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Q:\SBS\WEBDEVL\Nicola\fbs\html\docs\fbs\allotments\support\"/>
    </mc:Choice>
  </mc:AlternateContent>
  <xr:revisionPtr revIDLastSave="0" documentId="13_ncr:1_{B5C51EE4-F5B0-48AE-A88E-A35DF553D53D}" xr6:coauthVersionLast="36" xr6:coauthVersionMax="36" xr10:uidLastSave="{00000000-0000-0000-0000-000000000000}"/>
  <bookViews>
    <workbookView xWindow="0" yWindow="0" windowWidth="25905" windowHeight="10590" tabRatio="736" xr2:uid="{00000000-000D-0000-FFFF-FFFF00000000}"/>
  </bookViews>
  <sheets>
    <sheet name="Notes" sheetId="29" r:id="rId1"/>
    <sheet name="Higher of" sheetId="7" r:id="rId2"/>
    <sheet name="Allotted2019-20 CS Sum" sheetId="10" r:id="rId3"/>
    <sheet name="Charter School" sheetId="31" r:id="rId4"/>
  </sheets>
  <definedNames>
    <definedName name="_Fill" hidden="1">#REF!</definedName>
    <definedName name="_xlnm._FilterDatabase">#REF!</definedName>
    <definedName name="_Order1" hidden="1">255</definedName>
    <definedName name="BASIC1">#REF!</definedName>
    <definedName name="BASIC2">#REF!</definedName>
    <definedName name="BASIC3">#REF!</definedName>
    <definedName name="BASIC4">#REF!</definedName>
    <definedName name="CONT1">#REF!</definedName>
    <definedName name="CONT2">#REF!</definedName>
    <definedName name="CONT3">#REF!</definedName>
    <definedName name="PAGE1">#REF!</definedName>
    <definedName name="PAGE2">#REF!</definedName>
    <definedName name="PAGE3">#REF!</definedName>
    <definedName name="_xlnm.Print_Area" localSheetId="2">'Allotted2019-20 CS Sum'!$A$1:$P$125</definedName>
    <definedName name="_xlnm.Print_Area" localSheetId="1">'Higher of'!$A$1:$F$128</definedName>
    <definedName name="_xlnm.Print_Area" localSheetId="0">Notes!$A$1:$B$11</definedName>
    <definedName name="_xlnm.Print_Area">#REF!</definedName>
    <definedName name="PRINT_AREA_MI">#REF!</definedName>
    <definedName name="_xlnm.Print_Titles" localSheetId="2">'Allotted2019-20 CS Sum'!$1:$7</definedName>
    <definedName name="_xlnm.Print_Titles" localSheetId="1">'Higher of'!$1:$8</definedName>
    <definedName name="qryChildrenAge5_17_Step_01">#REF!</definedName>
    <definedName name="qryMaster_Step02">#REF!</definedName>
    <definedName name="qryPoverty_Step_0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97" i="31" l="1"/>
  <c r="E197" i="31"/>
  <c r="G197" i="31"/>
  <c r="F197" i="31"/>
  <c r="H197" i="31"/>
  <c r="D197" i="31"/>
  <c r="E187" i="31"/>
  <c r="G187" i="31"/>
  <c r="G199" i="31" s="1"/>
  <c r="F187" i="31"/>
  <c r="I187" i="31"/>
  <c r="D187" i="31"/>
  <c r="H4" i="31"/>
  <c r="H187" i="31" s="1"/>
  <c r="F199" i="31" l="1"/>
  <c r="H199" i="31"/>
  <c r="I199" i="31"/>
  <c r="D199" i="31"/>
  <c r="E199" i="31"/>
  <c r="P124" i="10" l="1"/>
  <c r="R9" i="10" l="1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5" i="10"/>
  <c r="R106" i="10"/>
  <c r="R107" i="10"/>
  <c r="R108" i="10"/>
  <c r="R109" i="10"/>
  <c r="R110" i="10"/>
  <c r="R111" i="10"/>
  <c r="R112" i="10"/>
  <c r="R113" i="10"/>
  <c r="R114" i="10"/>
  <c r="R115" i="10"/>
  <c r="R116" i="10"/>
  <c r="R117" i="10"/>
  <c r="R118" i="10"/>
  <c r="R119" i="10"/>
  <c r="R120" i="10"/>
  <c r="R121" i="10"/>
  <c r="R122" i="10"/>
  <c r="R8" i="10"/>
  <c r="L123" i="10"/>
  <c r="L125" i="10" s="1"/>
  <c r="M123" i="10"/>
  <c r="M125" i="10" s="1"/>
  <c r="N123" i="10"/>
  <c r="N125" i="10" s="1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0" i="10"/>
  <c r="P81" i="10"/>
  <c r="P82" i="10"/>
  <c r="P83" i="10"/>
  <c r="P84" i="10"/>
  <c r="P85" i="10"/>
  <c r="P86" i="10"/>
  <c r="P87" i="10"/>
  <c r="P88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104" i="10"/>
  <c r="P105" i="10"/>
  <c r="P106" i="10"/>
  <c r="P107" i="10"/>
  <c r="P108" i="10"/>
  <c r="P109" i="10"/>
  <c r="P110" i="10"/>
  <c r="P111" i="10"/>
  <c r="P112" i="10"/>
  <c r="P113" i="10"/>
  <c r="P114" i="10"/>
  <c r="P115" i="10"/>
  <c r="P116" i="10"/>
  <c r="P117" i="10"/>
  <c r="P118" i="10"/>
  <c r="P119" i="10"/>
  <c r="P120" i="10"/>
  <c r="P121" i="10"/>
  <c r="P122" i="10"/>
  <c r="O123" i="10"/>
  <c r="O125" i="10" s="1"/>
  <c r="K123" i="10"/>
  <c r="K125" i="10" s="1"/>
  <c r="J123" i="10"/>
  <c r="J125" i="10" s="1"/>
  <c r="I123" i="10"/>
  <c r="I125" i="10" s="1"/>
  <c r="H123" i="10"/>
  <c r="H125" i="10" s="1"/>
  <c r="G123" i="10"/>
  <c r="G125" i="10" s="1"/>
  <c r="F123" i="10"/>
  <c r="F125" i="10" s="1"/>
  <c r="E123" i="10"/>
  <c r="E125" i="10" s="1"/>
  <c r="D123" i="10"/>
  <c r="D125" i="10" s="1"/>
  <c r="C123" i="10"/>
  <c r="C125" i="10"/>
  <c r="P123" i="10" l="1"/>
  <c r="P125" i="10" s="1"/>
</calcChain>
</file>

<file path=xl/sharedStrings.xml><?xml version="1.0" encoding="utf-8"?>
<sst xmlns="http://schemas.openxmlformats.org/spreadsheetml/2006/main" count="1015" uniqueCount="784">
  <si>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</si>
  <si>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</si>
  <si>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</si>
  <si>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</si>
  <si>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</si>
  <si>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</si>
  <si>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</si>
  <si>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</si>
  <si>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</si>
  <si>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</si>
  <si>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</si>
  <si>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</si>
  <si>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</si>
  <si>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</si>
  <si>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</si>
  <si>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</si>
  <si>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</si>
  <si>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</si>
  <si>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</si>
  <si>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</si>
  <si>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</si>
  <si>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</si>
  <si>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</si>
  <si>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</si>
  <si>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</si>
  <si>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</si>
  <si>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</si>
  <si>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</si>
  <si>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</si>
  <si>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</si>
  <si>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</si>
  <si>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</si>
  <si>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</si>
  <si>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</si>
  <si>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</si>
  <si>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</si>
  <si>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</si>
  <si>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</si>
  <si>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</si>
  <si>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</si>
  <si>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</si>
  <si>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</si>
  <si>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</si>
  <si>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</si>
  <si>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</si>
  <si>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</si>
  <si>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</si>
  <si>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</si>
  <si>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</si>
  <si>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</si>
  <si>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</si>
  <si>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</si>
  <si>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</si>
  <si>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</si>
  <si>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</si>
  <si>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</si>
  <si>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</si>
  <si>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</si>
  <si>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</si>
  <si>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</si>
  <si>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</si>
  <si>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</si>
  <si>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</si>
  <si>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</si>
  <si>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</si>
  <si>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</si>
  <si>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</si>
  <si>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</si>
  <si>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</si>
  <si>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</si>
  <si>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</si>
  <si>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</si>
  <si>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</si>
  <si>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</si>
  <si>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</si>
  <si>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</si>
  <si>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</si>
  <si>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</si>
  <si>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</si>
  <si>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</si>
  <si>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</si>
  <si>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</si>
  <si>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</si>
  <si>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</si>
  <si>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</si>
  <si>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</si>
  <si>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</si>
  <si>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</si>
  <si>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</si>
  <si>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</si>
  <si>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</si>
  <si>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</si>
  <si>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</si>
  <si>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</si>
  <si>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</si>
  <si>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</si>
  <si>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</si>
  <si>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</si>
  <si>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</si>
  <si>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</si>
  <si>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</si>
  <si>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</si>
  <si>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</si>
  <si>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</si>
  <si>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</si>
  <si>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</si>
  <si>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</si>
  <si>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</si>
  <si>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</si>
  <si>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</si>
  <si>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</si>
  <si>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</si>
  <si>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</si>
  <si>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</si>
  <si>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</si>
  <si>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Alamance-Burlington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</si>
  <si>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</si>
  <si>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</si>
  <si>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</si>
  <si>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</si>
  <si>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</si>
  <si>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</si>
  <si>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</si>
  <si>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</si>
  <si>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</si>
  <si>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</si>
  <si>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Asheville City</t>
  </si>
  <si>
    <t>Burke County</t>
  </si>
  <si>
    <t>Cabarrus County</t>
  </si>
  <si>
    <t>Kannapolis City</t>
  </si>
  <si>
    <t>Caldwell County</t>
  </si>
  <si>
    <t>Camden County</t>
  </si>
  <si>
    <t>Carteret County</t>
  </si>
  <si>
    <t>Caswell County</t>
  </si>
  <si>
    <t>Catawba County</t>
  </si>
  <si>
    <t>Hickory City</t>
  </si>
  <si>
    <t>Newton-Conover</t>
  </si>
  <si>
    <t>Chatham County</t>
  </si>
  <si>
    <t>Cherokee County</t>
  </si>
  <si>
    <t>Edenton/Chowan</t>
  </si>
  <si>
    <t>Clay County</t>
  </si>
  <si>
    <t>Cleveland County</t>
  </si>
  <si>
    <t>Columbus County</t>
  </si>
  <si>
    <t>Whiteville City</t>
  </si>
  <si>
    <t>Craven County</t>
  </si>
  <si>
    <t>Cumberland County</t>
  </si>
  <si>
    <t>Currituck County</t>
  </si>
  <si>
    <t>Dare County</t>
  </si>
  <si>
    <t>Davidson County</t>
  </si>
  <si>
    <t>Lexington City</t>
  </si>
  <si>
    <t>Thomasville City</t>
  </si>
  <si>
    <t>Davie County</t>
  </si>
  <si>
    <t>Duplin County</t>
  </si>
  <si>
    <t>Durham County</t>
  </si>
  <si>
    <t>Edgecombe County</t>
  </si>
  <si>
    <t>Forsyth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</si>
  <si>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</si>
  <si>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</si>
  <si>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</si>
  <si>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</si>
  <si>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</si>
  <si>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</si>
  <si>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</si>
  <si>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</si>
  <si>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Roanoke Rapids City</t>
  </si>
  <si>
    <t>Weldon City</t>
  </si>
  <si>
    <t>Harnett County</t>
  </si>
  <si>
    <t>Haywood County</t>
  </si>
  <si>
    <t>Henderson County</t>
  </si>
  <si>
    <t>Hertford County</t>
  </si>
  <si>
    <t>Hoke County</t>
  </si>
  <si>
    <t>Hyde County</t>
  </si>
  <si>
    <t>Iredell-Statesville</t>
  </si>
  <si>
    <t>Mooresville City</t>
  </si>
  <si>
    <t>Jackson County</t>
  </si>
  <si>
    <t>Johnston County</t>
  </si>
  <si>
    <t>Jones County</t>
  </si>
  <si>
    <t>Lee County</t>
  </si>
  <si>
    <t>Lenoir County</t>
  </si>
  <si>
    <t>Lincoln County</t>
  </si>
  <si>
    <t>Macon County</t>
  </si>
  <si>
    <t>Madison County</t>
  </si>
  <si>
    <t>Martin County</t>
  </si>
  <si>
    <t>McDowell County</t>
  </si>
  <si>
    <t>Mecklenburg County</t>
  </si>
  <si>
    <t>Mitchell County</t>
  </si>
  <si>
    <t>Montgomery County</t>
  </si>
  <si>
    <t>Moore County</t>
  </si>
  <si>
    <t>Nash-Rocky Mount</t>
  </si>
  <si>
    <t>New Hanover County</t>
  </si>
  <si>
    <t>Northampton County</t>
  </si>
  <si>
    <t>Onslow County</t>
  </si>
  <si>
    <t>Orange County</t>
  </si>
  <si>
    <t>Chapel Hill-Carrboro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</si>
  <si>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</si>
  <si>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</si>
  <si>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</si>
  <si>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</si>
  <si>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</si>
  <si>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</si>
  <si>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</si>
  <si>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</si>
  <si>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Asheboro City</t>
  </si>
  <si>
    <t>Richmond County</t>
  </si>
  <si>
    <t>Robeson County</t>
  </si>
  <si>
    <t>Rockingham County</t>
  </si>
  <si>
    <t>Rowan-Salisbury</t>
  </si>
  <si>
    <t>Rutherford County</t>
  </si>
  <si>
    <t>Sampson County</t>
  </si>
  <si>
    <t>Clinton City</t>
  </si>
  <si>
    <t>Scotland County</t>
  </si>
  <si>
    <t>Stanly County</t>
  </si>
  <si>
    <t>Stokes County</t>
  </si>
  <si>
    <t>Surry County</t>
  </si>
  <si>
    <t>Elkin City</t>
  </si>
  <si>
    <t>Mount Airy City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</si>
  <si>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</si>
  <si>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</si>
  <si>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</si>
  <si>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</si>
  <si>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</si>
  <si>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</si>
  <si>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</si>
  <si>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Washington County</t>
  </si>
  <si>
    <t>Watauga County</t>
  </si>
  <si>
    <t>Wayne County</t>
  </si>
  <si>
    <t>Wilkes County</t>
  </si>
  <si>
    <t>Wilson County</t>
  </si>
  <si>
    <t>Yadkin County</t>
  </si>
  <si>
    <t>Yancey County</t>
  </si>
  <si>
    <t>TOTAL</t>
  </si>
  <si>
    <t>LEA No.</t>
  </si>
  <si>
    <t>LEANAME</t>
  </si>
  <si>
    <t>KIND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</si>
  <si>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</si>
  <si>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</si>
  <si>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</si>
  <si>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</si>
  <si>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</si>
  <si>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</si>
  <si>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</si>
  <si>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</si>
  <si>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</si>
  <si>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</si>
  <si>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</si>
  <si>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</si>
  <si>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Total</t>
  </si>
  <si>
    <t>Total LEA</t>
  </si>
  <si>
    <t xml:space="preserve">            Public Schools of North Carolina</t>
  </si>
  <si>
    <t xml:space="preserve">            North Carolina Department of Public Instruction</t>
  </si>
  <si>
    <t>LEA NO.</t>
  </si>
  <si>
    <t>LEA</t>
  </si>
  <si>
    <t>Higher</t>
  </si>
  <si>
    <t>ADM</t>
  </si>
  <si>
    <t>NAME</t>
  </si>
  <si>
    <t>Of</t>
  </si>
  <si>
    <t>Actual</t>
  </si>
  <si>
    <t>Projected</t>
  </si>
  <si>
    <t>Allotted</t>
  </si>
  <si>
    <t xml:space="preserve">Alamance-Burlington </t>
  </si>
  <si>
    <t xml:space="preserve">Alexander County    </t>
  </si>
  <si>
    <t xml:space="preserve">Alleghany County    </t>
  </si>
  <si>
    <t xml:space="preserve">Anson County        </t>
  </si>
  <si>
    <t xml:space="preserve">Ashe County         </t>
  </si>
  <si>
    <t xml:space="preserve">Avery County        </t>
  </si>
  <si>
    <t xml:space="preserve">Beaufort County     </t>
  </si>
  <si>
    <t xml:space="preserve">Bertie County       </t>
  </si>
  <si>
    <t xml:space="preserve">Bladen County       </t>
  </si>
  <si>
    <t xml:space="preserve">Brunswick County    </t>
  </si>
  <si>
    <t xml:space="preserve">Buncombe County     </t>
  </si>
  <si>
    <t xml:space="preserve">Asheville City      </t>
  </si>
  <si>
    <t xml:space="preserve">Burke County        </t>
  </si>
  <si>
    <t xml:space="preserve">Cabarrus County     </t>
  </si>
  <si>
    <t xml:space="preserve">Kannapolis City     </t>
  </si>
  <si>
    <t xml:space="preserve">Caldwell County     </t>
  </si>
  <si>
    <t xml:space="preserve">Camden County       </t>
  </si>
  <si>
    <t xml:space="preserve">Carteret County     </t>
  </si>
  <si>
    <t xml:space="preserve">Caswell County      </t>
  </si>
  <si>
    <t xml:space="preserve">Catawba County      </t>
  </si>
  <si>
    <t xml:space="preserve">Hickory City        </t>
  </si>
  <si>
    <t xml:space="preserve">Newton-Conover      </t>
  </si>
  <si>
    <t xml:space="preserve">Chatham County      </t>
  </si>
  <si>
    <t xml:space="preserve">Cherokee County     </t>
  </si>
  <si>
    <t xml:space="preserve">Edenton/Chowan      </t>
  </si>
  <si>
    <t xml:space="preserve">Clay County         </t>
  </si>
  <si>
    <t xml:space="preserve">Cleveland County    </t>
  </si>
  <si>
    <t xml:space="preserve">Columbus County     </t>
  </si>
  <si>
    <t xml:space="preserve">Whiteville City     </t>
  </si>
  <si>
    <t xml:space="preserve">Craven County       </t>
  </si>
  <si>
    <t xml:space="preserve">Cumberland County   </t>
  </si>
  <si>
    <t xml:space="preserve">Currituck County    </t>
  </si>
  <si>
    <t xml:space="preserve">Dare County         </t>
  </si>
  <si>
    <t xml:space="preserve">Davidson County     </t>
  </si>
  <si>
    <t xml:space="preserve">Lexington City      </t>
  </si>
  <si>
    <t xml:space="preserve">Thomasville City    </t>
  </si>
  <si>
    <t xml:space="preserve">Davie County        </t>
  </si>
  <si>
    <t xml:space="preserve">Duplin County       </t>
  </si>
  <si>
    <t xml:space="preserve">Durham County       </t>
  </si>
  <si>
    <t xml:space="preserve">Edgecombe County    </t>
  </si>
  <si>
    <t xml:space="preserve">Forsyth County      </t>
  </si>
  <si>
    <t xml:space="preserve">Franklin County     </t>
  </si>
  <si>
    <t xml:space="preserve">Gaston County       </t>
  </si>
  <si>
    <t xml:space="preserve">Gates County        </t>
  </si>
  <si>
    <t xml:space="preserve">Graham County       </t>
  </si>
  <si>
    <t xml:space="preserve">Granville County    </t>
  </si>
  <si>
    <t xml:space="preserve">Greene County       </t>
  </si>
  <si>
    <t xml:space="preserve">Guilford County     </t>
  </si>
  <si>
    <t xml:space="preserve">Halifax County      </t>
  </si>
  <si>
    <t xml:space="preserve">Roanoke Rapids City </t>
  </si>
  <si>
    <t xml:space="preserve">Weldon City         </t>
  </si>
  <si>
    <t xml:space="preserve">Harnett County      </t>
  </si>
  <si>
    <t xml:space="preserve">Haywood County      </t>
  </si>
  <si>
    <t xml:space="preserve">Henderson County    </t>
  </si>
  <si>
    <t xml:space="preserve">Hertford County     </t>
  </si>
  <si>
    <t xml:space="preserve">Hoke County         </t>
  </si>
  <si>
    <t xml:space="preserve">Hyde County         </t>
  </si>
  <si>
    <t xml:space="preserve">Iredell-Statesville </t>
  </si>
  <si>
    <t xml:space="preserve">Mooresville City    </t>
  </si>
  <si>
    <t xml:space="preserve">Jackson County      </t>
  </si>
  <si>
    <t xml:space="preserve">Johnston County     </t>
  </si>
  <si>
    <t xml:space="preserve">Jones County        </t>
  </si>
  <si>
    <t xml:space="preserve">Lee County          </t>
  </si>
  <si>
    <t xml:space="preserve">Lenoir County       </t>
  </si>
  <si>
    <t xml:space="preserve">Lincoln County      </t>
  </si>
  <si>
    <t xml:space="preserve">Macon County        </t>
  </si>
  <si>
    <t xml:space="preserve">Madison County      </t>
  </si>
  <si>
    <t xml:space="preserve">Martin County       </t>
  </si>
  <si>
    <t xml:space="preserve">Mecklenburg County  </t>
  </si>
  <si>
    <t xml:space="preserve">Mitchell County     </t>
  </si>
  <si>
    <t xml:space="preserve">Montgomery County   </t>
  </si>
  <si>
    <t xml:space="preserve">Moore County        </t>
  </si>
  <si>
    <t xml:space="preserve">Nash-Rocky Mount    </t>
  </si>
  <si>
    <t xml:space="preserve">New Hanover County  </t>
  </si>
  <si>
    <t xml:space="preserve">Northampton County  </t>
  </si>
  <si>
    <t xml:space="preserve">Onslow County       </t>
  </si>
  <si>
    <t xml:space="preserve">Orange County       </t>
  </si>
  <si>
    <t xml:space="preserve">Pamlico County      </t>
  </si>
  <si>
    <t xml:space="preserve">Pasquotank County   </t>
  </si>
  <si>
    <t xml:space="preserve">Pender County       </t>
  </si>
  <si>
    <t xml:space="preserve">Perquimans County   </t>
  </si>
  <si>
    <t xml:space="preserve">Person County       </t>
  </si>
  <si>
    <t xml:space="preserve">Pitt County         </t>
  </si>
  <si>
    <t xml:space="preserve">Polk County         </t>
  </si>
  <si>
    <t xml:space="preserve">Randolph County     </t>
  </si>
  <si>
    <t xml:space="preserve">Asheboro City       </t>
  </si>
  <si>
    <t xml:space="preserve">Richmond County     </t>
  </si>
  <si>
    <t xml:space="preserve">Robeson County      </t>
  </si>
  <si>
    <t xml:space="preserve">Rockingham County   </t>
  </si>
  <si>
    <t xml:space="preserve">Rowan-Salisbury     </t>
  </si>
  <si>
    <t xml:space="preserve">Rutherford County   </t>
  </si>
  <si>
    <t xml:space="preserve">Sampson County      </t>
  </si>
  <si>
    <t xml:space="preserve">Clinton City        </t>
  </si>
  <si>
    <t xml:space="preserve">Scotland County     </t>
  </si>
  <si>
    <t xml:space="preserve">Stanly County       </t>
  </si>
  <si>
    <t xml:space="preserve">Stokes County       </t>
  </si>
  <si>
    <t xml:space="preserve">Surry County        </t>
  </si>
  <si>
    <t xml:space="preserve">Elkin City          </t>
  </si>
  <si>
    <t xml:space="preserve">Mount Airy City     </t>
  </si>
  <si>
    <t xml:space="preserve">Swain County        </t>
  </si>
  <si>
    <t xml:space="preserve">Transylvania County </t>
  </si>
  <si>
    <t xml:space="preserve">Tyrrell County      </t>
  </si>
  <si>
    <t xml:space="preserve">Union County        </t>
  </si>
  <si>
    <t xml:space="preserve">Vance County        </t>
  </si>
  <si>
    <t xml:space="preserve">Wake County         </t>
  </si>
  <si>
    <t xml:space="preserve">Warren County       </t>
  </si>
  <si>
    <t xml:space="preserve">Washington County   </t>
  </si>
  <si>
    <t xml:space="preserve">Watauga County      </t>
  </si>
  <si>
    <t xml:space="preserve">Wayne County        </t>
  </si>
  <si>
    <t xml:space="preserve">Wilkes County       </t>
  </si>
  <si>
    <t xml:space="preserve">Wilson County       </t>
  </si>
  <si>
    <t xml:space="preserve">Yadkin County       </t>
  </si>
  <si>
    <t xml:space="preserve">Yancey County       </t>
  </si>
  <si>
    <t>LEA Total</t>
  </si>
  <si>
    <t>Summary</t>
  </si>
  <si>
    <t>count "A"</t>
  </si>
  <si>
    <t>count "P"</t>
  </si>
  <si>
    <t>01B</t>
  </si>
  <si>
    <t>01C</t>
  </si>
  <si>
    <t>01D</t>
  </si>
  <si>
    <t>06A</t>
  </si>
  <si>
    <t>06B</t>
  </si>
  <si>
    <t>07A</t>
  </si>
  <si>
    <t>10A</t>
  </si>
  <si>
    <t>11A</t>
  </si>
  <si>
    <t>11B</t>
  </si>
  <si>
    <t>11K</t>
  </si>
  <si>
    <t>12A</t>
  </si>
  <si>
    <t>13A</t>
  </si>
  <si>
    <t>16B</t>
  </si>
  <si>
    <t>19A</t>
  </si>
  <si>
    <t>19B</t>
  </si>
  <si>
    <t>20A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</si>
  <si>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</si>
  <si>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</si>
  <si>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</si>
  <si>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</si>
  <si>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</si>
  <si>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</si>
  <si>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</si>
  <si>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</si>
  <si>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</si>
  <si>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</si>
  <si>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</si>
  <si>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</si>
  <si>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</si>
  <si>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</si>
  <si>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</si>
  <si>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</si>
  <si>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</si>
  <si>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</si>
  <si>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</si>
  <si>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</si>
  <si>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</si>
  <si>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</si>
  <si>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60B</t>
  </si>
  <si>
    <t>60D</t>
  </si>
  <si>
    <t>60F</t>
  </si>
  <si>
    <t>60G</t>
  </si>
  <si>
    <t>60I</t>
  </si>
  <si>
    <t>60J</t>
  </si>
  <si>
    <t>63A</t>
  </si>
  <si>
    <t>63B</t>
  </si>
  <si>
    <t>64A</t>
  </si>
  <si>
    <t>65A</t>
  </si>
  <si>
    <t>66A</t>
  </si>
  <si>
    <t>68A</t>
  </si>
  <si>
    <t>69A</t>
  </si>
  <si>
    <t>73A</t>
  </si>
  <si>
    <t>73B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</si>
  <si>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</si>
  <si>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</si>
  <si>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</si>
  <si>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</si>
  <si>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</si>
  <si>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</si>
  <si>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</si>
  <si>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</si>
  <si>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</si>
  <si>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</si>
  <si>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</si>
  <si>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</si>
  <si>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</si>
  <si>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</si>
  <si>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92L</t>
  </si>
  <si>
    <t>92M</t>
  </si>
  <si>
    <t>92N</t>
  </si>
  <si>
    <t>92P</t>
  </si>
  <si>
    <t>92R</t>
  </si>
  <si>
    <t>93A</t>
  </si>
  <si>
    <t>95A</t>
  </si>
  <si>
    <t>96C</t>
  </si>
  <si>
    <t>97D</t>
  </si>
  <si>
    <t>98A</t>
  </si>
  <si>
    <t>Charters</t>
  </si>
  <si>
    <t>Total LEA and Charters</t>
  </si>
  <si>
    <t>Charter Schools</t>
  </si>
  <si>
    <t>32L</t>
  </si>
  <si>
    <t>49E</t>
  </si>
  <si>
    <t>51A</t>
  </si>
  <si>
    <t>60K</t>
  </si>
  <si>
    <t>60L</t>
  </si>
  <si>
    <t>65B</t>
  </si>
  <si>
    <t>86T</t>
  </si>
  <si>
    <t>K-3</t>
  </si>
  <si>
    <t>41F</t>
  </si>
  <si>
    <t>92S</t>
  </si>
  <si>
    <t>24N</t>
  </si>
  <si>
    <t>36C</t>
  </si>
  <si>
    <t>81B</t>
  </si>
  <si>
    <t>91B</t>
  </si>
  <si>
    <t>32M</t>
  </si>
  <si>
    <t xml:space="preserve">McDowell County     </t>
  </si>
  <si>
    <t>27A</t>
  </si>
  <si>
    <t>32N</t>
  </si>
  <si>
    <t>33A</t>
  </si>
  <si>
    <t>41G</t>
  </si>
  <si>
    <t>41H</t>
  </si>
  <si>
    <t>58B</t>
  </si>
  <si>
    <t>60M</t>
  </si>
  <si>
    <t>92T</t>
  </si>
  <si>
    <t>River Mill Academy</t>
  </si>
  <si>
    <t>Clover Garden</t>
  </si>
  <si>
    <t>The Hawbridge School</t>
  </si>
  <si>
    <t>Grandfather Academy</t>
  </si>
  <si>
    <t>Washington Montessori</t>
  </si>
  <si>
    <t>09A</t>
  </si>
  <si>
    <t>Charter Day School</t>
  </si>
  <si>
    <t>Evergreen Community Charter</t>
  </si>
  <si>
    <t>Francine Delany New School</t>
  </si>
  <si>
    <t>Carolina International School</t>
  </si>
  <si>
    <t>13B</t>
  </si>
  <si>
    <t>Cabarrus Charter Academy</t>
  </si>
  <si>
    <t>Tiller School</t>
  </si>
  <si>
    <t>Chatham Charter</t>
  </si>
  <si>
    <t>19C</t>
  </si>
  <si>
    <t>Willow Oak Montessori</t>
  </si>
  <si>
    <t>The Learning Center</t>
  </si>
  <si>
    <t>23A</t>
  </si>
  <si>
    <t>Pinnacle Classical Academy</t>
  </si>
  <si>
    <t>24B</t>
  </si>
  <si>
    <t>Columbus Charter School</t>
  </si>
  <si>
    <t>Alpha Academy</t>
  </si>
  <si>
    <t>Healthy Start Academy</t>
  </si>
  <si>
    <t>Carter Community Charter</t>
  </si>
  <si>
    <t>Kestrel Heights School</t>
  </si>
  <si>
    <t>Research Triangle Charter</t>
  </si>
  <si>
    <t>Voyager Academy</t>
  </si>
  <si>
    <t>Global Scholars Academy</t>
  </si>
  <si>
    <t>Research Triangle High School</t>
  </si>
  <si>
    <t>32P</t>
  </si>
  <si>
    <t>Quality Education Academy</t>
  </si>
  <si>
    <t>Carter G Woodson School</t>
  </si>
  <si>
    <t>Forsyth Academy</t>
  </si>
  <si>
    <t>34H</t>
  </si>
  <si>
    <t>Crosscreek Charter School</t>
  </si>
  <si>
    <t>39A</t>
  </si>
  <si>
    <t>Falls Lake Academy</t>
  </si>
  <si>
    <t>39B</t>
  </si>
  <si>
    <t>Greensboro Academy</t>
  </si>
  <si>
    <t>Guilford Preparatory Academy</t>
  </si>
  <si>
    <t>Triad Math and Science Academy</t>
  </si>
  <si>
    <t>41J</t>
  </si>
  <si>
    <t>Summerfield Charter Academy</t>
  </si>
  <si>
    <t>The Mountain Community Sch</t>
  </si>
  <si>
    <t>American Renaissance School</t>
  </si>
  <si>
    <t>Pine Lake Preparatory</t>
  </si>
  <si>
    <t>49F</t>
  </si>
  <si>
    <t>Langtree Charter Academy</t>
  </si>
  <si>
    <t>Summit Charter</t>
  </si>
  <si>
    <t>Neuse Charter School</t>
  </si>
  <si>
    <t>Lincoln Charter School</t>
  </si>
  <si>
    <t>Bear Grass Charter School</t>
  </si>
  <si>
    <t>Sugar Creek Charter</t>
  </si>
  <si>
    <t>Lake Norman Charter</t>
  </si>
  <si>
    <t>Queens Grant Community School</t>
  </si>
  <si>
    <t>Community School of Davidson</t>
  </si>
  <si>
    <t>Socrates Academy</t>
  </si>
  <si>
    <t>Corvian Community School</t>
  </si>
  <si>
    <t>60N</t>
  </si>
  <si>
    <t>Aristotle Preparatory Academy</t>
  </si>
  <si>
    <t>60P</t>
  </si>
  <si>
    <t>Charlotte Choice Charter</t>
  </si>
  <si>
    <t>60Q</t>
  </si>
  <si>
    <t>The Academy of Moore County</t>
  </si>
  <si>
    <t>Rocky Mount Preparatory</t>
  </si>
  <si>
    <t>Cape Fear Center for Inquiry</t>
  </si>
  <si>
    <t>Wilmington Preparatory Academy</t>
  </si>
  <si>
    <t>65C</t>
  </si>
  <si>
    <t>Douglass Academy</t>
  </si>
  <si>
    <t>65D</t>
  </si>
  <si>
    <t>67B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</si>
  <si>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</si>
  <si>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</si>
  <si>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</si>
  <si>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</si>
  <si>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</si>
  <si>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</si>
  <si>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</si>
  <si>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Lake Lure Classical Academy</t>
  </si>
  <si>
    <t>Millennium Charter Academy</t>
  </si>
  <si>
    <t>Brevard Academy</t>
  </si>
  <si>
    <t>Vance Charter School</t>
  </si>
  <si>
    <t>Henderson Collegiate</t>
  </si>
  <si>
    <t>Magellan Charter</t>
  </si>
  <si>
    <t>Sterling Montessori Academy</t>
  </si>
  <si>
    <t>Franklin Academy</t>
  </si>
  <si>
    <t>East Wake Academy</t>
  </si>
  <si>
    <t>Raleigh Charter High School</t>
  </si>
  <si>
    <t>Torchlight Academy</t>
  </si>
  <si>
    <t>Quest Academy</t>
  </si>
  <si>
    <t>Southern Wake Academy</t>
  </si>
  <si>
    <t>Endeavor Charter</t>
  </si>
  <si>
    <t>Triangle Math and Science Academy</t>
  </si>
  <si>
    <t>92U</t>
  </si>
  <si>
    <t>Longleaf School of the Arts</t>
  </si>
  <si>
    <t>Haliwa-Saponi Tribal School</t>
  </si>
  <si>
    <t>Two Rivers Community School</t>
  </si>
  <si>
    <t>Dillard Academy</t>
  </si>
  <si>
    <t>Sallie B Howard School</t>
  </si>
  <si>
    <t>08A</t>
  </si>
  <si>
    <t>10B</t>
  </si>
  <si>
    <t>11C</t>
  </si>
  <si>
    <t>11D</t>
  </si>
  <si>
    <t>The Franklin School of Innovation</t>
  </si>
  <si>
    <t>13C</t>
  </si>
  <si>
    <t>26C</t>
  </si>
  <si>
    <t>The Capitol Encore Academy</t>
  </si>
  <si>
    <t>32Q</t>
  </si>
  <si>
    <t>Reaching All Minds Academy</t>
  </si>
  <si>
    <t>42A</t>
  </si>
  <si>
    <t>43C</t>
  </si>
  <si>
    <t>60S</t>
  </si>
  <si>
    <t>Bradford Preparatory School</t>
  </si>
  <si>
    <t>60U</t>
  </si>
  <si>
    <t>60V</t>
  </si>
  <si>
    <t>Charlotte Learning Academy</t>
  </si>
  <si>
    <t>60Y</t>
  </si>
  <si>
    <t>Pioneer Springs Community School</t>
  </si>
  <si>
    <t>61J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</si>
  <si>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</si>
  <si>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</si>
  <si>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</si>
  <si>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</si>
  <si>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</si>
  <si>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</si>
  <si>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</si>
  <si>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92Y</t>
  </si>
  <si>
    <t>Envision Science Academy</t>
  </si>
  <si>
    <t>94Z</t>
  </si>
  <si>
    <t>96F</t>
  </si>
  <si>
    <t>98B</t>
  </si>
  <si>
    <t>Wilson Preparatory Academy</t>
  </si>
  <si>
    <t>LEAs</t>
  </si>
  <si>
    <t>00A</t>
  </si>
  <si>
    <t>NC Connections Academy</t>
  </si>
  <si>
    <t>00B</t>
  </si>
  <si>
    <t>NC Virtual Academy</t>
  </si>
  <si>
    <t>32R</t>
  </si>
  <si>
    <t>Excelsior Classical Academy</t>
  </si>
  <si>
    <t>32S</t>
  </si>
  <si>
    <t>KIPP Durham College Preparatory</t>
  </si>
  <si>
    <t>35B</t>
  </si>
  <si>
    <t>Youngsville Academy</t>
  </si>
  <si>
    <t>41K</t>
  </si>
  <si>
    <t>Piedmont Classical High School</t>
  </si>
  <si>
    <t>44A</t>
  </si>
  <si>
    <t>61L</t>
  </si>
  <si>
    <t>61M</t>
  </si>
  <si>
    <t>Charlotte Lab School</t>
  </si>
  <si>
    <t>61N</t>
  </si>
  <si>
    <t>Queen City STEM School</t>
  </si>
  <si>
    <t>61P</t>
  </si>
  <si>
    <t>70A</t>
  </si>
  <si>
    <t>74C</t>
  </si>
  <si>
    <t>Winterville Charter Academy</t>
  </si>
  <si>
    <t>76A</t>
  </si>
  <si>
    <t>93J</t>
  </si>
  <si>
    <t>Bridges Academy</t>
  </si>
  <si>
    <t>Calculation of LEA Allotted ADM</t>
  </si>
  <si>
    <t>Paul R Brown Leadership Academy</t>
  </si>
  <si>
    <t>13D</t>
  </si>
  <si>
    <t>Kannapolis Charter Academy</t>
  </si>
  <si>
    <t>41L</t>
  </si>
  <si>
    <t>45B</t>
  </si>
  <si>
    <t>FernLeaf Community Charter School</t>
  </si>
  <si>
    <t>49G</t>
  </si>
  <si>
    <t>Iredell Charter Academy</t>
  </si>
  <si>
    <t>61Q</t>
  </si>
  <si>
    <t>Mallard Creek STEM Academy</t>
  </si>
  <si>
    <t>61R</t>
  </si>
  <si>
    <t>65G</t>
  </si>
  <si>
    <t>Girls Leadership Academy of Wilmington</t>
  </si>
  <si>
    <t>74B</t>
  </si>
  <si>
    <t>90B</t>
  </si>
  <si>
    <t>Union Day School</t>
  </si>
  <si>
    <t>90C</t>
  </si>
  <si>
    <t>The Exploris School</t>
  </si>
  <si>
    <t>93L</t>
  </si>
  <si>
    <t>Northeast Regional School - Biotech//Agri</t>
  </si>
  <si>
    <t>09B</t>
  </si>
  <si>
    <t>50Z</t>
  </si>
  <si>
    <t>Catamount School</t>
  </si>
  <si>
    <t>61S</t>
  </si>
  <si>
    <t>61T</t>
  </si>
  <si>
    <t>Movement Charter School</t>
  </si>
  <si>
    <t>61U</t>
  </si>
  <si>
    <t>UpROAR Leadership Academy</t>
  </si>
  <si>
    <t>65F</t>
  </si>
  <si>
    <t>Coastal Preparatory Academy</t>
  </si>
  <si>
    <t>74Z</t>
  </si>
  <si>
    <t>East Carolina Laboratory School</t>
  </si>
  <si>
    <t>93M</t>
  </si>
  <si>
    <t>Peak Charter Academy</t>
  </si>
  <si>
    <t>93N</t>
  </si>
  <si>
    <t>For the Allotted ADM for FY 2019-20</t>
  </si>
  <si>
    <t xml:space="preserve">Adj Actual Best 1 of 2 for FY 2018-19 vs Adj Projected Best 1 of 2 for FY 2019-20 </t>
  </si>
  <si>
    <t>29A</t>
  </si>
  <si>
    <t>41M</t>
  </si>
  <si>
    <t>Next Generation Academy</t>
  </si>
  <si>
    <t>41N</t>
  </si>
  <si>
    <t>The Experiential School of Greensboro</t>
  </si>
  <si>
    <t>51B</t>
  </si>
  <si>
    <t>Johnston Charter Academy</t>
  </si>
  <si>
    <t>53B</t>
  </si>
  <si>
    <t>61W</t>
  </si>
  <si>
    <t>61X</t>
  </si>
  <si>
    <t>63C</t>
  </si>
  <si>
    <t>Moore Montessori Community School</t>
  </si>
  <si>
    <t>80B</t>
  </si>
  <si>
    <t>Essie Mae Kiser Foxx Charter</t>
  </si>
  <si>
    <t>93P</t>
  </si>
  <si>
    <t>Rolesville Charter Academy</t>
  </si>
  <si>
    <t>93R</t>
  </si>
  <si>
    <t>Raleigh Oak Charter</t>
  </si>
  <si>
    <t>Innovative School District</t>
  </si>
  <si>
    <t>34Z</t>
  </si>
  <si>
    <t>ASU Academy at Middle Fork</t>
  </si>
  <si>
    <t>65Z</t>
  </si>
  <si>
    <t>D.C. Virgo Preparatory Academy</t>
  </si>
  <si>
    <t>79Z</t>
  </si>
  <si>
    <t>Moss Street Partnership School</t>
  </si>
  <si>
    <t xml:space="preserve">Best 1 OF 2 Allotted ADM for 2019-2020 School Year (LEA and Charters) </t>
  </si>
  <si>
    <t>P</t>
  </si>
  <si>
    <t>A</t>
  </si>
  <si>
    <t>Year</t>
  </si>
  <si>
    <t>_____LEA Name_____</t>
  </si>
  <si>
    <t>Prior Year 1st Month Adm</t>
  </si>
  <si>
    <t>ADM increase requested</t>
  </si>
  <si>
    <t>Marjorie Williams Academy</t>
  </si>
  <si>
    <t>Three Rivers Academy</t>
  </si>
  <si>
    <t>Emereau  Bladen</t>
  </si>
  <si>
    <t>South Brunswick Charter</t>
  </si>
  <si>
    <t>ArtSpace Charter School</t>
  </si>
  <si>
    <t xml:space="preserve">IC Imagine </t>
  </si>
  <si>
    <t>New Dimensions</t>
  </si>
  <si>
    <t>ACE Academy</t>
  </si>
  <si>
    <t>Woods Charter</t>
  </si>
  <si>
    <t>Thomas Academy</t>
  </si>
  <si>
    <t>Waters Edge Village School</t>
  </si>
  <si>
    <t>Davidson Charter Academy  CFA</t>
  </si>
  <si>
    <t>Maureen Joy Charter School</t>
  </si>
  <si>
    <t>Central Park School For Child</t>
  </si>
  <si>
    <t>The Institute Development Young Leaders</t>
  </si>
  <si>
    <t>North East Carolina Prep</t>
  </si>
  <si>
    <t>The Arts Based School</t>
  </si>
  <si>
    <t>NC Leadership Charter Academy</t>
  </si>
  <si>
    <t>Piedmont Community Charter School</t>
  </si>
  <si>
    <t>Mountain Island Charter School</t>
  </si>
  <si>
    <t>Oxford Preparatory</t>
  </si>
  <si>
    <t>Phoenix Academy Primary Elem IB MYP</t>
  </si>
  <si>
    <t>Cornerstone Charter Academy CFA</t>
  </si>
  <si>
    <t>College Prep and Leadership Academy</t>
  </si>
  <si>
    <t>Gate City Charter</t>
  </si>
  <si>
    <t>KIPP Halifax College Prep</t>
  </si>
  <si>
    <t>Anderson Creek Academy</t>
  </si>
  <si>
    <t>Shining Rock Classical Academy  CFA</t>
  </si>
  <si>
    <t>Success Institute Charter</t>
  </si>
  <si>
    <t>Ascend Leadership Academy  Lee County</t>
  </si>
  <si>
    <t>Childrens Village Academy</t>
  </si>
  <si>
    <t>Metrolina Reg Scholars Academy</t>
  </si>
  <si>
    <t>Charlotte Secondary</t>
  </si>
  <si>
    <t>KIPP Charlotte</t>
  </si>
  <si>
    <t>Invest Collegiate Transform</t>
  </si>
  <si>
    <t>Commonwealth High</t>
  </si>
  <si>
    <t>Lakeside Charter Academy</t>
  </si>
  <si>
    <t>Stewart Creek High</t>
  </si>
  <si>
    <t>VERITAS Community School CFA</t>
  </si>
  <si>
    <t>Matthews Charter Academy</t>
  </si>
  <si>
    <t>Unity Classical Charter</t>
  </si>
  <si>
    <t>East Voyager Academy of Charlotte</t>
  </si>
  <si>
    <t>Mountain Island Day Community Charter</t>
  </si>
  <si>
    <t>STARS Charter</t>
  </si>
  <si>
    <t>Island Montessori Charter School</t>
  </si>
  <si>
    <t>KIPP Gaston College Preparatory</t>
  </si>
  <si>
    <t>ZECA School of Arts and Technology</t>
  </si>
  <si>
    <t>Eno River Academy</t>
  </si>
  <si>
    <t>Northeast Academy of Aerospace AdvTech</t>
  </si>
  <si>
    <t>Ignite Innovation Academy Pitt</t>
  </si>
  <si>
    <t>Bethany Community  School</t>
  </si>
  <si>
    <t>Thomas Jefferson Class Academy</t>
  </si>
  <si>
    <t>Gray Stone Day</t>
  </si>
  <si>
    <t>Mountain Discovery</t>
  </si>
  <si>
    <t>Union Academy</t>
  </si>
  <si>
    <t>Union Prep Academy at Indian Trail</t>
  </si>
  <si>
    <t>PreEminent Charter</t>
  </si>
  <si>
    <t>Casa Esperanza Montessori Charter School</t>
  </si>
  <si>
    <t>Cardinal Charter Academy</t>
  </si>
  <si>
    <t>PAVE Southeast Raleigh Charter</t>
  </si>
  <si>
    <t>Central Wake High School</t>
  </si>
  <si>
    <t>Pine Springs Prep Academy</t>
  </si>
  <si>
    <t>Wayne Preparatory Academy</t>
  </si>
  <si>
    <t>Max Allowable 2019-20 ADM</t>
  </si>
  <si>
    <t>Projected 2019-20 ADM</t>
  </si>
  <si>
    <t>Total Other Public School Units</t>
  </si>
  <si>
    <t>NA</t>
  </si>
  <si>
    <t>Total Lab Schools and Regional</t>
  </si>
  <si>
    <t>Total Charter Schools</t>
  </si>
  <si>
    <t>Budgeted in Allotted ADM</t>
  </si>
  <si>
    <t>Projection and Budgeting of Charter Schools and Other Public School Units, 2019-20</t>
  </si>
  <si>
    <t>ADM included in LEA projections - potential reduction</t>
  </si>
  <si>
    <t>Allotted ADM calculated as the higher of current year best 1 of 2 or projection for 2019-20</t>
  </si>
  <si>
    <t>Any ADM above the "Budgeted in Allotted ADM" will be reduced from the LEA allotted ADM.</t>
  </si>
  <si>
    <t>The schools will have an opportunity in June to modify their projection up to the maximum for the school.</t>
  </si>
  <si>
    <t>Charter schools provide DPI the estimated number of students they will have in membership in 2019-20.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</si>
</sst>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2"/>
      <name val="Century Schoolbook"/>
      <family val="1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5" fillId="0" borderId="0"/>
    <xf numFmtId="0" fontId="8" fillId="0" borderId="0"/>
    <xf numFmtId="0" fontId="8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72">
    <xf numFmtId="0" fontId="0" fillId="0" borderId="0" xfId="0"/>
    <xf numFmtId="49" fontId="3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37" fontId="3" fillId="0" borderId="0" xfId="0" applyNumberFormat="1" applyFont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37" fontId="3" fillId="0" borderId="10" xfId="0" applyNumberFormat="1" applyFont="1" applyBorder="1"/>
    <xf numFmtId="1" fontId="6" fillId="0" borderId="0" xfId="0" applyNumberFormat="1" applyFont="1"/>
    <xf numFmtId="37" fontId="0" fillId="0" borderId="0" xfId="0" applyNumberFormat="1"/>
    <xf numFmtId="0" fontId="5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3" fontId="0" fillId="0" borderId="19" xfId="0" applyNumberFormat="1" applyBorder="1"/>
    <xf numFmtId="3" fontId="0" fillId="0" borderId="17" xfId="0" applyNumberFormat="1" applyBorder="1"/>
    <xf numFmtId="3" fontId="0" fillId="0" borderId="20" xfId="0" applyNumberFormat="1" applyBorder="1"/>
    <xf numFmtId="0" fontId="0" fillId="0" borderId="17" xfId="0" applyBorder="1" applyAlignment="1">
      <alignment horizontal="center"/>
    </xf>
    <xf numFmtId="3" fontId="0" fillId="0" borderId="21" xfId="0" applyNumberFormat="1" applyBorder="1"/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3" fontId="5" fillId="0" borderId="24" xfId="0" applyNumberFormat="1" applyFont="1" applyBorder="1"/>
    <xf numFmtId="3" fontId="5" fillId="0" borderId="25" xfId="0" applyNumberFormat="1" applyFont="1" applyBorder="1"/>
    <xf numFmtId="3" fontId="5" fillId="0" borderId="26" xfId="0" applyNumberFormat="1" applyFont="1" applyBorder="1"/>
    <xf numFmtId="0" fontId="0" fillId="0" borderId="10" xfId="0" applyBorder="1"/>
    <xf numFmtId="3" fontId="3" fillId="0" borderId="0" xfId="0" applyNumberFormat="1" applyFont="1"/>
    <xf numFmtId="164" fontId="3" fillId="0" borderId="0" xfId="28" applyNumberFormat="1" applyFont="1"/>
    <xf numFmtId="41" fontId="0" fillId="0" borderId="0" xfId="0" applyNumberFormat="1"/>
    <xf numFmtId="0" fontId="3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/>
    <xf numFmtId="0" fontId="0" fillId="0" borderId="0" xfId="0" applyBorder="1"/>
    <xf numFmtId="0" fontId="0" fillId="0" borderId="0" xfId="0" applyAlignment="1">
      <alignment horizontal="left"/>
    </xf>
    <xf numFmtId="0" fontId="1" fillId="0" borderId="0" xfId="0" applyFont="1"/>
    <xf numFmtId="164" fontId="0" fillId="0" borderId="0" xfId="28" applyNumberFormat="1" applyFont="1"/>
    <xf numFmtId="0" fontId="27" fillId="0" borderId="0" xfId="0" applyFont="1" applyAlignment="1">
      <alignment wrapText="1"/>
    </xf>
    <xf numFmtId="0" fontId="27" fillId="0" borderId="0" xfId="0" applyFont="1" applyAlignment="1">
      <alignment horizontal="left" wrapText="1"/>
    </xf>
    <xf numFmtId="0" fontId="28" fillId="0" borderId="0" xfId="0" applyFont="1"/>
    <xf numFmtId="164" fontId="27" fillId="0" borderId="0" xfId="28" applyNumberFormat="1" applyFont="1"/>
    <xf numFmtId="43" fontId="0" fillId="0" borderId="0" xfId="0" applyNumberFormat="1"/>
    <xf numFmtId="0" fontId="5" fillId="0" borderId="0" xfId="0" applyFont="1" applyAlignment="1">
      <alignment horizontal="left"/>
    </xf>
    <xf numFmtId="164" fontId="5" fillId="0" borderId="0" xfId="28" applyNumberFormat="1" applyFont="1"/>
    <xf numFmtId="41" fontId="5" fillId="0" borderId="0" xfId="0" applyNumberFormat="1" applyFont="1"/>
    <xf numFmtId="0" fontId="1" fillId="0" borderId="0" xfId="0" applyFont="1" applyAlignment="1">
      <alignment horizontal="right"/>
    </xf>
    <xf numFmtId="49" fontId="5" fillId="0" borderId="0" xfId="0" applyNumberFormat="1" applyFont="1"/>
    <xf numFmtId="164" fontId="0" fillId="0" borderId="0" xfId="0" applyNumberFormat="1" applyBorder="1"/>
    <xf numFmtId="41" fontId="5" fillId="0" borderId="0" xfId="0" applyNumberFormat="1" applyFont="1" applyBorder="1"/>
    <xf numFmtId="164" fontId="5" fillId="0" borderId="29" xfId="0" applyNumberFormat="1" applyFont="1" applyBorder="1"/>
    <xf numFmtId="0" fontId="29" fillId="0" borderId="0" xfId="0" applyFont="1"/>
    <xf numFmtId="0" fontId="0" fillId="0" borderId="0" xfId="0" applyFill="1" applyAlignment="1">
      <alignment horizontal="left"/>
    </xf>
    <xf numFmtId="0" fontId="0" fillId="0" borderId="0" xfId="0" applyFill="1"/>
    <xf numFmtId="164" fontId="0" fillId="0" borderId="0" xfId="28" applyNumberFormat="1" applyFont="1" applyFill="1"/>
    <xf numFmtId="164" fontId="0" fillId="0" borderId="0" xfId="0" applyNumberFormat="1" applyFill="1"/>
    <xf numFmtId="0" fontId="27" fillId="0" borderId="0" xfId="0" applyFont="1" applyAlignment="1">
      <alignment horizontal="center" wrapText="1"/>
    </xf>
    <xf numFmtId="164" fontId="27" fillId="0" borderId="0" xfId="28" applyNumberFormat="1" applyFont="1" applyAlignment="1">
      <alignment horizont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9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6294" name="Line 1">
          <a:extLst>
            <a:ext uri="{FF2B5EF4-FFF2-40B4-BE49-F238E27FC236}">
              <a16:creationId xmlns:a16="http://schemas.microsoft.com/office/drawing/2014/main" id="{00000000-0008-0000-0100-000096180000}"/>
            </a:ext>
          </a:extLst>
        </xdr:cNvPr>
        <xdr:cNvSpPr>
          <a:spLocks noChangeShapeType="1"/>
        </xdr:cNvSpPr>
      </xdr:nvSpPr>
      <xdr:spPr bwMode="auto">
        <a:xfrm>
          <a:off x="9525" y="1390650"/>
          <a:ext cx="42291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295" name="Line 2">
          <a:extLst>
            <a:ext uri="{FF2B5EF4-FFF2-40B4-BE49-F238E27FC236}">
              <a16:creationId xmlns:a16="http://schemas.microsoft.com/office/drawing/2014/main" id="{00000000-0008-0000-0100-000097180000}"/>
            </a:ext>
          </a:extLst>
        </xdr:cNvPr>
        <xdr:cNvSpPr>
          <a:spLocks noChangeShapeType="1"/>
        </xdr:cNvSpPr>
      </xdr:nvSpPr>
      <xdr:spPr bwMode="auto">
        <a:xfrm flipV="1">
          <a:off x="523875" y="200025"/>
          <a:ext cx="3714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1</xdr:col>
          <xdr:colOff>47625</xdr:colOff>
          <xdr:row>2</xdr:row>
          <xdr:rowOff>9525</xdr:rowOff>
        </xdr:to>
        <xdr:sp macro="" textlink="">
          <xdr:nvSpPr>
            <xdr:cNvPr id="6147" name="Picture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57150</xdr:rowOff>
    </xdr:from>
    <xdr:to>
      <xdr:col>15</xdr:col>
      <xdr:colOff>590550</xdr:colOff>
      <xdr:row>6</xdr:row>
      <xdr:rowOff>66675</xdr:rowOff>
    </xdr:to>
    <xdr:sp macro="" textlink="">
      <xdr:nvSpPr>
        <xdr:cNvPr id="7317" name="Line 1">
          <a:extLst>
            <a:ext uri="{FF2B5EF4-FFF2-40B4-BE49-F238E27FC236}">
              <a16:creationId xmlns:a16="http://schemas.microsoft.com/office/drawing/2014/main" id="{00000000-0008-0000-0200-000095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696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15</xdr:col>
      <xdr:colOff>571500</xdr:colOff>
      <xdr:row>3</xdr:row>
      <xdr:rowOff>38100</xdr:rowOff>
    </xdr:to>
    <xdr:sp macro="" textlink="">
      <xdr:nvSpPr>
        <xdr:cNvPr id="7318" name="Line 2">
          <a:extLst>
            <a:ext uri="{FF2B5EF4-FFF2-40B4-BE49-F238E27FC236}">
              <a16:creationId xmlns:a16="http://schemas.microsoft.com/office/drawing/2014/main" id="{00000000-0008-0000-0200-000096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696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B7"/>
  <sheetViews>
    <sheetView tabSelected="1" zoomScaleNormal="100" workbookViewId="0">
      <selection activeCell="A2" sqref="A2"/>
    </sheetView>
  </sheetViews>
  <sheetFormatPr defaultRowHeight="12.75"/>
  <cols>
    <col min="1" max="1" width="17.7109375" customWidth="1"/>
    <col min="2" max="2" width="89" customWidth="1"/>
  </cols>
  <sheetData>
    <row r="1" spans="1:2">
      <c r="A1" s="11" t="s">
        <v>638</v>
      </c>
    </row>
    <row r="3" spans="1:2">
      <c r="A3" s="41" t="s">
        <v>612</v>
      </c>
      <c r="B3" s="41" t="s">
        <v>780</v>
      </c>
    </row>
    <row r="5" spans="1:2">
      <c r="A5" s="41" t="s">
        <v>455</v>
      </c>
      <c r="B5" s="41" t="s">
        <v>783</v>
      </c>
    </row>
    <row r="6" spans="1:2">
      <c r="B6" s="41" t="s">
        <v>782</v>
      </c>
    </row>
    <row r="7" spans="1:2">
      <c r="B7" s="41" t="s">
        <v>781</v>
      </c>
    </row>
  </sheetData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rgb="FFFFFF00"/>
  </sheetPr>
  <dimension ref="A1:F129"/>
  <sheetViews>
    <sheetView workbookViewId="0">
      <selection activeCell="A6" sqref="A6"/>
    </sheetView>
  </sheetViews>
  <sheetFormatPr defaultRowHeight="12.75"/>
  <cols>
    <col min="1" max="1" width="6.42578125" style="3" customWidth="1"/>
    <col min="2" max="2" width="18.42578125" customWidth="1"/>
    <col min="3" max="3" width="7.42578125" customWidth="1"/>
    <col min="4" max="4" width="12.7109375" style="4" customWidth="1"/>
    <col min="5" max="5" width="13.140625" style="4" customWidth="1"/>
    <col min="6" max="6" width="15" style="4" customWidth="1"/>
  </cols>
  <sheetData>
    <row r="1" spans="1:6" ht="15.75">
      <c r="A1" s="9" t="s">
        <v>248</v>
      </c>
    </row>
    <row r="2" spans="1:6" ht="15.75">
      <c r="A2" s="9" t="s">
        <v>249</v>
      </c>
    </row>
    <row r="4" spans="1:6" s="11" customFormat="1">
      <c r="A4" s="68" t="s">
        <v>675</v>
      </c>
      <c r="B4" s="68"/>
      <c r="C4" s="68"/>
      <c r="D4" s="68"/>
      <c r="E4" s="68"/>
      <c r="F4" s="68"/>
    </row>
    <row r="5" spans="1:6" s="11" customFormat="1">
      <c r="A5" s="68" t="s">
        <v>674</v>
      </c>
      <c r="B5" s="68"/>
      <c r="C5" s="68"/>
      <c r="D5" s="68"/>
      <c r="E5" s="68"/>
      <c r="F5" s="68"/>
    </row>
    <row r="6" spans="1:6" ht="13.5" thickBot="1">
      <c r="B6" s="3"/>
      <c r="C6" s="3"/>
    </row>
    <row r="7" spans="1:6">
      <c r="A7" s="63" t="s">
        <v>250</v>
      </c>
      <c r="B7" s="12" t="s">
        <v>251</v>
      </c>
      <c r="C7" s="13" t="s">
        <v>252</v>
      </c>
      <c r="D7" s="65" t="s">
        <v>253</v>
      </c>
      <c r="E7" s="66"/>
      <c r="F7" s="67"/>
    </row>
    <row r="8" spans="1:6" ht="13.5" thickBot="1">
      <c r="A8" s="64"/>
      <c r="B8" s="14" t="s">
        <v>254</v>
      </c>
      <c r="C8" s="15" t="s">
        <v>255</v>
      </c>
      <c r="D8" s="16" t="s">
        <v>256</v>
      </c>
      <c r="E8" s="17" t="s">
        <v>257</v>
      </c>
      <c r="F8" s="18" t="s">
        <v>258</v>
      </c>
    </row>
    <row r="9" spans="1:6">
      <c r="A9" s="19" t="s">
        <v>0</v>
      </c>
      <c r="B9" s="20" t="s">
        <v>259</v>
      </c>
      <c r="C9" s="21" t="s">
        <v>702</v>
      </c>
      <c r="D9" s="22">
        <v>22787</v>
      </c>
      <c r="E9" s="23">
        <v>22809</v>
      </c>
      <c r="F9" s="24">
        <v>22809</v>
      </c>
    </row>
    <row r="10" spans="1:6">
      <c r="A10" s="19" t="s">
        <v>1</v>
      </c>
      <c r="B10" s="20" t="s">
        <v>260</v>
      </c>
      <c r="C10" s="21" t="s">
        <v>703</v>
      </c>
      <c r="D10" s="22">
        <v>4812</v>
      </c>
      <c r="E10" s="23">
        <v>4766</v>
      </c>
      <c r="F10" s="24">
        <v>4812</v>
      </c>
    </row>
    <row r="11" spans="1:6">
      <c r="A11" s="19" t="s">
        <v>2</v>
      </c>
      <c r="B11" s="20" t="s">
        <v>261</v>
      </c>
      <c r="C11" s="21" t="s">
        <v>703</v>
      </c>
      <c r="D11" s="22">
        <v>1347</v>
      </c>
      <c r="E11" s="23">
        <v>1324</v>
      </c>
      <c r="F11" s="24">
        <v>1347</v>
      </c>
    </row>
    <row r="12" spans="1:6">
      <c r="A12" s="19" t="s">
        <v>3</v>
      </c>
      <c r="B12" s="20" t="s">
        <v>262</v>
      </c>
      <c r="C12" s="21" t="s">
        <v>703</v>
      </c>
      <c r="D12" s="22">
        <v>3184</v>
      </c>
      <c r="E12" s="23">
        <v>3068</v>
      </c>
      <c r="F12" s="24">
        <v>3184</v>
      </c>
    </row>
    <row r="13" spans="1:6">
      <c r="A13" s="19" t="s">
        <v>4</v>
      </c>
      <c r="B13" s="20" t="s">
        <v>263</v>
      </c>
      <c r="C13" s="21" t="s">
        <v>703</v>
      </c>
      <c r="D13" s="22">
        <v>2980</v>
      </c>
      <c r="E13" s="23">
        <v>2908</v>
      </c>
      <c r="F13" s="24">
        <v>2980</v>
      </c>
    </row>
    <row r="14" spans="1:6">
      <c r="A14" s="19" t="s">
        <v>5</v>
      </c>
      <c r="B14" s="20" t="s">
        <v>264</v>
      </c>
      <c r="C14" s="21" t="s">
        <v>703</v>
      </c>
      <c r="D14" s="22">
        <v>1926</v>
      </c>
      <c r="E14" s="23">
        <v>1861</v>
      </c>
      <c r="F14" s="24">
        <v>1926</v>
      </c>
    </row>
    <row r="15" spans="1:6">
      <c r="A15" s="19" t="s">
        <v>6</v>
      </c>
      <c r="B15" s="20" t="s">
        <v>265</v>
      </c>
      <c r="C15" s="21" t="s">
        <v>703</v>
      </c>
      <c r="D15" s="22">
        <v>6501</v>
      </c>
      <c r="E15" s="23">
        <v>6352</v>
      </c>
      <c r="F15" s="24">
        <v>6501</v>
      </c>
    </row>
    <row r="16" spans="1:6">
      <c r="A16" s="19" t="s">
        <v>7</v>
      </c>
      <c r="B16" s="20" t="s">
        <v>266</v>
      </c>
      <c r="C16" s="21" t="s">
        <v>703</v>
      </c>
      <c r="D16" s="22">
        <v>2111</v>
      </c>
      <c r="E16" s="23">
        <v>2061</v>
      </c>
      <c r="F16" s="24">
        <v>2111</v>
      </c>
    </row>
    <row r="17" spans="1:6">
      <c r="A17" s="19" t="s">
        <v>8</v>
      </c>
      <c r="B17" s="20" t="s">
        <v>267</v>
      </c>
      <c r="C17" s="21" t="s">
        <v>703</v>
      </c>
      <c r="D17" s="22">
        <v>4136</v>
      </c>
      <c r="E17" s="23">
        <v>4085</v>
      </c>
      <c r="F17" s="24">
        <v>4136</v>
      </c>
    </row>
    <row r="18" spans="1:6">
      <c r="A18" s="25" t="s">
        <v>9</v>
      </c>
      <c r="B18" s="20" t="s">
        <v>268</v>
      </c>
      <c r="C18" s="21" t="s">
        <v>702</v>
      </c>
      <c r="D18" s="22">
        <v>12545</v>
      </c>
      <c r="E18" s="23">
        <v>12803</v>
      </c>
      <c r="F18" s="24">
        <v>12803</v>
      </c>
    </row>
    <row r="19" spans="1:6">
      <c r="A19" s="25" t="s">
        <v>10</v>
      </c>
      <c r="B19" s="20" t="s">
        <v>269</v>
      </c>
      <c r="C19" s="21" t="s">
        <v>703</v>
      </c>
      <c r="D19" s="22">
        <v>23683</v>
      </c>
      <c r="E19" s="23">
        <v>23466</v>
      </c>
      <c r="F19" s="24">
        <v>23683</v>
      </c>
    </row>
    <row r="20" spans="1:6">
      <c r="A20" s="25" t="s">
        <v>11</v>
      </c>
      <c r="B20" s="20" t="s">
        <v>270</v>
      </c>
      <c r="C20" s="21" t="s">
        <v>703</v>
      </c>
      <c r="D20" s="22">
        <v>4330</v>
      </c>
      <c r="E20" s="23">
        <v>4297</v>
      </c>
      <c r="F20" s="24">
        <v>4330</v>
      </c>
    </row>
    <row r="21" spans="1:6">
      <c r="A21" s="25" t="s">
        <v>12</v>
      </c>
      <c r="B21" s="20" t="s">
        <v>271</v>
      </c>
      <c r="C21" s="21" t="s">
        <v>703</v>
      </c>
      <c r="D21" s="22">
        <v>11895</v>
      </c>
      <c r="E21" s="23">
        <v>11770</v>
      </c>
      <c r="F21" s="24">
        <v>11895</v>
      </c>
    </row>
    <row r="22" spans="1:6">
      <c r="A22" s="25" t="s">
        <v>13</v>
      </c>
      <c r="B22" s="20" t="s">
        <v>272</v>
      </c>
      <c r="C22" s="21" t="s">
        <v>702</v>
      </c>
      <c r="D22" s="22">
        <v>33092</v>
      </c>
      <c r="E22" s="23">
        <v>33631</v>
      </c>
      <c r="F22" s="24">
        <v>33631</v>
      </c>
    </row>
    <row r="23" spans="1:6">
      <c r="A23" s="25" t="s">
        <v>14</v>
      </c>
      <c r="B23" s="20" t="s">
        <v>273</v>
      </c>
      <c r="C23" s="21" t="s">
        <v>702</v>
      </c>
      <c r="D23" s="22">
        <v>5454</v>
      </c>
      <c r="E23" s="23">
        <v>5541</v>
      </c>
      <c r="F23" s="24">
        <v>5541</v>
      </c>
    </row>
    <row r="24" spans="1:6">
      <c r="A24" s="25" t="s">
        <v>15</v>
      </c>
      <c r="B24" s="20" t="s">
        <v>274</v>
      </c>
      <c r="C24" s="21" t="s">
        <v>703</v>
      </c>
      <c r="D24" s="22">
        <v>11389</v>
      </c>
      <c r="E24" s="23">
        <v>11309</v>
      </c>
      <c r="F24" s="24">
        <v>11389</v>
      </c>
    </row>
    <row r="25" spans="1:6">
      <c r="A25" s="25" t="s">
        <v>16</v>
      </c>
      <c r="B25" s="20" t="s">
        <v>275</v>
      </c>
      <c r="C25" s="21" t="s">
        <v>702</v>
      </c>
      <c r="D25" s="22">
        <v>1870</v>
      </c>
      <c r="E25" s="23">
        <v>1916</v>
      </c>
      <c r="F25" s="24">
        <v>1916</v>
      </c>
    </row>
    <row r="26" spans="1:6">
      <c r="A26" s="25" t="s">
        <v>17</v>
      </c>
      <c r="B26" s="20" t="s">
        <v>276</v>
      </c>
      <c r="C26" s="21" t="s">
        <v>702</v>
      </c>
      <c r="D26" s="22">
        <v>8161</v>
      </c>
      <c r="E26" s="23">
        <v>8164</v>
      </c>
      <c r="F26" s="24">
        <v>8164</v>
      </c>
    </row>
    <row r="27" spans="1:6">
      <c r="A27" s="25" t="s">
        <v>18</v>
      </c>
      <c r="B27" s="20" t="s">
        <v>277</v>
      </c>
      <c r="C27" s="21" t="s">
        <v>703</v>
      </c>
      <c r="D27" s="22">
        <v>2475</v>
      </c>
      <c r="E27" s="23">
        <v>2391</v>
      </c>
      <c r="F27" s="24">
        <v>2475</v>
      </c>
    </row>
    <row r="28" spans="1:6">
      <c r="A28" s="25" t="s">
        <v>19</v>
      </c>
      <c r="B28" s="20" t="s">
        <v>278</v>
      </c>
      <c r="C28" s="21" t="s">
        <v>703</v>
      </c>
      <c r="D28" s="22">
        <v>15910</v>
      </c>
      <c r="E28" s="23">
        <v>15753</v>
      </c>
      <c r="F28" s="24">
        <v>15910</v>
      </c>
    </row>
    <row r="29" spans="1:6">
      <c r="A29" s="25" t="s">
        <v>20</v>
      </c>
      <c r="B29" s="20" t="s">
        <v>279</v>
      </c>
      <c r="C29" s="21" t="s">
        <v>703</v>
      </c>
      <c r="D29" s="22">
        <v>4083</v>
      </c>
      <c r="E29" s="23">
        <v>4013</v>
      </c>
      <c r="F29" s="24">
        <v>4083</v>
      </c>
    </row>
    <row r="30" spans="1:6">
      <c r="A30" s="25" t="s">
        <v>21</v>
      </c>
      <c r="B30" s="20" t="s">
        <v>280</v>
      </c>
      <c r="C30" s="21" t="s">
        <v>703</v>
      </c>
      <c r="D30" s="22">
        <v>2958</v>
      </c>
      <c r="E30" s="23">
        <v>2923</v>
      </c>
      <c r="F30" s="24">
        <v>2958</v>
      </c>
    </row>
    <row r="31" spans="1:6">
      <c r="A31" s="25" t="s">
        <v>22</v>
      </c>
      <c r="B31" s="20" t="s">
        <v>281</v>
      </c>
      <c r="C31" s="21" t="s">
        <v>702</v>
      </c>
      <c r="D31" s="22">
        <v>8845</v>
      </c>
      <c r="E31" s="23">
        <v>8938</v>
      </c>
      <c r="F31" s="24">
        <v>8938</v>
      </c>
    </row>
    <row r="32" spans="1:6">
      <c r="A32" s="25" t="s">
        <v>23</v>
      </c>
      <c r="B32" s="20" t="s">
        <v>282</v>
      </c>
      <c r="C32" s="21" t="s">
        <v>703</v>
      </c>
      <c r="D32" s="22">
        <v>3144</v>
      </c>
      <c r="E32" s="23">
        <v>3082</v>
      </c>
      <c r="F32" s="24">
        <v>3144</v>
      </c>
    </row>
    <row r="33" spans="1:6">
      <c r="A33" s="25" t="s">
        <v>24</v>
      </c>
      <c r="B33" s="20" t="s">
        <v>283</v>
      </c>
      <c r="C33" s="21" t="s">
        <v>703</v>
      </c>
      <c r="D33" s="22">
        <v>1962</v>
      </c>
      <c r="E33" s="23">
        <v>1890</v>
      </c>
      <c r="F33" s="24">
        <v>1962</v>
      </c>
    </row>
    <row r="34" spans="1:6">
      <c r="A34" s="25" t="s">
        <v>25</v>
      </c>
      <c r="B34" s="20" t="s">
        <v>284</v>
      </c>
      <c r="C34" s="21" t="s">
        <v>703</v>
      </c>
      <c r="D34" s="22">
        <v>1280</v>
      </c>
      <c r="E34" s="23">
        <v>1259</v>
      </c>
      <c r="F34" s="24">
        <v>1280</v>
      </c>
    </row>
    <row r="35" spans="1:6">
      <c r="A35" s="25" t="s">
        <v>26</v>
      </c>
      <c r="B35" s="20" t="s">
        <v>285</v>
      </c>
      <c r="C35" s="21" t="s">
        <v>703</v>
      </c>
      <c r="D35" s="22">
        <v>14369</v>
      </c>
      <c r="E35" s="23">
        <v>14172</v>
      </c>
      <c r="F35" s="24">
        <v>14369</v>
      </c>
    </row>
    <row r="36" spans="1:6">
      <c r="A36" s="25" t="s">
        <v>27</v>
      </c>
      <c r="B36" s="20" t="s">
        <v>286</v>
      </c>
      <c r="C36" s="21" t="s">
        <v>703</v>
      </c>
      <c r="D36" s="22">
        <v>5545</v>
      </c>
      <c r="E36" s="23">
        <v>5503</v>
      </c>
      <c r="F36" s="24">
        <v>5545</v>
      </c>
    </row>
    <row r="37" spans="1:6">
      <c r="A37" s="25" t="s">
        <v>28</v>
      </c>
      <c r="B37" s="20" t="s">
        <v>287</v>
      </c>
      <c r="C37" s="21" t="s">
        <v>703</v>
      </c>
      <c r="D37" s="22">
        <v>2229</v>
      </c>
      <c r="E37" s="23">
        <v>2216</v>
      </c>
      <c r="F37" s="24">
        <v>2229</v>
      </c>
    </row>
    <row r="38" spans="1:6">
      <c r="A38" s="25" t="s">
        <v>29</v>
      </c>
      <c r="B38" s="20" t="s">
        <v>288</v>
      </c>
      <c r="C38" s="21" t="s">
        <v>703</v>
      </c>
      <c r="D38" s="22">
        <v>13625</v>
      </c>
      <c r="E38" s="23">
        <v>13352</v>
      </c>
      <c r="F38" s="24">
        <v>13625</v>
      </c>
    </row>
    <row r="39" spans="1:6">
      <c r="A39" s="25" t="s">
        <v>30</v>
      </c>
      <c r="B39" s="20" t="s">
        <v>289</v>
      </c>
      <c r="C39" s="21" t="s">
        <v>702</v>
      </c>
      <c r="D39" s="22">
        <v>50273</v>
      </c>
      <c r="E39" s="23">
        <v>50405</v>
      </c>
      <c r="F39" s="24">
        <v>50405</v>
      </c>
    </row>
    <row r="40" spans="1:6">
      <c r="A40" s="25" t="s">
        <v>31</v>
      </c>
      <c r="B40" s="20" t="s">
        <v>290</v>
      </c>
      <c r="C40" s="21" t="s">
        <v>702</v>
      </c>
      <c r="D40" s="22">
        <v>4065</v>
      </c>
      <c r="E40" s="23">
        <v>4134</v>
      </c>
      <c r="F40" s="24">
        <v>4134</v>
      </c>
    </row>
    <row r="41" spans="1:6">
      <c r="A41" s="25" t="s">
        <v>32</v>
      </c>
      <c r="B41" s="20" t="s">
        <v>291</v>
      </c>
      <c r="C41" s="21" t="s">
        <v>702</v>
      </c>
      <c r="D41" s="22">
        <v>5158</v>
      </c>
      <c r="E41" s="23">
        <v>5172</v>
      </c>
      <c r="F41" s="24">
        <v>5172</v>
      </c>
    </row>
    <row r="42" spans="1:6">
      <c r="A42" s="25" t="s">
        <v>33</v>
      </c>
      <c r="B42" s="20" t="s">
        <v>292</v>
      </c>
      <c r="C42" s="21" t="s">
        <v>703</v>
      </c>
      <c r="D42" s="22">
        <v>18837</v>
      </c>
      <c r="E42" s="23">
        <v>18670</v>
      </c>
      <c r="F42" s="24">
        <v>18837</v>
      </c>
    </row>
    <row r="43" spans="1:6">
      <c r="A43" s="25" t="s">
        <v>34</v>
      </c>
      <c r="B43" s="20" t="s">
        <v>293</v>
      </c>
      <c r="C43" s="21" t="s">
        <v>702</v>
      </c>
      <c r="D43" s="22">
        <v>2995</v>
      </c>
      <c r="E43" s="23">
        <v>3031</v>
      </c>
      <c r="F43" s="24">
        <v>3031</v>
      </c>
    </row>
    <row r="44" spans="1:6">
      <c r="A44" s="25" t="s">
        <v>35</v>
      </c>
      <c r="B44" s="20" t="s">
        <v>294</v>
      </c>
      <c r="C44" s="21" t="s">
        <v>703</v>
      </c>
      <c r="D44" s="22">
        <v>2284</v>
      </c>
      <c r="E44" s="23">
        <v>2256</v>
      </c>
      <c r="F44" s="24">
        <v>2284</v>
      </c>
    </row>
    <row r="45" spans="1:6">
      <c r="A45" s="25" t="s">
        <v>36</v>
      </c>
      <c r="B45" s="20" t="s">
        <v>295</v>
      </c>
      <c r="C45" s="21" t="s">
        <v>703</v>
      </c>
      <c r="D45" s="22">
        <v>6133</v>
      </c>
      <c r="E45" s="23">
        <v>6084</v>
      </c>
      <c r="F45" s="24">
        <v>6133</v>
      </c>
    </row>
    <row r="46" spans="1:6">
      <c r="A46" s="25" t="s">
        <v>37</v>
      </c>
      <c r="B46" s="20" t="s">
        <v>296</v>
      </c>
      <c r="C46" s="21" t="s">
        <v>702</v>
      </c>
      <c r="D46" s="22">
        <v>9535</v>
      </c>
      <c r="E46" s="23">
        <v>9539</v>
      </c>
      <c r="F46" s="24">
        <v>9539</v>
      </c>
    </row>
    <row r="47" spans="1:6">
      <c r="A47" s="25" t="s">
        <v>38</v>
      </c>
      <c r="B47" s="20" t="s">
        <v>297</v>
      </c>
      <c r="C47" s="21" t="s">
        <v>702</v>
      </c>
      <c r="D47" s="22">
        <v>32422</v>
      </c>
      <c r="E47" s="23">
        <v>32491</v>
      </c>
      <c r="F47" s="24">
        <v>32491</v>
      </c>
    </row>
    <row r="48" spans="1:6">
      <c r="A48" s="25" t="s">
        <v>39</v>
      </c>
      <c r="B48" s="20" t="s">
        <v>298</v>
      </c>
      <c r="C48" s="21" t="s">
        <v>703</v>
      </c>
      <c r="D48" s="22">
        <v>5836</v>
      </c>
      <c r="E48" s="23">
        <v>5747</v>
      </c>
      <c r="F48" s="24">
        <v>5836</v>
      </c>
    </row>
    <row r="49" spans="1:6">
      <c r="A49" s="25" t="s">
        <v>40</v>
      </c>
      <c r="B49" s="20" t="s">
        <v>299</v>
      </c>
      <c r="C49" s="21" t="s">
        <v>702</v>
      </c>
      <c r="D49" s="22">
        <v>53920</v>
      </c>
      <c r="E49" s="23">
        <v>54174</v>
      </c>
      <c r="F49" s="24">
        <v>54174</v>
      </c>
    </row>
    <row r="50" spans="1:6">
      <c r="A50" s="25" t="s">
        <v>41</v>
      </c>
      <c r="B50" s="20" t="s">
        <v>300</v>
      </c>
      <c r="C50" s="21" t="s">
        <v>703</v>
      </c>
      <c r="D50" s="22">
        <v>8178</v>
      </c>
      <c r="E50" s="23">
        <v>8138</v>
      </c>
      <c r="F50" s="24">
        <v>8178</v>
      </c>
    </row>
    <row r="51" spans="1:6">
      <c r="A51" s="25" t="s">
        <v>42</v>
      </c>
      <c r="B51" s="20" t="s">
        <v>301</v>
      </c>
      <c r="C51" s="21" t="s">
        <v>703</v>
      </c>
      <c r="D51" s="22">
        <v>31153</v>
      </c>
      <c r="E51" s="23">
        <v>31017</v>
      </c>
      <c r="F51" s="24">
        <v>31153</v>
      </c>
    </row>
    <row r="52" spans="1:6">
      <c r="A52" s="25" t="s">
        <v>43</v>
      </c>
      <c r="B52" s="20" t="s">
        <v>302</v>
      </c>
      <c r="C52" s="21" t="s">
        <v>702</v>
      </c>
      <c r="D52" s="22">
        <v>1665</v>
      </c>
      <c r="E52" s="23">
        <v>1706</v>
      </c>
      <c r="F52" s="24">
        <v>1706</v>
      </c>
    </row>
    <row r="53" spans="1:6">
      <c r="A53" s="25" t="s">
        <v>44</v>
      </c>
      <c r="B53" s="20" t="s">
        <v>303</v>
      </c>
      <c r="C53" s="21" t="s">
        <v>703</v>
      </c>
      <c r="D53" s="22">
        <v>1121</v>
      </c>
      <c r="E53" s="23">
        <v>1110</v>
      </c>
      <c r="F53" s="24">
        <v>1121</v>
      </c>
    </row>
    <row r="54" spans="1:6">
      <c r="A54" s="25" t="s">
        <v>45</v>
      </c>
      <c r="B54" s="20" t="s">
        <v>304</v>
      </c>
      <c r="C54" s="21" t="s">
        <v>703</v>
      </c>
      <c r="D54" s="22">
        <v>7381</v>
      </c>
      <c r="E54" s="23">
        <v>7364</v>
      </c>
      <c r="F54" s="24">
        <v>7381</v>
      </c>
    </row>
    <row r="55" spans="1:6">
      <c r="A55" s="25" t="s">
        <v>46</v>
      </c>
      <c r="B55" s="20" t="s">
        <v>305</v>
      </c>
      <c r="C55" s="21" t="s">
        <v>702</v>
      </c>
      <c r="D55" s="22">
        <v>2925</v>
      </c>
      <c r="E55" s="23">
        <v>2936</v>
      </c>
      <c r="F55" s="24">
        <v>2936</v>
      </c>
    </row>
    <row r="56" spans="1:6">
      <c r="A56" s="25" t="s">
        <v>47</v>
      </c>
      <c r="B56" s="20" t="s">
        <v>306</v>
      </c>
      <c r="C56" s="21" t="s">
        <v>702</v>
      </c>
      <c r="D56" s="22">
        <v>71554</v>
      </c>
      <c r="E56" s="23">
        <v>71926</v>
      </c>
      <c r="F56" s="24">
        <v>71926</v>
      </c>
    </row>
    <row r="57" spans="1:6">
      <c r="A57" s="25" t="s">
        <v>48</v>
      </c>
      <c r="B57" s="20" t="s">
        <v>307</v>
      </c>
      <c r="C57" s="21" t="s">
        <v>703</v>
      </c>
      <c r="D57" s="22">
        <v>2358</v>
      </c>
      <c r="E57" s="23">
        <v>2316</v>
      </c>
      <c r="F57" s="24">
        <v>2358</v>
      </c>
    </row>
    <row r="58" spans="1:6">
      <c r="A58" s="25" t="s">
        <v>49</v>
      </c>
      <c r="B58" s="20" t="s">
        <v>308</v>
      </c>
      <c r="C58" s="21" t="s">
        <v>703</v>
      </c>
      <c r="D58" s="22">
        <v>2814</v>
      </c>
      <c r="E58" s="23">
        <v>2755</v>
      </c>
      <c r="F58" s="24">
        <v>2814</v>
      </c>
    </row>
    <row r="59" spans="1:6">
      <c r="A59" s="25" t="s">
        <v>50</v>
      </c>
      <c r="B59" s="20" t="s">
        <v>309</v>
      </c>
      <c r="C59" s="21" t="s">
        <v>703</v>
      </c>
      <c r="D59" s="22">
        <v>805</v>
      </c>
      <c r="E59" s="23">
        <v>758</v>
      </c>
      <c r="F59" s="24">
        <v>805</v>
      </c>
    </row>
    <row r="60" spans="1:6">
      <c r="A60" s="25" t="s">
        <v>51</v>
      </c>
      <c r="B60" s="20" t="s">
        <v>310</v>
      </c>
      <c r="C60" s="21" t="s">
        <v>702</v>
      </c>
      <c r="D60" s="22">
        <v>20360</v>
      </c>
      <c r="E60" s="23">
        <v>20523</v>
      </c>
      <c r="F60" s="24">
        <v>20523</v>
      </c>
    </row>
    <row r="61" spans="1:6">
      <c r="A61" s="25" t="s">
        <v>52</v>
      </c>
      <c r="B61" s="20" t="s">
        <v>311</v>
      </c>
      <c r="C61" s="21" t="s">
        <v>702</v>
      </c>
      <c r="D61" s="22">
        <v>7139</v>
      </c>
      <c r="E61" s="23">
        <v>7150</v>
      </c>
      <c r="F61" s="24">
        <v>7150</v>
      </c>
    </row>
    <row r="62" spans="1:6">
      <c r="A62" s="25" t="s">
        <v>53</v>
      </c>
      <c r="B62" s="20" t="s">
        <v>312</v>
      </c>
      <c r="C62" s="21" t="s">
        <v>703</v>
      </c>
      <c r="D62" s="22">
        <v>13376</v>
      </c>
      <c r="E62" s="23">
        <v>13317</v>
      </c>
      <c r="F62" s="24">
        <v>13376</v>
      </c>
    </row>
    <row r="63" spans="1:6">
      <c r="A63" s="25" t="s">
        <v>54</v>
      </c>
      <c r="B63" s="20" t="s">
        <v>313</v>
      </c>
      <c r="C63" s="21" t="s">
        <v>703</v>
      </c>
      <c r="D63" s="22">
        <v>2739</v>
      </c>
      <c r="E63" s="23">
        <v>2692</v>
      </c>
      <c r="F63" s="24">
        <v>2739</v>
      </c>
    </row>
    <row r="64" spans="1:6">
      <c r="A64" s="25" t="s">
        <v>55</v>
      </c>
      <c r="B64" s="20" t="s">
        <v>314</v>
      </c>
      <c r="C64" s="21" t="s">
        <v>702</v>
      </c>
      <c r="D64" s="22">
        <v>8794</v>
      </c>
      <c r="E64" s="23">
        <v>9064</v>
      </c>
      <c r="F64" s="24">
        <v>9064</v>
      </c>
    </row>
    <row r="65" spans="1:6">
      <c r="A65" s="25" t="s">
        <v>56</v>
      </c>
      <c r="B65" s="20" t="s">
        <v>315</v>
      </c>
      <c r="C65" s="21" t="s">
        <v>702</v>
      </c>
      <c r="D65" s="22">
        <v>583</v>
      </c>
      <c r="E65" s="23">
        <v>591</v>
      </c>
      <c r="F65" s="24">
        <v>591</v>
      </c>
    </row>
    <row r="66" spans="1:6">
      <c r="A66" s="25" t="s">
        <v>57</v>
      </c>
      <c r="B66" s="20" t="s">
        <v>316</v>
      </c>
      <c r="C66" s="21" t="s">
        <v>703</v>
      </c>
      <c r="D66" s="22">
        <v>20283</v>
      </c>
      <c r="E66" s="23">
        <v>20269</v>
      </c>
      <c r="F66" s="24">
        <v>20283</v>
      </c>
    </row>
    <row r="67" spans="1:6">
      <c r="A67" s="25" t="s">
        <v>58</v>
      </c>
      <c r="B67" s="20" t="s">
        <v>317</v>
      </c>
      <c r="C67" s="21" t="s">
        <v>703</v>
      </c>
      <c r="D67" s="22">
        <v>5991</v>
      </c>
      <c r="E67" s="23">
        <v>5922</v>
      </c>
      <c r="F67" s="24">
        <v>5991</v>
      </c>
    </row>
    <row r="68" spans="1:6">
      <c r="A68" s="25" t="s">
        <v>59</v>
      </c>
      <c r="B68" s="20" t="s">
        <v>318</v>
      </c>
      <c r="C68" s="21" t="s">
        <v>703</v>
      </c>
      <c r="D68" s="22">
        <v>3615</v>
      </c>
      <c r="E68" s="23">
        <v>3584</v>
      </c>
      <c r="F68" s="24">
        <v>3615</v>
      </c>
    </row>
    <row r="69" spans="1:6">
      <c r="A69" s="25" t="s">
        <v>60</v>
      </c>
      <c r="B69" s="20" t="s">
        <v>319</v>
      </c>
      <c r="C69" s="21" t="s">
        <v>702</v>
      </c>
      <c r="D69" s="22">
        <v>36492</v>
      </c>
      <c r="E69" s="23">
        <v>37317</v>
      </c>
      <c r="F69" s="24">
        <v>37317</v>
      </c>
    </row>
    <row r="70" spans="1:6">
      <c r="A70" s="25" t="s">
        <v>61</v>
      </c>
      <c r="B70" s="20" t="s">
        <v>320</v>
      </c>
      <c r="C70" s="21" t="s">
        <v>702</v>
      </c>
      <c r="D70" s="22">
        <v>1036</v>
      </c>
      <c r="E70" s="23">
        <v>1069</v>
      </c>
      <c r="F70" s="24">
        <v>1069</v>
      </c>
    </row>
    <row r="71" spans="1:6">
      <c r="A71" s="25" t="s">
        <v>62</v>
      </c>
      <c r="B71" s="20" t="s">
        <v>321</v>
      </c>
      <c r="C71" s="21" t="s">
        <v>703</v>
      </c>
      <c r="D71" s="22">
        <v>9868</v>
      </c>
      <c r="E71" s="23">
        <v>9861</v>
      </c>
      <c r="F71" s="24">
        <v>9868</v>
      </c>
    </row>
    <row r="72" spans="1:6">
      <c r="A72" s="25" t="s">
        <v>63</v>
      </c>
      <c r="B72" s="20" t="s">
        <v>322</v>
      </c>
      <c r="C72" s="21" t="s">
        <v>703</v>
      </c>
      <c r="D72" s="22">
        <v>8506</v>
      </c>
      <c r="E72" s="23">
        <v>8455</v>
      </c>
      <c r="F72" s="24">
        <v>8506</v>
      </c>
    </row>
    <row r="73" spans="1:6">
      <c r="A73" s="25" t="s">
        <v>64</v>
      </c>
      <c r="B73" s="20" t="s">
        <v>323</v>
      </c>
      <c r="C73" s="21" t="s">
        <v>703</v>
      </c>
      <c r="D73" s="22">
        <v>11443</v>
      </c>
      <c r="E73" s="23">
        <v>11405</v>
      </c>
      <c r="F73" s="24">
        <v>11443</v>
      </c>
    </row>
    <row r="74" spans="1:6">
      <c r="A74" s="25" t="s">
        <v>65</v>
      </c>
      <c r="B74" s="20" t="s">
        <v>324</v>
      </c>
      <c r="C74" s="21" t="s">
        <v>702</v>
      </c>
      <c r="D74" s="22">
        <v>4433</v>
      </c>
      <c r="E74" s="23">
        <v>4466</v>
      </c>
      <c r="F74" s="24">
        <v>4466</v>
      </c>
    </row>
    <row r="75" spans="1:6">
      <c r="A75" s="25" t="s">
        <v>66</v>
      </c>
      <c r="B75" s="20" t="s">
        <v>325</v>
      </c>
      <c r="C75" s="21" t="s">
        <v>703</v>
      </c>
      <c r="D75" s="22">
        <v>2286</v>
      </c>
      <c r="E75" s="23">
        <v>2243</v>
      </c>
      <c r="F75" s="24">
        <v>2286</v>
      </c>
    </row>
    <row r="76" spans="1:6">
      <c r="A76" s="25" t="s">
        <v>67</v>
      </c>
      <c r="B76" s="20" t="s">
        <v>326</v>
      </c>
      <c r="C76" s="21" t="s">
        <v>703</v>
      </c>
      <c r="D76" s="22">
        <v>2966</v>
      </c>
      <c r="E76" s="23">
        <v>2895</v>
      </c>
      <c r="F76" s="24">
        <v>2966</v>
      </c>
    </row>
    <row r="77" spans="1:6">
      <c r="A77" s="25" t="s">
        <v>68</v>
      </c>
      <c r="B77" s="20" t="s">
        <v>471</v>
      </c>
      <c r="C77" s="21" t="s">
        <v>703</v>
      </c>
      <c r="D77" s="22">
        <v>5945</v>
      </c>
      <c r="E77" s="23">
        <v>5895</v>
      </c>
      <c r="F77" s="24">
        <v>5945</v>
      </c>
    </row>
    <row r="78" spans="1:6">
      <c r="A78" s="25" t="s">
        <v>69</v>
      </c>
      <c r="B78" s="20" t="s">
        <v>327</v>
      </c>
      <c r="C78" s="21" t="s">
        <v>702</v>
      </c>
      <c r="D78" s="22">
        <v>147804</v>
      </c>
      <c r="E78" s="23">
        <v>149683</v>
      </c>
      <c r="F78" s="24">
        <v>149683</v>
      </c>
    </row>
    <row r="79" spans="1:6">
      <c r="A79" s="25" t="s">
        <v>70</v>
      </c>
      <c r="B79" s="20" t="s">
        <v>328</v>
      </c>
      <c r="C79" s="21" t="s">
        <v>702</v>
      </c>
      <c r="D79" s="22">
        <v>1855</v>
      </c>
      <c r="E79" s="23">
        <v>1877</v>
      </c>
      <c r="F79" s="24">
        <v>1877</v>
      </c>
    </row>
    <row r="80" spans="1:6">
      <c r="A80" s="25" t="s">
        <v>71</v>
      </c>
      <c r="B80" s="20" t="s">
        <v>329</v>
      </c>
      <c r="C80" s="21" t="s">
        <v>703</v>
      </c>
      <c r="D80" s="22">
        <v>3817</v>
      </c>
      <c r="E80" s="23">
        <v>3730</v>
      </c>
      <c r="F80" s="24">
        <v>3817</v>
      </c>
    </row>
    <row r="81" spans="1:6">
      <c r="A81" s="25" t="s">
        <v>72</v>
      </c>
      <c r="B81" s="20" t="s">
        <v>330</v>
      </c>
      <c r="C81" s="21" t="s">
        <v>702</v>
      </c>
      <c r="D81" s="22">
        <v>12782</v>
      </c>
      <c r="E81" s="23">
        <v>12882</v>
      </c>
      <c r="F81" s="24">
        <v>12882</v>
      </c>
    </row>
    <row r="82" spans="1:6">
      <c r="A82" s="25" t="s">
        <v>73</v>
      </c>
      <c r="B82" s="20" t="s">
        <v>331</v>
      </c>
      <c r="C82" s="21" t="s">
        <v>703</v>
      </c>
      <c r="D82" s="22">
        <v>14832</v>
      </c>
      <c r="E82" s="23">
        <v>14658</v>
      </c>
      <c r="F82" s="24">
        <v>14832</v>
      </c>
    </row>
    <row r="83" spans="1:6">
      <c r="A83" s="25" t="s">
        <v>74</v>
      </c>
      <c r="B83" s="20" t="s">
        <v>332</v>
      </c>
      <c r="C83" s="21" t="s">
        <v>702</v>
      </c>
      <c r="D83" s="22">
        <v>25794</v>
      </c>
      <c r="E83" s="23">
        <v>26292</v>
      </c>
      <c r="F83" s="24">
        <v>26292</v>
      </c>
    </row>
    <row r="84" spans="1:6">
      <c r="A84" s="25" t="s">
        <v>75</v>
      </c>
      <c r="B84" s="20" t="s">
        <v>333</v>
      </c>
      <c r="C84" s="21" t="s">
        <v>703</v>
      </c>
      <c r="D84" s="22">
        <v>1533</v>
      </c>
      <c r="E84" s="23">
        <v>1420</v>
      </c>
      <c r="F84" s="24">
        <v>1533</v>
      </c>
    </row>
    <row r="85" spans="1:6">
      <c r="A85" s="25" t="s">
        <v>76</v>
      </c>
      <c r="B85" s="20" t="s">
        <v>334</v>
      </c>
      <c r="C85" s="21" t="s">
        <v>702</v>
      </c>
      <c r="D85" s="22">
        <v>26798</v>
      </c>
      <c r="E85" s="23">
        <v>27598</v>
      </c>
      <c r="F85" s="24">
        <v>27598</v>
      </c>
    </row>
    <row r="86" spans="1:6">
      <c r="A86" s="25" t="s">
        <v>77</v>
      </c>
      <c r="B86" s="20" t="s">
        <v>335</v>
      </c>
      <c r="C86" s="21" t="s">
        <v>702</v>
      </c>
      <c r="D86" s="22">
        <v>7313</v>
      </c>
      <c r="E86" s="23">
        <v>7388</v>
      </c>
      <c r="F86" s="24">
        <v>7388</v>
      </c>
    </row>
    <row r="87" spans="1:6">
      <c r="A87" s="25" t="s">
        <v>78</v>
      </c>
      <c r="B87" s="20" t="s">
        <v>193</v>
      </c>
      <c r="C87" s="21" t="s">
        <v>702</v>
      </c>
      <c r="D87" s="22">
        <v>12329</v>
      </c>
      <c r="E87" s="23">
        <v>12355</v>
      </c>
      <c r="F87" s="24">
        <v>12355</v>
      </c>
    </row>
    <row r="88" spans="1:6">
      <c r="A88" s="25" t="s">
        <v>79</v>
      </c>
      <c r="B88" s="20" t="s">
        <v>336</v>
      </c>
      <c r="C88" s="21" t="s">
        <v>702</v>
      </c>
      <c r="D88" s="22">
        <v>1323</v>
      </c>
      <c r="E88" s="23">
        <v>1367</v>
      </c>
      <c r="F88" s="24">
        <v>1367</v>
      </c>
    </row>
    <row r="89" spans="1:6">
      <c r="A89" s="25" t="s">
        <v>80</v>
      </c>
      <c r="B89" s="20" t="s">
        <v>337</v>
      </c>
      <c r="C89" s="21" t="s">
        <v>703</v>
      </c>
      <c r="D89" s="22">
        <v>5418</v>
      </c>
      <c r="E89" s="23">
        <v>5379</v>
      </c>
      <c r="F89" s="24">
        <v>5418</v>
      </c>
    </row>
    <row r="90" spans="1:6">
      <c r="A90" s="25" t="s">
        <v>81</v>
      </c>
      <c r="B90" s="20" t="s">
        <v>338</v>
      </c>
      <c r="C90" s="21" t="s">
        <v>702</v>
      </c>
      <c r="D90" s="22">
        <v>9212</v>
      </c>
      <c r="E90" s="23">
        <v>9405</v>
      </c>
      <c r="F90" s="24">
        <v>9405</v>
      </c>
    </row>
    <row r="91" spans="1:6">
      <c r="A91" s="25" t="s">
        <v>82</v>
      </c>
      <c r="B91" s="20" t="s">
        <v>339</v>
      </c>
      <c r="C91" s="21" t="s">
        <v>703</v>
      </c>
      <c r="D91" s="22">
        <v>1625</v>
      </c>
      <c r="E91" s="23">
        <v>1622</v>
      </c>
      <c r="F91" s="24">
        <v>1625</v>
      </c>
    </row>
    <row r="92" spans="1:6">
      <c r="A92" s="25" t="s">
        <v>83</v>
      </c>
      <c r="B92" s="20" t="s">
        <v>340</v>
      </c>
      <c r="C92" s="21" t="s">
        <v>703</v>
      </c>
      <c r="D92" s="22">
        <v>4366</v>
      </c>
      <c r="E92" s="23">
        <v>4286</v>
      </c>
      <c r="F92" s="24">
        <v>4366</v>
      </c>
    </row>
    <row r="93" spans="1:6">
      <c r="A93" s="25" t="s">
        <v>84</v>
      </c>
      <c r="B93" s="20" t="s">
        <v>341</v>
      </c>
      <c r="C93" s="21" t="s">
        <v>702</v>
      </c>
      <c r="D93" s="22">
        <v>23449</v>
      </c>
      <c r="E93" s="23">
        <v>23547</v>
      </c>
      <c r="F93" s="24">
        <v>23547</v>
      </c>
    </row>
    <row r="94" spans="1:6">
      <c r="A94" s="25" t="s">
        <v>85</v>
      </c>
      <c r="B94" s="20" t="s">
        <v>342</v>
      </c>
      <c r="C94" s="21" t="s">
        <v>702</v>
      </c>
      <c r="D94" s="22">
        <v>2124</v>
      </c>
      <c r="E94" s="23">
        <v>2128</v>
      </c>
      <c r="F94" s="24">
        <v>2128</v>
      </c>
    </row>
    <row r="95" spans="1:6">
      <c r="A95" s="25" t="s">
        <v>86</v>
      </c>
      <c r="B95" s="20" t="s">
        <v>343</v>
      </c>
      <c r="C95" s="21" t="s">
        <v>703</v>
      </c>
      <c r="D95" s="22">
        <v>15952</v>
      </c>
      <c r="E95" s="23">
        <v>15660</v>
      </c>
      <c r="F95" s="24">
        <v>15952</v>
      </c>
    </row>
    <row r="96" spans="1:6">
      <c r="A96" s="25" t="s">
        <v>87</v>
      </c>
      <c r="B96" s="20" t="s">
        <v>344</v>
      </c>
      <c r="C96" s="21" t="s">
        <v>703</v>
      </c>
      <c r="D96" s="22">
        <v>4492</v>
      </c>
      <c r="E96" s="23">
        <v>4442</v>
      </c>
      <c r="F96" s="24">
        <v>4492</v>
      </c>
    </row>
    <row r="97" spans="1:6">
      <c r="A97" s="25" t="s">
        <v>88</v>
      </c>
      <c r="B97" s="20" t="s">
        <v>345</v>
      </c>
      <c r="C97" s="21" t="s">
        <v>703</v>
      </c>
      <c r="D97" s="22">
        <v>7100</v>
      </c>
      <c r="E97" s="23">
        <v>7010</v>
      </c>
      <c r="F97" s="24">
        <v>7100</v>
      </c>
    </row>
    <row r="98" spans="1:6">
      <c r="A98" s="25" t="s">
        <v>89</v>
      </c>
      <c r="B98" s="20" t="s">
        <v>346</v>
      </c>
      <c r="C98" s="21" t="s">
        <v>703</v>
      </c>
      <c r="D98" s="22">
        <v>21725</v>
      </c>
      <c r="E98" s="23">
        <v>21282</v>
      </c>
      <c r="F98" s="24">
        <v>21725</v>
      </c>
    </row>
    <row r="99" spans="1:6">
      <c r="A99" s="25" t="s">
        <v>90</v>
      </c>
      <c r="B99" s="20" t="s">
        <v>347</v>
      </c>
      <c r="C99" s="21" t="s">
        <v>703</v>
      </c>
      <c r="D99" s="22">
        <v>11616</v>
      </c>
      <c r="E99" s="23">
        <v>11526</v>
      </c>
      <c r="F99" s="24">
        <v>11616</v>
      </c>
    </row>
    <row r="100" spans="1:6">
      <c r="A100" s="25" t="s">
        <v>91</v>
      </c>
      <c r="B100" s="20" t="s">
        <v>348</v>
      </c>
      <c r="C100" s="21" t="s">
        <v>703</v>
      </c>
      <c r="D100" s="22">
        <v>18771</v>
      </c>
      <c r="E100" s="23">
        <v>18599</v>
      </c>
      <c r="F100" s="24">
        <v>18771</v>
      </c>
    </row>
    <row r="101" spans="1:6">
      <c r="A101" s="25" t="s">
        <v>92</v>
      </c>
      <c r="B101" s="20" t="s">
        <v>349</v>
      </c>
      <c r="C101" s="21" t="s">
        <v>703</v>
      </c>
      <c r="D101" s="22">
        <v>7847</v>
      </c>
      <c r="E101" s="23">
        <v>7635</v>
      </c>
      <c r="F101" s="24">
        <v>7847</v>
      </c>
    </row>
    <row r="102" spans="1:6">
      <c r="A102" s="25" t="s">
        <v>93</v>
      </c>
      <c r="B102" s="20" t="s">
        <v>350</v>
      </c>
      <c r="C102" s="21" t="s">
        <v>702</v>
      </c>
      <c r="D102" s="22">
        <v>8025</v>
      </c>
      <c r="E102" s="23">
        <v>8052</v>
      </c>
      <c r="F102" s="24">
        <v>8052</v>
      </c>
    </row>
    <row r="103" spans="1:6">
      <c r="A103" s="25" t="s">
        <v>94</v>
      </c>
      <c r="B103" s="20" t="s">
        <v>351</v>
      </c>
      <c r="C103" s="21" t="s">
        <v>702</v>
      </c>
      <c r="D103" s="22">
        <v>2960</v>
      </c>
      <c r="E103" s="23">
        <v>2992</v>
      </c>
      <c r="F103" s="24">
        <v>2992</v>
      </c>
    </row>
    <row r="104" spans="1:6">
      <c r="A104" s="25" t="s">
        <v>95</v>
      </c>
      <c r="B104" s="20" t="s">
        <v>352</v>
      </c>
      <c r="C104" s="21" t="s">
        <v>703</v>
      </c>
      <c r="D104" s="22">
        <v>5586</v>
      </c>
      <c r="E104" s="23">
        <v>5569</v>
      </c>
      <c r="F104" s="24">
        <v>5586</v>
      </c>
    </row>
    <row r="105" spans="1:6">
      <c r="A105" s="25" t="s">
        <v>96</v>
      </c>
      <c r="B105" s="20" t="s">
        <v>353</v>
      </c>
      <c r="C105" s="21" t="s">
        <v>703</v>
      </c>
      <c r="D105" s="22">
        <v>8414</v>
      </c>
      <c r="E105" s="23">
        <v>8405</v>
      </c>
      <c r="F105" s="24">
        <v>8414</v>
      </c>
    </row>
    <row r="106" spans="1:6">
      <c r="A106" s="25" t="s">
        <v>97</v>
      </c>
      <c r="B106" s="20" t="s">
        <v>354</v>
      </c>
      <c r="C106" s="21" t="s">
        <v>703</v>
      </c>
      <c r="D106" s="22">
        <v>5819</v>
      </c>
      <c r="E106" s="23">
        <v>5747</v>
      </c>
      <c r="F106" s="24">
        <v>5819</v>
      </c>
    </row>
    <row r="107" spans="1:6">
      <c r="A107" s="25" t="s">
        <v>98</v>
      </c>
      <c r="B107" s="20" t="s">
        <v>355</v>
      </c>
      <c r="C107" s="21" t="s">
        <v>703</v>
      </c>
      <c r="D107" s="22">
        <v>7645</v>
      </c>
      <c r="E107" s="23">
        <v>7529</v>
      </c>
      <c r="F107" s="24">
        <v>7645</v>
      </c>
    </row>
    <row r="108" spans="1:6">
      <c r="A108" s="25" t="s">
        <v>99</v>
      </c>
      <c r="B108" s="20" t="s">
        <v>356</v>
      </c>
      <c r="C108" s="21" t="s">
        <v>702</v>
      </c>
      <c r="D108" s="22">
        <v>1182</v>
      </c>
      <c r="E108" s="23">
        <v>1192</v>
      </c>
      <c r="F108" s="24">
        <v>1192</v>
      </c>
    </row>
    <row r="109" spans="1:6">
      <c r="A109" s="25" t="s">
        <v>100</v>
      </c>
      <c r="B109" s="20" t="s">
        <v>357</v>
      </c>
      <c r="C109" s="21" t="s">
        <v>703</v>
      </c>
      <c r="D109" s="22">
        <v>1638</v>
      </c>
      <c r="E109" s="23">
        <v>1621</v>
      </c>
      <c r="F109" s="24">
        <v>1638</v>
      </c>
    </row>
    <row r="110" spans="1:6">
      <c r="A110" s="25" t="s">
        <v>101</v>
      </c>
      <c r="B110" s="20" t="s">
        <v>358</v>
      </c>
      <c r="C110" s="21" t="s">
        <v>702</v>
      </c>
      <c r="D110" s="22">
        <v>1952</v>
      </c>
      <c r="E110" s="23">
        <v>1960</v>
      </c>
      <c r="F110" s="24">
        <v>1960</v>
      </c>
    </row>
    <row r="111" spans="1:6">
      <c r="A111" s="25" t="s">
        <v>102</v>
      </c>
      <c r="B111" s="20" t="s">
        <v>359</v>
      </c>
      <c r="C111" s="21" t="s">
        <v>703</v>
      </c>
      <c r="D111" s="22">
        <v>3346</v>
      </c>
      <c r="E111" s="23">
        <v>3332</v>
      </c>
      <c r="F111" s="24">
        <v>3346</v>
      </c>
    </row>
    <row r="112" spans="1:6">
      <c r="A112" s="25" t="s">
        <v>103</v>
      </c>
      <c r="B112" s="20" t="s">
        <v>360</v>
      </c>
      <c r="C112" s="21" t="s">
        <v>702</v>
      </c>
      <c r="D112" s="22">
        <v>638</v>
      </c>
      <c r="E112" s="23">
        <v>670</v>
      </c>
      <c r="F112" s="24">
        <v>670</v>
      </c>
    </row>
    <row r="113" spans="1:6">
      <c r="A113" s="25" t="s">
        <v>104</v>
      </c>
      <c r="B113" s="20" t="s">
        <v>361</v>
      </c>
      <c r="C113" s="21" t="s">
        <v>702</v>
      </c>
      <c r="D113" s="22">
        <v>41302</v>
      </c>
      <c r="E113" s="23">
        <v>41320</v>
      </c>
      <c r="F113" s="24">
        <v>41320</v>
      </c>
    </row>
    <row r="114" spans="1:6">
      <c r="A114" s="25" t="s">
        <v>105</v>
      </c>
      <c r="B114" s="20" t="s">
        <v>362</v>
      </c>
      <c r="C114" s="21" t="s">
        <v>703</v>
      </c>
      <c r="D114" s="22">
        <v>5539</v>
      </c>
      <c r="E114" s="23">
        <v>5416</v>
      </c>
      <c r="F114" s="24">
        <v>5539</v>
      </c>
    </row>
    <row r="115" spans="1:6">
      <c r="A115" s="25" t="s">
        <v>106</v>
      </c>
      <c r="B115" s="20" t="s">
        <v>363</v>
      </c>
      <c r="C115" s="21" t="s">
        <v>702</v>
      </c>
      <c r="D115" s="22">
        <v>160881</v>
      </c>
      <c r="E115" s="23">
        <v>162743</v>
      </c>
      <c r="F115" s="24">
        <v>162743</v>
      </c>
    </row>
    <row r="116" spans="1:6">
      <c r="A116" s="25" t="s">
        <v>107</v>
      </c>
      <c r="B116" s="20" t="s">
        <v>364</v>
      </c>
      <c r="C116" s="21" t="s">
        <v>703</v>
      </c>
      <c r="D116" s="22">
        <v>1897</v>
      </c>
      <c r="E116" s="23">
        <v>1821</v>
      </c>
      <c r="F116" s="24">
        <v>1897</v>
      </c>
    </row>
    <row r="117" spans="1:6">
      <c r="A117" s="25" t="s">
        <v>108</v>
      </c>
      <c r="B117" s="20" t="s">
        <v>365</v>
      </c>
      <c r="C117" s="21" t="s">
        <v>703</v>
      </c>
      <c r="D117" s="22">
        <v>1344</v>
      </c>
      <c r="E117" s="23">
        <v>1273</v>
      </c>
      <c r="F117" s="24">
        <v>1344</v>
      </c>
    </row>
    <row r="118" spans="1:6">
      <c r="A118" s="25" t="s">
        <v>109</v>
      </c>
      <c r="B118" s="20" t="s">
        <v>366</v>
      </c>
      <c r="C118" s="21" t="s">
        <v>702</v>
      </c>
      <c r="D118" s="22">
        <v>4618</v>
      </c>
      <c r="E118" s="23">
        <v>4694</v>
      </c>
      <c r="F118" s="24">
        <v>4694</v>
      </c>
    </row>
    <row r="119" spans="1:6">
      <c r="A119" s="25" t="s">
        <v>110</v>
      </c>
      <c r="B119" s="20" t="s">
        <v>367</v>
      </c>
      <c r="C119" s="21" t="s">
        <v>702</v>
      </c>
      <c r="D119" s="22">
        <v>18263</v>
      </c>
      <c r="E119" s="23">
        <v>18565</v>
      </c>
      <c r="F119" s="24">
        <v>18565</v>
      </c>
    </row>
    <row r="120" spans="1:6">
      <c r="A120" s="25" t="s">
        <v>111</v>
      </c>
      <c r="B120" s="20" t="s">
        <v>368</v>
      </c>
      <c r="C120" s="21" t="s">
        <v>703</v>
      </c>
      <c r="D120" s="22">
        <v>9086</v>
      </c>
      <c r="E120" s="23">
        <v>8901</v>
      </c>
      <c r="F120" s="24">
        <v>9086</v>
      </c>
    </row>
    <row r="121" spans="1:6">
      <c r="A121" s="25" t="s">
        <v>112</v>
      </c>
      <c r="B121" s="20" t="s">
        <v>369</v>
      </c>
      <c r="C121" s="21" t="s">
        <v>703</v>
      </c>
      <c r="D121" s="22">
        <v>11162</v>
      </c>
      <c r="E121" s="23">
        <v>10866</v>
      </c>
      <c r="F121" s="24">
        <v>11162</v>
      </c>
    </row>
    <row r="122" spans="1:6">
      <c r="A122" s="25" t="s">
        <v>113</v>
      </c>
      <c r="B122" s="20" t="s">
        <v>370</v>
      </c>
      <c r="C122" s="21" t="s">
        <v>703</v>
      </c>
      <c r="D122" s="22">
        <v>5182</v>
      </c>
      <c r="E122" s="23">
        <v>5106</v>
      </c>
      <c r="F122" s="24">
        <v>5182</v>
      </c>
    </row>
    <row r="123" spans="1:6">
      <c r="A123" s="25" t="s">
        <v>114</v>
      </c>
      <c r="B123" s="20" t="s">
        <v>371</v>
      </c>
      <c r="C123" s="21" t="s">
        <v>703</v>
      </c>
      <c r="D123" s="22">
        <v>2127</v>
      </c>
      <c r="E123" s="23">
        <v>2053</v>
      </c>
      <c r="F123" s="26">
        <v>2127</v>
      </c>
    </row>
    <row r="124" spans="1:6" ht="13.5" thickBot="1">
      <c r="A124" s="27"/>
      <c r="B124" s="28" t="s">
        <v>372</v>
      </c>
      <c r="C124" s="27"/>
      <c r="D124" s="29">
        <v>1424378</v>
      </c>
      <c r="E124" s="30">
        <v>1427668</v>
      </c>
      <c r="F124" s="31">
        <v>1433877</v>
      </c>
    </row>
    <row r="125" spans="1:6" ht="13.5" thickTop="1">
      <c r="B125" t="s">
        <v>373</v>
      </c>
    </row>
    <row r="126" spans="1:6">
      <c r="B126" s="3" t="s">
        <v>374</v>
      </c>
      <c r="C126">
        <v>71</v>
      </c>
    </row>
    <row r="127" spans="1:6">
      <c r="B127" s="3" t="s">
        <v>375</v>
      </c>
      <c r="C127">
        <v>44</v>
      </c>
    </row>
    <row r="128" spans="1:6" ht="13.5" thickBot="1">
      <c r="B128" s="3" t="s">
        <v>246</v>
      </c>
      <c r="C128" s="32">
        <v>115</v>
      </c>
    </row>
    <row r="129" ht="13.5" thickTop="1"/>
  </sheetData>
  <mergeCells count="4">
    <mergeCell ref="A7:A8"/>
    <mergeCell ref="D7:F7"/>
    <mergeCell ref="A4:F4"/>
    <mergeCell ref="A5:F5"/>
  </mergeCells>
  <phoneticPr fontId="3" type="noConversion"/>
  <printOptions horizontalCentered="1"/>
  <pageMargins left="0.5" right="0.5" top="0.87" bottom="1" header="0.5" footer="0.5"/>
  <pageSetup orientation="portrait" r:id="rId1"/>
  <headerFooter alignWithMargins="0">
    <oddFooter>&amp;L&amp;"Arial,Italic"&amp;8Division of School Business Services
School Allotments Section&amp;C &amp;R&amp;"Arial,Italic"&amp;8 2/19/2019
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6147" r:id="rId4">
          <objectPr defaultSize="0" autoLine="0" autoPict="0" r:id="rId5">
            <anchor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47625</xdr:colOff>
                <xdr:row>2</xdr:row>
                <xdr:rowOff>9525</xdr:rowOff>
              </to>
            </anchor>
          </objectPr>
        </oleObject>
      </mc:Choice>
      <mc:Fallback>
        <oleObject progId="Paint.Picture" shapeId="614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rgb="FFFFFF00"/>
  </sheetPr>
  <dimension ref="A1:AT126"/>
  <sheetViews>
    <sheetView workbookViewId="0">
      <selection activeCell="A3" sqref="A3"/>
    </sheetView>
  </sheetViews>
  <sheetFormatPr defaultRowHeight="12.75"/>
  <cols>
    <col min="1" max="1" width="5.42578125" style="2" customWidth="1"/>
    <col min="2" max="2" width="16" style="2" customWidth="1"/>
    <col min="3" max="3" width="7.5703125" style="2" customWidth="1"/>
    <col min="4" max="4" width="8" style="2" customWidth="1"/>
    <col min="5" max="5" width="7.42578125" style="2" customWidth="1"/>
    <col min="6" max="6" width="7.140625" style="2" customWidth="1"/>
    <col min="7" max="7" width="8.42578125" style="2" customWidth="1"/>
    <col min="8" max="8" width="7.140625" style="2" customWidth="1"/>
    <col min="9" max="9" width="8.42578125" style="2" customWidth="1"/>
    <col min="10" max="11" width="8" style="2" customWidth="1"/>
    <col min="12" max="12" width="7.85546875" style="2" customWidth="1"/>
    <col min="13" max="13" width="8.42578125" style="2" customWidth="1"/>
    <col min="14" max="14" width="7.140625" style="2" customWidth="1"/>
    <col min="15" max="15" width="7.42578125" style="2" customWidth="1"/>
    <col min="16" max="16" width="8.42578125" style="2" customWidth="1"/>
    <col min="18" max="18" width="0" hidden="1" customWidth="1"/>
  </cols>
  <sheetData>
    <row r="1" spans="1:46" ht="13.35" customHeight="1">
      <c r="A1" s="70" t="s">
        <v>701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46" ht="13.3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46">
      <c r="A3" s="3"/>
      <c r="B3" s="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46">
      <c r="A4" s="3"/>
      <c r="B4" s="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46">
      <c r="A5" s="71" t="s">
        <v>231</v>
      </c>
      <c r="B5" s="71" t="s">
        <v>232</v>
      </c>
      <c r="C5" s="69" t="s">
        <v>233</v>
      </c>
      <c r="D5" s="69" t="s">
        <v>234</v>
      </c>
      <c r="E5" s="69" t="s">
        <v>235</v>
      </c>
      <c r="F5" s="69" t="s">
        <v>236</v>
      </c>
      <c r="G5" s="69" t="s">
        <v>237</v>
      </c>
      <c r="H5" s="69" t="s">
        <v>238</v>
      </c>
      <c r="I5" s="69" t="s">
        <v>239</v>
      </c>
      <c r="J5" s="69" t="s">
        <v>240</v>
      </c>
      <c r="K5" s="69" t="s">
        <v>241</v>
      </c>
      <c r="L5" s="69" t="s">
        <v>242</v>
      </c>
      <c r="M5" s="69" t="s">
        <v>243</v>
      </c>
      <c r="N5" s="69" t="s">
        <v>244</v>
      </c>
      <c r="O5" s="69" t="s">
        <v>245</v>
      </c>
      <c r="P5" s="69" t="s">
        <v>230</v>
      </c>
      <c r="R5" t="s">
        <v>463</v>
      </c>
    </row>
    <row r="6" spans="1:46">
      <c r="A6" s="71"/>
      <c r="B6" s="71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46">
      <c r="A7" s="3"/>
      <c r="B7" s="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46">
      <c r="A8" s="1" t="s">
        <v>0</v>
      </c>
      <c r="B8" s="1" t="s">
        <v>115</v>
      </c>
      <c r="C8" s="34">
        <v>1643</v>
      </c>
      <c r="D8" s="34">
        <v>1779</v>
      </c>
      <c r="E8" s="34">
        <v>1707</v>
      </c>
      <c r="F8" s="34">
        <v>1712</v>
      </c>
      <c r="G8" s="34">
        <v>1745</v>
      </c>
      <c r="H8" s="34">
        <v>1811</v>
      </c>
      <c r="I8" s="34">
        <v>1938</v>
      </c>
      <c r="J8" s="34">
        <v>1850</v>
      </c>
      <c r="K8" s="34">
        <v>1757</v>
      </c>
      <c r="L8" s="34">
        <v>1923</v>
      </c>
      <c r="M8" s="34">
        <v>1663</v>
      </c>
      <c r="N8" s="34">
        <v>1763</v>
      </c>
      <c r="O8" s="34">
        <v>1518</v>
      </c>
      <c r="P8" s="5">
        <f t="shared" ref="P8:P39" si="0">SUM(C8:O8)</f>
        <v>22809</v>
      </c>
      <c r="Q8" s="37"/>
      <c r="R8" s="37">
        <f>SUM(C8:F8)</f>
        <v>6841</v>
      </c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</row>
    <row r="9" spans="1:46">
      <c r="A9" s="1" t="s">
        <v>1</v>
      </c>
      <c r="B9" s="1" t="s">
        <v>116</v>
      </c>
      <c r="C9" s="5">
        <v>366</v>
      </c>
      <c r="D9" s="5">
        <v>393</v>
      </c>
      <c r="E9" s="5">
        <v>331</v>
      </c>
      <c r="F9" s="5">
        <v>359</v>
      </c>
      <c r="G9" s="5">
        <v>375</v>
      </c>
      <c r="H9" s="5">
        <v>377</v>
      </c>
      <c r="I9" s="5">
        <v>394</v>
      </c>
      <c r="J9" s="5">
        <v>399</v>
      </c>
      <c r="K9" s="5">
        <v>405</v>
      </c>
      <c r="L9" s="5">
        <v>357</v>
      </c>
      <c r="M9" s="5">
        <v>378</v>
      </c>
      <c r="N9" s="5">
        <v>369</v>
      </c>
      <c r="O9" s="5">
        <v>309</v>
      </c>
      <c r="P9" s="5">
        <f t="shared" si="0"/>
        <v>4812</v>
      </c>
      <c r="Q9" s="37"/>
      <c r="R9" s="37">
        <f t="shared" ref="R9:R72" si="1">SUM(C9:F9)</f>
        <v>1449</v>
      </c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</row>
    <row r="10" spans="1:46">
      <c r="A10" s="1" t="s">
        <v>2</v>
      </c>
      <c r="B10" s="1" t="s">
        <v>117</v>
      </c>
      <c r="C10" s="34">
        <v>102</v>
      </c>
      <c r="D10" s="34">
        <v>108</v>
      </c>
      <c r="E10" s="34">
        <v>90</v>
      </c>
      <c r="F10" s="34">
        <v>108</v>
      </c>
      <c r="G10" s="34">
        <v>89</v>
      </c>
      <c r="H10" s="34">
        <v>106</v>
      </c>
      <c r="I10" s="34">
        <v>104</v>
      </c>
      <c r="J10" s="34">
        <v>112</v>
      </c>
      <c r="K10" s="34">
        <v>93</v>
      </c>
      <c r="L10" s="34">
        <v>104</v>
      </c>
      <c r="M10" s="34">
        <v>110</v>
      </c>
      <c r="N10" s="34">
        <v>101</v>
      </c>
      <c r="O10" s="34">
        <v>120</v>
      </c>
      <c r="P10" s="5">
        <f t="shared" si="0"/>
        <v>1347</v>
      </c>
      <c r="Q10" s="37"/>
      <c r="R10" s="37">
        <f t="shared" si="1"/>
        <v>408</v>
      </c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</row>
    <row r="11" spans="1:46">
      <c r="A11" s="1" t="s">
        <v>3</v>
      </c>
      <c r="B11" s="1" t="s">
        <v>118</v>
      </c>
      <c r="C11" s="5">
        <v>254</v>
      </c>
      <c r="D11" s="5">
        <v>237</v>
      </c>
      <c r="E11" s="5">
        <v>248</v>
      </c>
      <c r="F11" s="5">
        <v>246</v>
      </c>
      <c r="G11" s="5">
        <v>261</v>
      </c>
      <c r="H11" s="5">
        <v>263</v>
      </c>
      <c r="I11" s="5">
        <v>223</v>
      </c>
      <c r="J11" s="5">
        <v>242</v>
      </c>
      <c r="K11" s="5">
        <v>224</v>
      </c>
      <c r="L11" s="5">
        <v>238</v>
      </c>
      <c r="M11" s="5">
        <v>273</v>
      </c>
      <c r="N11" s="5">
        <v>234</v>
      </c>
      <c r="O11" s="5">
        <v>241</v>
      </c>
      <c r="P11" s="5">
        <f t="shared" si="0"/>
        <v>3184</v>
      </c>
      <c r="Q11" s="37"/>
      <c r="R11" s="37">
        <f t="shared" si="1"/>
        <v>985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</row>
    <row r="12" spans="1:46">
      <c r="A12" s="1" t="s">
        <v>4</v>
      </c>
      <c r="B12" s="1" t="s">
        <v>119</v>
      </c>
      <c r="C12" s="5">
        <v>201</v>
      </c>
      <c r="D12" s="5">
        <v>209</v>
      </c>
      <c r="E12" s="5">
        <v>192</v>
      </c>
      <c r="F12" s="5">
        <v>235</v>
      </c>
      <c r="G12" s="5">
        <v>227</v>
      </c>
      <c r="H12" s="5">
        <v>244</v>
      </c>
      <c r="I12" s="5">
        <v>268</v>
      </c>
      <c r="J12" s="5">
        <v>243</v>
      </c>
      <c r="K12" s="5">
        <v>231</v>
      </c>
      <c r="L12" s="5">
        <v>239</v>
      </c>
      <c r="M12" s="5">
        <v>248</v>
      </c>
      <c r="N12" s="5">
        <v>220</v>
      </c>
      <c r="O12" s="5">
        <v>223</v>
      </c>
      <c r="P12" s="5">
        <f t="shared" si="0"/>
        <v>2980</v>
      </c>
      <c r="Q12" s="37"/>
      <c r="R12" s="37">
        <f t="shared" si="1"/>
        <v>837</v>
      </c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</row>
    <row r="13" spans="1:46">
      <c r="A13" s="1" t="s">
        <v>5</v>
      </c>
      <c r="B13" s="1" t="s">
        <v>120</v>
      </c>
      <c r="C13" s="5">
        <v>144</v>
      </c>
      <c r="D13" s="5">
        <v>147</v>
      </c>
      <c r="E13" s="5">
        <v>143</v>
      </c>
      <c r="F13" s="5">
        <v>149</v>
      </c>
      <c r="G13" s="5">
        <v>150</v>
      </c>
      <c r="H13" s="5">
        <v>163</v>
      </c>
      <c r="I13" s="5">
        <v>156</v>
      </c>
      <c r="J13" s="5">
        <v>159</v>
      </c>
      <c r="K13" s="5">
        <v>136</v>
      </c>
      <c r="L13" s="5">
        <v>152</v>
      </c>
      <c r="M13" s="5">
        <v>152</v>
      </c>
      <c r="N13" s="5">
        <v>127</v>
      </c>
      <c r="O13" s="5">
        <v>148</v>
      </c>
      <c r="P13" s="5">
        <f t="shared" si="0"/>
        <v>1926</v>
      </c>
      <c r="Q13" s="37"/>
      <c r="R13" s="37">
        <f t="shared" si="1"/>
        <v>583</v>
      </c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</row>
    <row r="14" spans="1:46">
      <c r="A14" s="1" t="s">
        <v>6</v>
      </c>
      <c r="B14" s="1" t="s">
        <v>121</v>
      </c>
      <c r="C14" s="5">
        <v>462</v>
      </c>
      <c r="D14" s="5">
        <v>461</v>
      </c>
      <c r="E14" s="5">
        <v>496</v>
      </c>
      <c r="F14" s="5">
        <v>485</v>
      </c>
      <c r="G14" s="5">
        <v>499</v>
      </c>
      <c r="H14" s="5">
        <v>475</v>
      </c>
      <c r="I14" s="5">
        <v>529</v>
      </c>
      <c r="J14" s="5">
        <v>489</v>
      </c>
      <c r="K14" s="5">
        <v>490</v>
      </c>
      <c r="L14" s="5">
        <v>527</v>
      </c>
      <c r="M14" s="5">
        <v>499</v>
      </c>
      <c r="N14" s="5">
        <v>540</v>
      </c>
      <c r="O14" s="5">
        <v>549</v>
      </c>
      <c r="P14" s="5">
        <f t="shared" si="0"/>
        <v>6501</v>
      </c>
      <c r="Q14" s="37"/>
      <c r="R14" s="37">
        <f t="shared" si="1"/>
        <v>1904</v>
      </c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</row>
    <row r="15" spans="1:46">
      <c r="A15" s="1" t="s">
        <v>7</v>
      </c>
      <c r="B15" s="1" t="s">
        <v>122</v>
      </c>
      <c r="C15" s="5">
        <v>133</v>
      </c>
      <c r="D15" s="5">
        <v>133</v>
      </c>
      <c r="E15" s="5">
        <v>152</v>
      </c>
      <c r="F15" s="5">
        <v>161</v>
      </c>
      <c r="G15" s="5">
        <v>178</v>
      </c>
      <c r="H15" s="5">
        <v>170</v>
      </c>
      <c r="I15" s="5">
        <v>173</v>
      </c>
      <c r="J15" s="5">
        <v>163</v>
      </c>
      <c r="K15" s="5">
        <v>150</v>
      </c>
      <c r="L15" s="5">
        <v>197</v>
      </c>
      <c r="M15" s="5">
        <v>156</v>
      </c>
      <c r="N15" s="5">
        <v>179</v>
      </c>
      <c r="O15" s="5">
        <v>166</v>
      </c>
      <c r="P15" s="5">
        <f t="shared" si="0"/>
        <v>2111</v>
      </c>
      <c r="Q15" s="37"/>
      <c r="R15" s="37">
        <f t="shared" si="1"/>
        <v>579</v>
      </c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</row>
    <row r="16" spans="1:46">
      <c r="A16" s="1" t="s">
        <v>8</v>
      </c>
      <c r="B16" s="1" t="s">
        <v>123</v>
      </c>
      <c r="C16" s="5">
        <v>311</v>
      </c>
      <c r="D16" s="5">
        <v>283</v>
      </c>
      <c r="E16" s="5">
        <v>272</v>
      </c>
      <c r="F16" s="5">
        <v>294</v>
      </c>
      <c r="G16" s="5">
        <v>287</v>
      </c>
      <c r="H16" s="5">
        <v>296</v>
      </c>
      <c r="I16" s="5">
        <v>344</v>
      </c>
      <c r="J16" s="5">
        <v>318</v>
      </c>
      <c r="K16" s="5">
        <v>342</v>
      </c>
      <c r="L16" s="5">
        <v>369</v>
      </c>
      <c r="M16" s="5">
        <v>337</v>
      </c>
      <c r="N16" s="5">
        <v>344</v>
      </c>
      <c r="O16" s="5">
        <v>339</v>
      </c>
      <c r="P16" s="5">
        <f t="shared" si="0"/>
        <v>4136</v>
      </c>
      <c r="Q16" s="37"/>
      <c r="R16" s="37">
        <f t="shared" si="1"/>
        <v>1160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</row>
    <row r="17" spans="1:46">
      <c r="A17" s="1" t="s">
        <v>9</v>
      </c>
      <c r="B17" s="1" t="s">
        <v>124</v>
      </c>
      <c r="C17" s="34">
        <v>854</v>
      </c>
      <c r="D17" s="34">
        <v>925</v>
      </c>
      <c r="E17" s="34">
        <v>881</v>
      </c>
      <c r="F17" s="34">
        <v>893</v>
      </c>
      <c r="G17" s="34">
        <v>939</v>
      </c>
      <c r="H17" s="34">
        <v>988</v>
      </c>
      <c r="I17" s="34">
        <v>1050</v>
      </c>
      <c r="J17" s="34">
        <v>1089</v>
      </c>
      <c r="K17" s="34">
        <v>1055</v>
      </c>
      <c r="L17" s="34">
        <v>1205</v>
      </c>
      <c r="M17" s="34">
        <v>961</v>
      </c>
      <c r="N17" s="34">
        <v>976</v>
      </c>
      <c r="O17" s="34">
        <v>987</v>
      </c>
      <c r="P17" s="5">
        <f t="shared" si="0"/>
        <v>12803</v>
      </c>
      <c r="Q17" s="37"/>
      <c r="R17" s="37">
        <f t="shared" si="1"/>
        <v>3553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</row>
    <row r="18" spans="1:46">
      <c r="A18" s="1" t="s">
        <v>10</v>
      </c>
      <c r="B18" s="1" t="s">
        <v>125</v>
      </c>
      <c r="C18" s="34">
        <v>1773</v>
      </c>
      <c r="D18" s="34">
        <v>1784</v>
      </c>
      <c r="E18" s="34">
        <v>1745</v>
      </c>
      <c r="F18" s="34">
        <v>1736</v>
      </c>
      <c r="G18" s="34">
        <v>1737</v>
      </c>
      <c r="H18" s="34">
        <v>1900</v>
      </c>
      <c r="I18" s="34">
        <v>1857</v>
      </c>
      <c r="J18" s="34">
        <v>1793</v>
      </c>
      <c r="K18" s="34">
        <v>1792</v>
      </c>
      <c r="L18" s="34">
        <v>1971</v>
      </c>
      <c r="M18" s="34">
        <v>1927</v>
      </c>
      <c r="N18" s="34">
        <v>1880</v>
      </c>
      <c r="O18" s="34">
        <v>1788</v>
      </c>
      <c r="P18" s="5">
        <f t="shared" si="0"/>
        <v>23683</v>
      </c>
      <c r="Q18" s="37"/>
      <c r="R18" s="37">
        <f t="shared" si="1"/>
        <v>7038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</row>
    <row r="19" spans="1:46">
      <c r="A19" s="1" t="s">
        <v>11</v>
      </c>
      <c r="B19" s="1" t="s">
        <v>126</v>
      </c>
      <c r="C19" s="5">
        <v>328</v>
      </c>
      <c r="D19" s="5">
        <v>361</v>
      </c>
      <c r="E19" s="5">
        <v>346</v>
      </c>
      <c r="F19" s="5">
        <v>348</v>
      </c>
      <c r="G19" s="5">
        <v>379</v>
      </c>
      <c r="H19" s="5">
        <v>337</v>
      </c>
      <c r="I19" s="5">
        <v>314</v>
      </c>
      <c r="J19" s="5">
        <v>303</v>
      </c>
      <c r="K19" s="5">
        <v>271</v>
      </c>
      <c r="L19" s="5">
        <v>378</v>
      </c>
      <c r="M19" s="5">
        <v>347</v>
      </c>
      <c r="N19" s="5">
        <v>302</v>
      </c>
      <c r="O19" s="5">
        <v>316</v>
      </c>
      <c r="P19" s="5">
        <f t="shared" si="0"/>
        <v>4330</v>
      </c>
      <c r="Q19" s="37"/>
      <c r="R19" s="37">
        <f t="shared" si="1"/>
        <v>1383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</row>
    <row r="20" spans="1:46">
      <c r="A20" s="1" t="s">
        <v>12</v>
      </c>
      <c r="B20" s="1" t="s">
        <v>127</v>
      </c>
      <c r="C20" s="5">
        <v>826</v>
      </c>
      <c r="D20" s="5">
        <v>843</v>
      </c>
      <c r="E20" s="5">
        <v>840</v>
      </c>
      <c r="F20" s="5">
        <v>861</v>
      </c>
      <c r="G20" s="5">
        <v>936</v>
      </c>
      <c r="H20" s="5">
        <v>1010</v>
      </c>
      <c r="I20" s="5">
        <v>953</v>
      </c>
      <c r="J20" s="5">
        <v>954</v>
      </c>
      <c r="K20" s="5">
        <v>929</v>
      </c>
      <c r="L20" s="5">
        <v>903</v>
      </c>
      <c r="M20" s="5">
        <v>973</v>
      </c>
      <c r="N20" s="5">
        <v>931</v>
      </c>
      <c r="O20" s="5">
        <v>936</v>
      </c>
      <c r="P20" s="5">
        <f t="shared" si="0"/>
        <v>11895</v>
      </c>
      <c r="Q20" s="37"/>
      <c r="R20" s="37">
        <f t="shared" si="1"/>
        <v>3370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</row>
    <row r="21" spans="1:46">
      <c r="A21" s="1" t="s">
        <v>13</v>
      </c>
      <c r="B21" s="1" t="s">
        <v>128</v>
      </c>
      <c r="C21" s="34">
        <v>2292</v>
      </c>
      <c r="D21" s="34">
        <v>2384</v>
      </c>
      <c r="E21" s="34">
        <v>2430</v>
      </c>
      <c r="F21" s="34">
        <v>2389</v>
      </c>
      <c r="G21" s="34">
        <v>2529</v>
      </c>
      <c r="H21" s="34">
        <v>2702</v>
      </c>
      <c r="I21" s="34">
        <v>2824</v>
      </c>
      <c r="J21" s="34">
        <v>2815</v>
      </c>
      <c r="K21" s="34">
        <v>2759</v>
      </c>
      <c r="L21" s="34">
        <v>2885</v>
      </c>
      <c r="M21" s="34">
        <v>2547</v>
      </c>
      <c r="N21" s="34">
        <v>2594</v>
      </c>
      <c r="O21" s="34">
        <v>2481</v>
      </c>
      <c r="P21" s="5">
        <f t="shared" si="0"/>
        <v>33631</v>
      </c>
      <c r="Q21" s="37"/>
      <c r="R21" s="37">
        <f t="shared" si="1"/>
        <v>9495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</row>
    <row r="22" spans="1:46">
      <c r="A22" s="1" t="s">
        <v>14</v>
      </c>
      <c r="B22" s="1" t="s">
        <v>129</v>
      </c>
      <c r="C22" s="34">
        <v>409</v>
      </c>
      <c r="D22" s="34">
        <v>408</v>
      </c>
      <c r="E22" s="34">
        <v>406</v>
      </c>
      <c r="F22" s="34">
        <v>419</v>
      </c>
      <c r="G22" s="34">
        <v>434</v>
      </c>
      <c r="H22" s="34">
        <v>438</v>
      </c>
      <c r="I22" s="34">
        <v>462</v>
      </c>
      <c r="J22" s="34">
        <v>461</v>
      </c>
      <c r="K22" s="34">
        <v>427</v>
      </c>
      <c r="L22" s="34">
        <v>485</v>
      </c>
      <c r="M22" s="34">
        <v>390</v>
      </c>
      <c r="N22" s="34">
        <v>410</v>
      </c>
      <c r="O22" s="34">
        <v>392</v>
      </c>
      <c r="P22" s="5">
        <f t="shared" si="0"/>
        <v>5541</v>
      </c>
      <c r="Q22" s="37"/>
      <c r="R22" s="37">
        <f t="shared" si="1"/>
        <v>1642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</row>
    <row r="23" spans="1:46">
      <c r="A23" s="1" t="s">
        <v>15</v>
      </c>
      <c r="B23" s="1" t="s">
        <v>130</v>
      </c>
      <c r="C23" s="34">
        <v>820</v>
      </c>
      <c r="D23" s="34">
        <v>821</v>
      </c>
      <c r="E23" s="34">
        <v>792</v>
      </c>
      <c r="F23" s="34">
        <v>816</v>
      </c>
      <c r="G23" s="34">
        <v>819</v>
      </c>
      <c r="H23" s="34">
        <v>888</v>
      </c>
      <c r="I23" s="34">
        <v>942</v>
      </c>
      <c r="J23" s="34">
        <v>878</v>
      </c>
      <c r="K23" s="34">
        <v>877</v>
      </c>
      <c r="L23" s="34">
        <v>931</v>
      </c>
      <c r="M23" s="34">
        <v>938</v>
      </c>
      <c r="N23" s="34">
        <v>928</v>
      </c>
      <c r="O23" s="34">
        <v>939</v>
      </c>
      <c r="P23" s="5">
        <f t="shared" si="0"/>
        <v>11389</v>
      </c>
      <c r="Q23" s="37"/>
      <c r="R23" s="37">
        <f t="shared" si="1"/>
        <v>3249</v>
      </c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</row>
    <row r="24" spans="1:46">
      <c r="A24" s="1" t="s">
        <v>16</v>
      </c>
      <c r="B24" s="1" t="s">
        <v>131</v>
      </c>
      <c r="C24" s="34">
        <v>164</v>
      </c>
      <c r="D24" s="34">
        <v>150</v>
      </c>
      <c r="E24" s="34">
        <v>126</v>
      </c>
      <c r="F24" s="34">
        <v>133</v>
      </c>
      <c r="G24" s="34">
        <v>132</v>
      </c>
      <c r="H24" s="34">
        <v>113</v>
      </c>
      <c r="I24" s="34">
        <v>159</v>
      </c>
      <c r="J24" s="34">
        <v>152</v>
      </c>
      <c r="K24" s="34">
        <v>179</v>
      </c>
      <c r="L24" s="34">
        <v>159</v>
      </c>
      <c r="M24" s="34">
        <v>158</v>
      </c>
      <c r="N24" s="34">
        <v>144</v>
      </c>
      <c r="O24" s="34">
        <v>147</v>
      </c>
      <c r="P24" s="5">
        <f t="shared" si="0"/>
        <v>1916</v>
      </c>
      <c r="Q24" s="37"/>
      <c r="R24" s="37">
        <f t="shared" si="1"/>
        <v>573</v>
      </c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</row>
    <row r="25" spans="1:46">
      <c r="A25" s="1" t="s">
        <v>17</v>
      </c>
      <c r="B25" s="1" t="s">
        <v>132</v>
      </c>
      <c r="C25" s="5">
        <v>534</v>
      </c>
      <c r="D25" s="5">
        <v>579</v>
      </c>
      <c r="E25" s="5">
        <v>599</v>
      </c>
      <c r="F25" s="5">
        <v>573</v>
      </c>
      <c r="G25" s="5">
        <v>609</v>
      </c>
      <c r="H25" s="5">
        <v>614</v>
      </c>
      <c r="I25" s="5">
        <v>679</v>
      </c>
      <c r="J25" s="5">
        <v>708</v>
      </c>
      <c r="K25" s="5">
        <v>681</v>
      </c>
      <c r="L25" s="5">
        <v>736</v>
      </c>
      <c r="M25" s="5">
        <v>648</v>
      </c>
      <c r="N25" s="5">
        <v>642</v>
      </c>
      <c r="O25" s="5">
        <v>562</v>
      </c>
      <c r="P25" s="5">
        <f t="shared" si="0"/>
        <v>8164</v>
      </c>
      <c r="Q25" s="37"/>
      <c r="R25" s="37">
        <f t="shared" si="1"/>
        <v>2285</v>
      </c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</row>
    <row r="26" spans="1:46">
      <c r="A26" s="1" t="s">
        <v>18</v>
      </c>
      <c r="B26" s="1" t="s">
        <v>133</v>
      </c>
      <c r="C26" s="5">
        <v>185</v>
      </c>
      <c r="D26" s="5">
        <v>184</v>
      </c>
      <c r="E26" s="5">
        <v>171</v>
      </c>
      <c r="F26" s="5">
        <v>195</v>
      </c>
      <c r="G26" s="5">
        <v>196</v>
      </c>
      <c r="H26" s="5">
        <v>197</v>
      </c>
      <c r="I26" s="5">
        <v>205</v>
      </c>
      <c r="J26" s="5">
        <v>175</v>
      </c>
      <c r="K26" s="5">
        <v>200</v>
      </c>
      <c r="L26" s="5">
        <v>193</v>
      </c>
      <c r="M26" s="5">
        <v>200</v>
      </c>
      <c r="N26" s="5">
        <v>185</v>
      </c>
      <c r="O26" s="5">
        <v>189</v>
      </c>
      <c r="P26" s="5">
        <f t="shared" si="0"/>
        <v>2475</v>
      </c>
      <c r="Q26" s="37"/>
      <c r="R26" s="37">
        <f t="shared" si="1"/>
        <v>735</v>
      </c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</row>
    <row r="27" spans="1:46">
      <c r="A27" s="1" t="s">
        <v>19</v>
      </c>
      <c r="B27" s="1" t="s">
        <v>134</v>
      </c>
      <c r="C27" s="34">
        <v>1076</v>
      </c>
      <c r="D27" s="34">
        <v>1171</v>
      </c>
      <c r="E27" s="34">
        <v>1141</v>
      </c>
      <c r="F27" s="34">
        <v>1113</v>
      </c>
      <c r="G27" s="34">
        <v>1233</v>
      </c>
      <c r="H27" s="34">
        <v>1263</v>
      </c>
      <c r="I27" s="34">
        <v>1305</v>
      </c>
      <c r="J27" s="34">
        <v>1295</v>
      </c>
      <c r="K27" s="34">
        <v>1275</v>
      </c>
      <c r="L27" s="34">
        <v>1217</v>
      </c>
      <c r="M27" s="34">
        <v>1302</v>
      </c>
      <c r="N27" s="34">
        <v>1309</v>
      </c>
      <c r="O27" s="34">
        <v>1210</v>
      </c>
      <c r="P27" s="5">
        <f t="shared" si="0"/>
        <v>15910</v>
      </c>
      <c r="Q27" s="37"/>
      <c r="R27" s="37">
        <f t="shared" si="1"/>
        <v>4501</v>
      </c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</row>
    <row r="28" spans="1:46">
      <c r="A28" s="1" t="s">
        <v>20</v>
      </c>
      <c r="B28" s="1" t="s">
        <v>135</v>
      </c>
      <c r="C28" s="34">
        <v>305</v>
      </c>
      <c r="D28" s="34">
        <v>316</v>
      </c>
      <c r="E28" s="34">
        <v>298</v>
      </c>
      <c r="F28" s="34">
        <v>309</v>
      </c>
      <c r="G28" s="34">
        <v>313</v>
      </c>
      <c r="H28" s="34">
        <v>322</v>
      </c>
      <c r="I28" s="34">
        <v>339</v>
      </c>
      <c r="J28" s="34">
        <v>346</v>
      </c>
      <c r="K28" s="34">
        <v>339</v>
      </c>
      <c r="L28" s="34">
        <v>295</v>
      </c>
      <c r="M28" s="34">
        <v>320</v>
      </c>
      <c r="N28" s="34">
        <v>317</v>
      </c>
      <c r="O28" s="34">
        <v>264</v>
      </c>
      <c r="P28" s="5">
        <f t="shared" si="0"/>
        <v>4083</v>
      </c>
      <c r="Q28" s="37"/>
      <c r="R28" s="37">
        <f t="shared" si="1"/>
        <v>1228</v>
      </c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</row>
    <row r="29" spans="1:46">
      <c r="A29" s="1" t="s">
        <v>21</v>
      </c>
      <c r="B29" s="1" t="s">
        <v>136</v>
      </c>
      <c r="C29" s="34">
        <v>183</v>
      </c>
      <c r="D29" s="34">
        <v>230</v>
      </c>
      <c r="E29" s="34">
        <v>216</v>
      </c>
      <c r="F29" s="34">
        <v>195</v>
      </c>
      <c r="G29" s="34">
        <v>241</v>
      </c>
      <c r="H29" s="34">
        <v>244</v>
      </c>
      <c r="I29" s="34">
        <v>249</v>
      </c>
      <c r="J29" s="34">
        <v>213</v>
      </c>
      <c r="K29" s="34">
        <v>227</v>
      </c>
      <c r="L29" s="34">
        <v>236</v>
      </c>
      <c r="M29" s="34">
        <v>245</v>
      </c>
      <c r="N29" s="34">
        <v>221</v>
      </c>
      <c r="O29" s="34">
        <v>258</v>
      </c>
      <c r="P29" s="5">
        <f t="shared" si="0"/>
        <v>2958</v>
      </c>
      <c r="Q29" s="37"/>
      <c r="R29" s="37">
        <f t="shared" si="1"/>
        <v>824</v>
      </c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</row>
    <row r="30" spans="1:46">
      <c r="A30" s="1" t="s">
        <v>22</v>
      </c>
      <c r="B30" s="1" t="s">
        <v>137</v>
      </c>
      <c r="C30" s="34">
        <v>626</v>
      </c>
      <c r="D30" s="34">
        <v>624</v>
      </c>
      <c r="E30" s="34">
        <v>641</v>
      </c>
      <c r="F30" s="34">
        <v>652</v>
      </c>
      <c r="G30" s="34">
        <v>641</v>
      </c>
      <c r="H30" s="34">
        <v>692</v>
      </c>
      <c r="I30" s="34">
        <v>752</v>
      </c>
      <c r="J30" s="34">
        <v>717</v>
      </c>
      <c r="K30" s="34">
        <v>761</v>
      </c>
      <c r="L30" s="34">
        <v>825</v>
      </c>
      <c r="M30" s="34">
        <v>676</v>
      </c>
      <c r="N30" s="34">
        <v>712</v>
      </c>
      <c r="O30" s="34">
        <v>619</v>
      </c>
      <c r="P30" s="5">
        <f t="shared" si="0"/>
        <v>8938</v>
      </c>
      <c r="Q30" s="37"/>
      <c r="R30" s="37">
        <f t="shared" si="1"/>
        <v>2543</v>
      </c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</row>
    <row r="31" spans="1:46">
      <c r="A31" s="1" t="s">
        <v>23</v>
      </c>
      <c r="B31" s="1" t="s">
        <v>138</v>
      </c>
      <c r="C31" s="34">
        <v>192</v>
      </c>
      <c r="D31" s="34">
        <v>211</v>
      </c>
      <c r="E31" s="34">
        <v>201</v>
      </c>
      <c r="F31" s="34">
        <v>236</v>
      </c>
      <c r="G31" s="34">
        <v>225</v>
      </c>
      <c r="H31" s="34">
        <v>269</v>
      </c>
      <c r="I31" s="34">
        <v>237</v>
      </c>
      <c r="J31" s="34">
        <v>262</v>
      </c>
      <c r="K31" s="34">
        <v>243</v>
      </c>
      <c r="L31" s="34">
        <v>256</v>
      </c>
      <c r="M31" s="34">
        <v>284</v>
      </c>
      <c r="N31" s="34">
        <v>264</v>
      </c>
      <c r="O31" s="34">
        <v>264</v>
      </c>
      <c r="P31" s="5">
        <f t="shared" si="0"/>
        <v>3144</v>
      </c>
      <c r="Q31" s="37"/>
      <c r="R31" s="37">
        <f t="shared" si="1"/>
        <v>840</v>
      </c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</row>
    <row r="32" spans="1:46">
      <c r="A32" s="1" t="s">
        <v>24</v>
      </c>
      <c r="B32" s="1" t="s">
        <v>139</v>
      </c>
      <c r="C32" s="34">
        <v>152</v>
      </c>
      <c r="D32" s="34">
        <v>133</v>
      </c>
      <c r="E32" s="34">
        <v>151</v>
      </c>
      <c r="F32" s="34">
        <v>151</v>
      </c>
      <c r="G32" s="34">
        <v>153</v>
      </c>
      <c r="H32" s="34">
        <v>177</v>
      </c>
      <c r="I32" s="34">
        <v>167</v>
      </c>
      <c r="J32" s="34">
        <v>163</v>
      </c>
      <c r="K32" s="34">
        <v>129</v>
      </c>
      <c r="L32" s="34">
        <v>142</v>
      </c>
      <c r="M32" s="34">
        <v>145</v>
      </c>
      <c r="N32" s="34">
        <v>155</v>
      </c>
      <c r="O32" s="34">
        <v>144</v>
      </c>
      <c r="P32" s="5">
        <f t="shared" si="0"/>
        <v>1962</v>
      </c>
      <c r="Q32" s="37"/>
      <c r="R32" s="37">
        <f t="shared" si="1"/>
        <v>587</v>
      </c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</row>
    <row r="33" spans="1:46">
      <c r="A33" s="1" t="s">
        <v>25</v>
      </c>
      <c r="B33" s="1" t="s">
        <v>140</v>
      </c>
      <c r="C33" s="34">
        <v>112</v>
      </c>
      <c r="D33" s="34">
        <v>90</v>
      </c>
      <c r="E33" s="34">
        <v>87</v>
      </c>
      <c r="F33" s="34">
        <v>89</v>
      </c>
      <c r="G33" s="34">
        <v>95</v>
      </c>
      <c r="H33" s="34">
        <v>121</v>
      </c>
      <c r="I33" s="34">
        <v>97</v>
      </c>
      <c r="J33" s="34">
        <v>104</v>
      </c>
      <c r="K33" s="34">
        <v>114</v>
      </c>
      <c r="L33" s="34">
        <v>109</v>
      </c>
      <c r="M33" s="34">
        <v>98</v>
      </c>
      <c r="N33" s="34">
        <v>84</v>
      </c>
      <c r="O33" s="34">
        <v>80</v>
      </c>
      <c r="P33" s="5">
        <f t="shared" si="0"/>
        <v>1280</v>
      </c>
      <c r="Q33" s="37"/>
      <c r="R33" s="37">
        <f t="shared" si="1"/>
        <v>378</v>
      </c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</row>
    <row r="34" spans="1:46">
      <c r="A34" s="1" t="s">
        <v>26</v>
      </c>
      <c r="B34" s="1" t="s">
        <v>141</v>
      </c>
      <c r="C34" s="5">
        <v>967</v>
      </c>
      <c r="D34" s="5">
        <v>1038</v>
      </c>
      <c r="E34" s="5">
        <v>989</v>
      </c>
      <c r="F34" s="5">
        <v>1106</v>
      </c>
      <c r="G34" s="5">
        <v>1142</v>
      </c>
      <c r="H34" s="5">
        <v>1159</v>
      </c>
      <c r="I34" s="5">
        <v>1170</v>
      </c>
      <c r="J34" s="5">
        <v>1075</v>
      </c>
      <c r="K34" s="5">
        <v>1183</v>
      </c>
      <c r="L34" s="5">
        <v>1167</v>
      </c>
      <c r="M34" s="5">
        <v>1142</v>
      </c>
      <c r="N34" s="5">
        <v>1105</v>
      </c>
      <c r="O34" s="5">
        <v>1126</v>
      </c>
      <c r="P34" s="5">
        <f t="shared" si="0"/>
        <v>14369</v>
      </c>
      <c r="Q34" s="37"/>
      <c r="R34" s="37">
        <f t="shared" si="1"/>
        <v>4100</v>
      </c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</row>
    <row r="35" spans="1:46">
      <c r="A35" s="1" t="s">
        <v>27</v>
      </c>
      <c r="B35" s="1" t="s">
        <v>142</v>
      </c>
      <c r="C35" s="5">
        <v>394</v>
      </c>
      <c r="D35" s="5">
        <v>413</v>
      </c>
      <c r="E35" s="5">
        <v>372</v>
      </c>
      <c r="F35" s="5">
        <v>377</v>
      </c>
      <c r="G35" s="5">
        <v>396</v>
      </c>
      <c r="H35" s="5">
        <v>387</v>
      </c>
      <c r="I35" s="5">
        <v>428</v>
      </c>
      <c r="J35" s="5">
        <v>402</v>
      </c>
      <c r="K35" s="5">
        <v>424</v>
      </c>
      <c r="L35" s="5">
        <v>498</v>
      </c>
      <c r="M35" s="5">
        <v>498</v>
      </c>
      <c r="N35" s="5">
        <v>461</v>
      </c>
      <c r="O35" s="5">
        <v>495</v>
      </c>
      <c r="P35" s="5">
        <f t="shared" si="0"/>
        <v>5545</v>
      </c>
      <c r="Q35" s="37"/>
      <c r="R35" s="37">
        <f t="shared" si="1"/>
        <v>1556</v>
      </c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</row>
    <row r="36" spans="1:46">
      <c r="A36" s="1" t="s">
        <v>28</v>
      </c>
      <c r="B36" s="1" t="s">
        <v>143</v>
      </c>
      <c r="C36" s="5">
        <v>167</v>
      </c>
      <c r="D36" s="5">
        <v>175</v>
      </c>
      <c r="E36" s="5">
        <v>145</v>
      </c>
      <c r="F36" s="5">
        <v>184</v>
      </c>
      <c r="G36" s="5">
        <v>176</v>
      </c>
      <c r="H36" s="5">
        <v>173</v>
      </c>
      <c r="I36" s="5">
        <v>181</v>
      </c>
      <c r="J36" s="5">
        <v>137</v>
      </c>
      <c r="K36" s="5">
        <v>170</v>
      </c>
      <c r="L36" s="5">
        <v>205</v>
      </c>
      <c r="M36" s="5">
        <v>159</v>
      </c>
      <c r="N36" s="5">
        <v>196</v>
      </c>
      <c r="O36" s="5">
        <v>161</v>
      </c>
      <c r="P36" s="5">
        <f t="shared" si="0"/>
        <v>2229</v>
      </c>
      <c r="Q36" s="37"/>
      <c r="R36" s="37">
        <f t="shared" si="1"/>
        <v>671</v>
      </c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</row>
    <row r="37" spans="1:46">
      <c r="A37" s="1" t="s">
        <v>29</v>
      </c>
      <c r="B37" s="1" t="s">
        <v>144</v>
      </c>
      <c r="C37" s="34">
        <v>1059</v>
      </c>
      <c r="D37" s="34">
        <v>1065</v>
      </c>
      <c r="E37" s="34">
        <v>1055</v>
      </c>
      <c r="F37" s="34">
        <v>1117</v>
      </c>
      <c r="G37" s="34">
        <v>1075</v>
      </c>
      <c r="H37" s="34">
        <v>1077</v>
      </c>
      <c r="I37" s="34">
        <v>1113</v>
      </c>
      <c r="J37" s="34">
        <v>1036</v>
      </c>
      <c r="K37" s="34">
        <v>1004</v>
      </c>
      <c r="L37" s="34">
        <v>1047</v>
      </c>
      <c r="M37" s="34">
        <v>1057</v>
      </c>
      <c r="N37" s="34">
        <v>916</v>
      </c>
      <c r="O37" s="34">
        <v>1004</v>
      </c>
      <c r="P37" s="5">
        <f t="shared" si="0"/>
        <v>13625</v>
      </c>
      <c r="Q37" s="37"/>
      <c r="R37" s="37">
        <f t="shared" si="1"/>
        <v>4296</v>
      </c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</row>
    <row r="38" spans="1:46">
      <c r="A38" s="1" t="s">
        <v>30</v>
      </c>
      <c r="B38" s="1" t="s">
        <v>145</v>
      </c>
      <c r="C38" s="34">
        <v>4173</v>
      </c>
      <c r="D38" s="34">
        <v>3964</v>
      </c>
      <c r="E38" s="34">
        <v>3747</v>
      </c>
      <c r="F38" s="34">
        <v>3956</v>
      </c>
      <c r="G38" s="34">
        <v>3974</v>
      </c>
      <c r="H38" s="34">
        <v>4003</v>
      </c>
      <c r="I38" s="34">
        <v>4031</v>
      </c>
      <c r="J38" s="34">
        <v>3826</v>
      </c>
      <c r="K38" s="34">
        <v>3745</v>
      </c>
      <c r="L38" s="34">
        <v>4172</v>
      </c>
      <c r="M38" s="34">
        <v>3685</v>
      </c>
      <c r="N38" s="34">
        <v>3747</v>
      </c>
      <c r="O38" s="34">
        <v>3382</v>
      </c>
      <c r="P38" s="5">
        <f t="shared" si="0"/>
        <v>50405</v>
      </c>
      <c r="Q38" s="37"/>
      <c r="R38" s="37">
        <f t="shared" si="1"/>
        <v>15840</v>
      </c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</row>
    <row r="39" spans="1:46">
      <c r="A39" s="1" t="s">
        <v>31</v>
      </c>
      <c r="B39" s="1" t="s">
        <v>146</v>
      </c>
      <c r="C39" s="34">
        <v>340</v>
      </c>
      <c r="D39" s="34">
        <v>336</v>
      </c>
      <c r="E39" s="34">
        <v>306</v>
      </c>
      <c r="F39" s="34">
        <v>335</v>
      </c>
      <c r="G39" s="34">
        <v>320</v>
      </c>
      <c r="H39" s="34">
        <v>269</v>
      </c>
      <c r="I39" s="34">
        <v>311</v>
      </c>
      <c r="J39" s="34">
        <v>327</v>
      </c>
      <c r="K39" s="34">
        <v>309</v>
      </c>
      <c r="L39" s="34">
        <v>323</v>
      </c>
      <c r="M39" s="34">
        <v>330</v>
      </c>
      <c r="N39" s="34">
        <v>301</v>
      </c>
      <c r="O39" s="34">
        <v>327</v>
      </c>
      <c r="P39" s="5">
        <f t="shared" si="0"/>
        <v>4134</v>
      </c>
      <c r="Q39" s="37"/>
      <c r="R39" s="37">
        <f t="shared" si="1"/>
        <v>1317</v>
      </c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</row>
    <row r="40" spans="1:46">
      <c r="A40" s="1" t="s">
        <v>32</v>
      </c>
      <c r="B40" s="1" t="s">
        <v>147</v>
      </c>
      <c r="C40" s="5">
        <v>345</v>
      </c>
      <c r="D40" s="5">
        <v>356</v>
      </c>
      <c r="E40" s="5">
        <v>407</v>
      </c>
      <c r="F40" s="5">
        <v>360</v>
      </c>
      <c r="G40" s="5">
        <v>399</v>
      </c>
      <c r="H40" s="5">
        <v>343</v>
      </c>
      <c r="I40" s="5">
        <v>437</v>
      </c>
      <c r="J40" s="5">
        <v>439</v>
      </c>
      <c r="K40" s="5">
        <v>429</v>
      </c>
      <c r="L40" s="5">
        <v>465</v>
      </c>
      <c r="M40" s="5">
        <v>424</v>
      </c>
      <c r="N40" s="5">
        <v>429</v>
      </c>
      <c r="O40" s="5">
        <v>339</v>
      </c>
      <c r="P40" s="5">
        <f t="shared" ref="P40:P71" si="2">SUM(C40:O40)</f>
        <v>5172</v>
      </c>
      <c r="Q40" s="37"/>
      <c r="R40" s="37">
        <f t="shared" si="1"/>
        <v>1468</v>
      </c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</row>
    <row r="41" spans="1:46">
      <c r="A41" s="1" t="s">
        <v>33</v>
      </c>
      <c r="B41" s="1" t="s">
        <v>148</v>
      </c>
      <c r="C41" s="34">
        <v>1317</v>
      </c>
      <c r="D41" s="34">
        <v>1330</v>
      </c>
      <c r="E41" s="34">
        <v>1283</v>
      </c>
      <c r="F41" s="34">
        <v>1315</v>
      </c>
      <c r="G41" s="34">
        <v>1432</v>
      </c>
      <c r="H41" s="34">
        <v>1474</v>
      </c>
      <c r="I41" s="34">
        <v>1494</v>
      </c>
      <c r="J41" s="34">
        <v>1489</v>
      </c>
      <c r="K41" s="34">
        <v>1544</v>
      </c>
      <c r="L41" s="34">
        <v>1637</v>
      </c>
      <c r="M41" s="34">
        <v>1575</v>
      </c>
      <c r="N41" s="34">
        <v>1521</v>
      </c>
      <c r="O41" s="34">
        <v>1426</v>
      </c>
      <c r="P41" s="5">
        <f t="shared" si="2"/>
        <v>18837</v>
      </c>
      <c r="Q41" s="37"/>
      <c r="R41" s="37">
        <f t="shared" si="1"/>
        <v>5245</v>
      </c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</row>
    <row r="42" spans="1:46">
      <c r="A42" s="1" t="s">
        <v>34</v>
      </c>
      <c r="B42" s="1" t="s">
        <v>149</v>
      </c>
      <c r="C42" s="34">
        <v>256</v>
      </c>
      <c r="D42" s="34">
        <v>212</v>
      </c>
      <c r="E42" s="34">
        <v>201</v>
      </c>
      <c r="F42" s="34">
        <v>240</v>
      </c>
      <c r="G42" s="34">
        <v>226</v>
      </c>
      <c r="H42" s="34">
        <v>260</v>
      </c>
      <c r="I42" s="34">
        <v>284</v>
      </c>
      <c r="J42" s="34">
        <v>257</v>
      </c>
      <c r="K42" s="34">
        <v>254</v>
      </c>
      <c r="L42" s="34">
        <v>270</v>
      </c>
      <c r="M42" s="34">
        <v>195</v>
      </c>
      <c r="N42" s="34">
        <v>219</v>
      </c>
      <c r="O42" s="34">
        <v>157</v>
      </c>
      <c r="P42" s="5">
        <f t="shared" si="2"/>
        <v>3031</v>
      </c>
      <c r="Q42" s="37"/>
      <c r="R42" s="37">
        <f t="shared" si="1"/>
        <v>909</v>
      </c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</row>
    <row r="43" spans="1:46">
      <c r="A43" s="1" t="s">
        <v>35</v>
      </c>
      <c r="B43" s="1" t="s">
        <v>150</v>
      </c>
      <c r="C43" s="5">
        <v>200</v>
      </c>
      <c r="D43" s="5">
        <v>198</v>
      </c>
      <c r="E43" s="5">
        <v>171</v>
      </c>
      <c r="F43" s="5">
        <v>166</v>
      </c>
      <c r="G43" s="5">
        <v>197</v>
      </c>
      <c r="H43" s="5">
        <v>181</v>
      </c>
      <c r="I43" s="5">
        <v>194</v>
      </c>
      <c r="J43" s="5">
        <v>168</v>
      </c>
      <c r="K43" s="5">
        <v>148</v>
      </c>
      <c r="L43" s="5">
        <v>167</v>
      </c>
      <c r="M43" s="5">
        <v>177</v>
      </c>
      <c r="N43" s="5">
        <v>163</v>
      </c>
      <c r="O43" s="5">
        <v>154</v>
      </c>
      <c r="P43" s="5">
        <f t="shared" si="2"/>
        <v>2284</v>
      </c>
      <c r="Q43" s="37"/>
      <c r="R43" s="37">
        <f t="shared" si="1"/>
        <v>735</v>
      </c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</row>
    <row r="44" spans="1:46">
      <c r="A44" s="1" t="s">
        <v>36</v>
      </c>
      <c r="B44" s="1" t="s">
        <v>151</v>
      </c>
      <c r="C44" s="34">
        <v>452</v>
      </c>
      <c r="D44" s="34">
        <v>431</v>
      </c>
      <c r="E44" s="34">
        <v>435</v>
      </c>
      <c r="F44" s="34">
        <v>460</v>
      </c>
      <c r="G44" s="34">
        <v>486</v>
      </c>
      <c r="H44" s="34">
        <v>455</v>
      </c>
      <c r="I44" s="34">
        <v>487</v>
      </c>
      <c r="J44" s="34">
        <v>509</v>
      </c>
      <c r="K44" s="34">
        <v>473</v>
      </c>
      <c r="L44" s="34">
        <v>548</v>
      </c>
      <c r="M44" s="34">
        <v>470</v>
      </c>
      <c r="N44" s="34">
        <v>502</v>
      </c>
      <c r="O44" s="34">
        <v>425</v>
      </c>
      <c r="P44" s="5">
        <f t="shared" si="2"/>
        <v>6133</v>
      </c>
      <c r="Q44" s="37"/>
      <c r="R44" s="37">
        <f t="shared" si="1"/>
        <v>1778</v>
      </c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</row>
    <row r="45" spans="1:46">
      <c r="A45" s="1" t="s">
        <v>37</v>
      </c>
      <c r="B45" s="1" t="s">
        <v>152</v>
      </c>
      <c r="C45" s="34">
        <v>753</v>
      </c>
      <c r="D45" s="34">
        <v>736</v>
      </c>
      <c r="E45" s="34">
        <v>712</v>
      </c>
      <c r="F45" s="34">
        <v>741</v>
      </c>
      <c r="G45" s="34">
        <v>717</v>
      </c>
      <c r="H45" s="34">
        <v>763</v>
      </c>
      <c r="I45" s="34">
        <v>784</v>
      </c>
      <c r="J45" s="34">
        <v>802</v>
      </c>
      <c r="K45" s="34">
        <v>761</v>
      </c>
      <c r="L45" s="34">
        <v>884</v>
      </c>
      <c r="M45" s="34">
        <v>628</v>
      </c>
      <c r="N45" s="34">
        <v>656</v>
      </c>
      <c r="O45" s="34">
        <v>602</v>
      </c>
      <c r="P45" s="5">
        <f t="shared" si="2"/>
        <v>9539</v>
      </c>
      <c r="Q45" s="37"/>
      <c r="R45" s="37">
        <f t="shared" si="1"/>
        <v>2942</v>
      </c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</row>
    <row r="46" spans="1:46">
      <c r="A46" s="1" t="s">
        <v>38</v>
      </c>
      <c r="B46" s="1" t="s">
        <v>153</v>
      </c>
      <c r="C46" s="34">
        <v>2682</v>
      </c>
      <c r="D46" s="34">
        <v>2458</v>
      </c>
      <c r="E46" s="34">
        <v>2457</v>
      </c>
      <c r="F46" s="34">
        <v>2401</v>
      </c>
      <c r="G46" s="34">
        <v>2520</v>
      </c>
      <c r="H46" s="34">
        <v>2410</v>
      </c>
      <c r="I46" s="34">
        <v>2457</v>
      </c>
      <c r="J46" s="34">
        <v>2382</v>
      </c>
      <c r="K46" s="34">
        <v>2298</v>
      </c>
      <c r="L46" s="34">
        <v>2884</v>
      </c>
      <c r="M46" s="34">
        <v>2498</v>
      </c>
      <c r="N46" s="34">
        <v>2671</v>
      </c>
      <c r="O46" s="34">
        <v>2373</v>
      </c>
      <c r="P46" s="5">
        <f t="shared" si="2"/>
        <v>32491</v>
      </c>
      <c r="Q46" s="37"/>
      <c r="R46" s="37">
        <f t="shared" si="1"/>
        <v>9998</v>
      </c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</row>
    <row r="47" spans="1:46">
      <c r="A47" s="1" t="s">
        <v>39</v>
      </c>
      <c r="B47" s="1" t="s">
        <v>154</v>
      </c>
      <c r="C47" s="5">
        <v>439</v>
      </c>
      <c r="D47" s="5">
        <v>456</v>
      </c>
      <c r="E47" s="5">
        <v>442</v>
      </c>
      <c r="F47" s="5">
        <v>445</v>
      </c>
      <c r="G47" s="5">
        <v>483</v>
      </c>
      <c r="H47" s="5">
        <v>461</v>
      </c>
      <c r="I47" s="5">
        <v>458</v>
      </c>
      <c r="J47" s="5">
        <v>426</v>
      </c>
      <c r="K47" s="5">
        <v>417</v>
      </c>
      <c r="L47" s="5">
        <v>473</v>
      </c>
      <c r="M47" s="5">
        <v>466</v>
      </c>
      <c r="N47" s="5">
        <v>449</v>
      </c>
      <c r="O47" s="5">
        <v>421</v>
      </c>
      <c r="P47" s="5">
        <f t="shared" si="2"/>
        <v>5836</v>
      </c>
      <c r="Q47" s="37"/>
      <c r="R47" s="37">
        <f t="shared" si="1"/>
        <v>1782</v>
      </c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</row>
    <row r="48" spans="1:46">
      <c r="A48" s="1" t="s">
        <v>40</v>
      </c>
      <c r="B48" s="1" t="s">
        <v>155</v>
      </c>
      <c r="C48" s="34">
        <v>4117</v>
      </c>
      <c r="D48" s="34">
        <v>4035</v>
      </c>
      <c r="E48" s="34">
        <v>4019</v>
      </c>
      <c r="F48" s="34">
        <v>4104</v>
      </c>
      <c r="G48" s="34">
        <v>4077</v>
      </c>
      <c r="H48" s="34">
        <v>4325</v>
      </c>
      <c r="I48" s="34">
        <v>4402</v>
      </c>
      <c r="J48" s="34">
        <v>4269</v>
      </c>
      <c r="K48" s="34">
        <v>4199</v>
      </c>
      <c r="L48" s="34">
        <v>4522</v>
      </c>
      <c r="M48" s="34">
        <v>3962</v>
      </c>
      <c r="N48" s="34">
        <v>4256</v>
      </c>
      <c r="O48" s="34">
        <v>3887</v>
      </c>
      <c r="P48" s="5">
        <f t="shared" si="2"/>
        <v>54174</v>
      </c>
      <c r="Q48" s="37"/>
      <c r="R48" s="37">
        <f t="shared" si="1"/>
        <v>16275</v>
      </c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</row>
    <row r="49" spans="1:46">
      <c r="A49" s="1" t="s">
        <v>41</v>
      </c>
      <c r="B49" s="1" t="s">
        <v>156</v>
      </c>
      <c r="C49" s="34">
        <v>552</v>
      </c>
      <c r="D49" s="34">
        <v>566</v>
      </c>
      <c r="E49" s="34">
        <v>575</v>
      </c>
      <c r="F49" s="34">
        <v>529</v>
      </c>
      <c r="G49" s="34">
        <v>646</v>
      </c>
      <c r="H49" s="34">
        <v>642</v>
      </c>
      <c r="I49" s="34">
        <v>652</v>
      </c>
      <c r="J49" s="34">
        <v>670</v>
      </c>
      <c r="K49" s="34">
        <v>634</v>
      </c>
      <c r="L49" s="34">
        <v>710</v>
      </c>
      <c r="M49" s="34">
        <v>677</v>
      </c>
      <c r="N49" s="34">
        <v>680</v>
      </c>
      <c r="O49" s="34">
        <v>645</v>
      </c>
      <c r="P49" s="5">
        <f t="shared" si="2"/>
        <v>8178</v>
      </c>
      <c r="Q49" s="37"/>
      <c r="R49" s="37">
        <f t="shared" si="1"/>
        <v>2222</v>
      </c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</row>
    <row r="50" spans="1:46">
      <c r="A50" s="1" t="s">
        <v>42</v>
      </c>
      <c r="B50" s="1" t="s">
        <v>157</v>
      </c>
      <c r="C50" s="34">
        <v>2230</v>
      </c>
      <c r="D50" s="34">
        <v>2364</v>
      </c>
      <c r="E50" s="34">
        <v>2356</v>
      </c>
      <c r="F50" s="34">
        <v>2394</v>
      </c>
      <c r="G50" s="34">
        <v>2478</v>
      </c>
      <c r="H50" s="34">
        <v>2412</v>
      </c>
      <c r="I50" s="34">
        <v>2473</v>
      </c>
      <c r="J50" s="34">
        <v>2479</v>
      </c>
      <c r="K50" s="34">
        <v>2373</v>
      </c>
      <c r="L50" s="34">
        <v>2563</v>
      </c>
      <c r="M50" s="34">
        <v>2461</v>
      </c>
      <c r="N50" s="34">
        <v>2314</v>
      </c>
      <c r="O50" s="34">
        <v>2256</v>
      </c>
      <c r="P50" s="5">
        <f t="shared" si="2"/>
        <v>31153</v>
      </c>
      <c r="Q50" s="37"/>
      <c r="R50" s="37">
        <f t="shared" si="1"/>
        <v>9344</v>
      </c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</row>
    <row r="51" spans="1:46">
      <c r="A51" s="1" t="s">
        <v>43</v>
      </c>
      <c r="B51" s="1" t="s">
        <v>158</v>
      </c>
      <c r="C51" s="34">
        <v>139</v>
      </c>
      <c r="D51" s="34">
        <v>135</v>
      </c>
      <c r="E51" s="34">
        <v>147</v>
      </c>
      <c r="F51" s="34">
        <v>121</v>
      </c>
      <c r="G51" s="34">
        <v>126</v>
      </c>
      <c r="H51" s="34">
        <v>127</v>
      </c>
      <c r="I51" s="34">
        <v>130</v>
      </c>
      <c r="J51" s="34">
        <v>137</v>
      </c>
      <c r="K51" s="34">
        <v>147</v>
      </c>
      <c r="L51" s="34">
        <v>145</v>
      </c>
      <c r="M51" s="34">
        <v>103</v>
      </c>
      <c r="N51" s="34">
        <v>108</v>
      </c>
      <c r="O51" s="34">
        <v>141</v>
      </c>
      <c r="P51" s="5">
        <f t="shared" si="2"/>
        <v>1706</v>
      </c>
      <c r="Q51" s="37"/>
      <c r="R51" s="37">
        <f t="shared" si="1"/>
        <v>542</v>
      </c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</row>
    <row r="52" spans="1:46">
      <c r="A52" s="1" t="s">
        <v>44</v>
      </c>
      <c r="B52" s="1" t="s">
        <v>159</v>
      </c>
      <c r="C52" s="5">
        <v>86</v>
      </c>
      <c r="D52" s="5">
        <v>81</v>
      </c>
      <c r="E52" s="5">
        <v>81</v>
      </c>
      <c r="F52" s="5">
        <v>87</v>
      </c>
      <c r="G52" s="5">
        <v>63</v>
      </c>
      <c r="H52" s="5">
        <v>87</v>
      </c>
      <c r="I52" s="5">
        <v>83</v>
      </c>
      <c r="J52" s="5">
        <v>88</v>
      </c>
      <c r="K52" s="5">
        <v>100</v>
      </c>
      <c r="L52" s="5">
        <v>102</v>
      </c>
      <c r="M52" s="5">
        <v>97</v>
      </c>
      <c r="N52" s="5">
        <v>94</v>
      </c>
      <c r="O52" s="5">
        <v>72</v>
      </c>
      <c r="P52" s="5">
        <f t="shared" si="2"/>
        <v>1121</v>
      </c>
      <c r="Q52" s="37"/>
      <c r="R52" s="37">
        <f t="shared" si="1"/>
        <v>335</v>
      </c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</row>
    <row r="53" spans="1:46">
      <c r="A53" s="1" t="s">
        <v>45</v>
      </c>
      <c r="B53" s="1" t="s">
        <v>160</v>
      </c>
      <c r="C53" s="34">
        <v>515</v>
      </c>
      <c r="D53" s="34">
        <v>513</v>
      </c>
      <c r="E53" s="34">
        <v>534</v>
      </c>
      <c r="F53" s="34">
        <v>547</v>
      </c>
      <c r="G53" s="34">
        <v>553</v>
      </c>
      <c r="H53" s="34">
        <v>585</v>
      </c>
      <c r="I53" s="34">
        <v>598</v>
      </c>
      <c r="J53" s="34">
        <v>597</v>
      </c>
      <c r="K53" s="34">
        <v>559</v>
      </c>
      <c r="L53" s="34">
        <v>614</v>
      </c>
      <c r="M53" s="34">
        <v>617</v>
      </c>
      <c r="N53" s="34">
        <v>611</v>
      </c>
      <c r="O53" s="34">
        <v>538</v>
      </c>
      <c r="P53" s="5">
        <f t="shared" si="2"/>
        <v>7381</v>
      </c>
      <c r="Q53" s="37"/>
      <c r="R53" s="37">
        <f t="shared" si="1"/>
        <v>2109</v>
      </c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</row>
    <row r="54" spans="1:46">
      <c r="A54" s="1" t="s">
        <v>46</v>
      </c>
      <c r="B54" s="1" t="s">
        <v>161</v>
      </c>
      <c r="C54" s="5">
        <v>202</v>
      </c>
      <c r="D54" s="5">
        <v>196</v>
      </c>
      <c r="E54" s="5">
        <v>203</v>
      </c>
      <c r="F54" s="5">
        <v>232</v>
      </c>
      <c r="G54" s="5">
        <v>267</v>
      </c>
      <c r="H54" s="5">
        <v>204</v>
      </c>
      <c r="I54" s="5">
        <v>259</v>
      </c>
      <c r="J54" s="5">
        <v>255</v>
      </c>
      <c r="K54" s="5">
        <v>226</v>
      </c>
      <c r="L54" s="5">
        <v>253</v>
      </c>
      <c r="M54" s="5">
        <v>216</v>
      </c>
      <c r="N54" s="5">
        <v>237</v>
      </c>
      <c r="O54" s="5">
        <v>186</v>
      </c>
      <c r="P54" s="5">
        <f t="shared" si="2"/>
        <v>2936</v>
      </c>
      <c r="Q54" s="37"/>
      <c r="R54" s="37">
        <f t="shared" si="1"/>
        <v>833</v>
      </c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</row>
    <row r="55" spans="1:46">
      <c r="A55" s="1" t="s">
        <v>47</v>
      </c>
      <c r="B55" s="1" t="s">
        <v>162</v>
      </c>
      <c r="C55" s="34">
        <v>5242</v>
      </c>
      <c r="D55" s="34">
        <v>5277</v>
      </c>
      <c r="E55" s="34">
        <v>5285</v>
      </c>
      <c r="F55" s="34">
        <v>5125</v>
      </c>
      <c r="G55" s="34">
        <v>5308</v>
      </c>
      <c r="H55" s="34">
        <v>5643</v>
      </c>
      <c r="I55" s="34">
        <v>5685</v>
      </c>
      <c r="J55" s="34">
        <v>5533</v>
      </c>
      <c r="K55" s="34">
        <v>5685</v>
      </c>
      <c r="L55" s="34">
        <v>6493</v>
      </c>
      <c r="M55" s="34">
        <v>5622</v>
      </c>
      <c r="N55" s="34">
        <v>5769</v>
      </c>
      <c r="O55" s="34">
        <v>5259</v>
      </c>
      <c r="P55" s="5">
        <f t="shared" si="2"/>
        <v>71926</v>
      </c>
      <c r="Q55" s="37"/>
      <c r="R55" s="37">
        <f t="shared" si="1"/>
        <v>20929</v>
      </c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</row>
    <row r="56" spans="1:46">
      <c r="A56" s="1" t="s">
        <v>48</v>
      </c>
      <c r="B56" s="1" t="s">
        <v>163</v>
      </c>
      <c r="C56" s="5">
        <v>182</v>
      </c>
      <c r="D56" s="5">
        <v>194</v>
      </c>
      <c r="E56" s="5">
        <v>209</v>
      </c>
      <c r="F56" s="5">
        <v>201</v>
      </c>
      <c r="G56" s="5">
        <v>233</v>
      </c>
      <c r="H56" s="5">
        <v>207</v>
      </c>
      <c r="I56" s="5">
        <v>187</v>
      </c>
      <c r="J56" s="5">
        <v>185</v>
      </c>
      <c r="K56" s="5">
        <v>177</v>
      </c>
      <c r="L56" s="5">
        <v>173</v>
      </c>
      <c r="M56" s="5">
        <v>136</v>
      </c>
      <c r="N56" s="5">
        <v>142</v>
      </c>
      <c r="O56" s="5">
        <v>132</v>
      </c>
      <c r="P56" s="5">
        <f t="shared" si="2"/>
        <v>2358</v>
      </c>
      <c r="Q56" s="37"/>
      <c r="R56" s="37">
        <f t="shared" si="1"/>
        <v>786</v>
      </c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</row>
    <row r="57" spans="1:46">
      <c r="A57" s="1" t="s">
        <v>49</v>
      </c>
      <c r="B57" s="1" t="s">
        <v>164</v>
      </c>
      <c r="C57" s="5">
        <v>172</v>
      </c>
      <c r="D57" s="5">
        <v>193</v>
      </c>
      <c r="E57" s="5">
        <v>201</v>
      </c>
      <c r="F57" s="5">
        <v>192</v>
      </c>
      <c r="G57" s="5">
        <v>219</v>
      </c>
      <c r="H57" s="5">
        <v>227</v>
      </c>
      <c r="I57" s="5">
        <v>248</v>
      </c>
      <c r="J57" s="5">
        <v>220</v>
      </c>
      <c r="K57" s="5">
        <v>199</v>
      </c>
      <c r="L57" s="5">
        <v>205</v>
      </c>
      <c r="M57" s="5">
        <v>264</v>
      </c>
      <c r="N57" s="5">
        <v>238</v>
      </c>
      <c r="O57" s="5">
        <v>236</v>
      </c>
      <c r="P57" s="5">
        <f t="shared" si="2"/>
        <v>2814</v>
      </c>
      <c r="Q57" s="37"/>
      <c r="R57" s="37">
        <f t="shared" si="1"/>
        <v>758</v>
      </c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</row>
    <row r="58" spans="1:46">
      <c r="A58" s="1" t="s">
        <v>50</v>
      </c>
      <c r="B58" s="1" t="s">
        <v>165</v>
      </c>
      <c r="C58" s="5">
        <v>40</v>
      </c>
      <c r="D58" s="5">
        <v>42</v>
      </c>
      <c r="E58" s="5">
        <v>52</v>
      </c>
      <c r="F58" s="5">
        <v>65</v>
      </c>
      <c r="G58" s="5">
        <v>70</v>
      </c>
      <c r="H58" s="5">
        <v>41</v>
      </c>
      <c r="I58" s="5">
        <v>59</v>
      </c>
      <c r="J58" s="5">
        <v>46</v>
      </c>
      <c r="K58" s="5">
        <v>54</v>
      </c>
      <c r="L58" s="5">
        <v>73</v>
      </c>
      <c r="M58" s="5">
        <v>89</v>
      </c>
      <c r="N58" s="5">
        <v>91</v>
      </c>
      <c r="O58" s="5">
        <v>83</v>
      </c>
      <c r="P58" s="5">
        <f t="shared" si="2"/>
        <v>805</v>
      </c>
      <c r="Q58" s="37"/>
      <c r="R58" s="37">
        <f t="shared" si="1"/>
        <v>199</v>
      </c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</row>
    <row r="59" spans="1:46">
      <c r="A59" s="1" t="s">
        <v>51</v>
      </c>
      <c r="B59" s="1" t="s">
        <v>166</v>
      </c>
      <c r="C59" s="34">
        <v>1846</v>
      </c>
      <c r="D59" s="34">
        <v>1621</v>
      </c>
      <c r="E59" s="34">
        <v>1591</v>
      </c>
      <c r="F59" s="34">
        <v>1560</v>
      </c>
      <c r="G59" s="34">
        <v>1531</v>
      </c>
      <c r="H59" s="34">
        <v>1695</v>
      </c>
      <c r="I59" s="34">
        <v>1678</v>
      </c>
      <c r="J59" s="34">
        <v>1658</v>
      </c>
      <c r="K59" s="34">
        <v>1503</v>
      </c>
      <c r="L59" s="34">
        <v>1656</v>
      </c>
      <c r="M59" s="34">
        <v>1426</v>
      </c>
      <c r="N59" s="34">
        <v>1420</v>
      </c>
      <c r="O59" s="34">
        <v>1338</v>
      </c>
      <c r="P59" s="5">
        <f t="shared" si="2"/>
        <v>20523</v>
      </c>
      <c r="Q59" s="37"/>
      <c r="R59" s="37">
        <f t="shared" si="1"/>
        <v>6618</v>
      </c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</row>
    <row r="60" spans="1:46">
      <c r="A60" s="1" t="s">
        <v>52</v>
      </c>
      <c r="B60" s="1" t="s">
        <v>167</v>
      </c>
      <c r="C60" s="34">
        <v>547</v>
      </c>
      <c r="D60" s="34">
        <v>527</v>
      </c>
      <c r="E60" s="34">
        <v>561</v>
      </c>
      <c r="F60" s="34">
        <v>526</v>
      </c>
      <c r="G60" s="34">
        <v>520</v>
      </c>
      <c r="H60" s="34">
        <v>525</v>
      </c>
      <c r="I60" s="34">
        <v>548</v>
      </c>
      <c r="J60" s="34">
        <v>593</v>
      </c>
      <c r="K60" s="34">
        <v>554</v>
      </c>
      <c r="L60" s="34">
        <v>586</v>
      </c>
      <c r="M60" s="34">
        <v>536</v>
      </c>
      <c r="N60" s="34">
        <v>537</v>
      </c>
      <c r="O60" s="34">
        <v>590</v>
      </c>
      <c r="P60" s="5">
        <f t="shared" si="2"/>
        <v>7150</v>
      </c>
      <c r="Q60" s="37"/>
      <c r="R60" s="37">
        <f t="shared" si="1"/>
        <v>2161</v>
      </c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</row>
    <row r="61" spans="1:46">
      <c r="A61" s="1" t="s">
        <v>53</v>
      </c>
      <c r="B61" s="1" t="s">
        <v>168</v>
      </c>
      <c r="C61" s="34">
        <v>913</v>
      </c>
      <c r="D61" s="34">
        <v>1002</v>
      </c>
      <c r="E61" s="34">
        <v>972</v>
      </c>
      <c r="F61" s="34">
        <v>998</v>
      </c>
      <c r="G61" s="34">
        <v>1027</v>
      </c>
      <c r="H61" s="34">
        <v>1104</v>
      </c>
      <c r="I61" s="34">
        <v>1071</v>
      </c>
      <c r="J61" s="34">
        <v>1037</v>
      </c>
      <c r="K61" s="34">
        <v>1026</v>
      </c>
      <c r="L61" s="34">
        <v>1076</v>
      </c>
      <c r="M61" s="34">
        <v>1134</v>
      </c>
      <c r="N61" s="34">
        <v>1008</v>
      </c>
      <c r="O61" s="34">
        <v>1008</v>
      </c>
      <c r="P61" s="5">
        <f t="shared" si="2"/>
        <v>13376</v>
      </c>
      <c r="Q61" s="37"/>
      <c r="R61" s="37">
        <f t="shared" si="1"/>
        <v>3885</v>
      </c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</row>
    <row r="62" spans="1:46">
      <c r="A62" s="1" t="s">
        <v>54</v>
      </c>
      <c r="B62" s="1" t="s">
        <v>169</v>
      </c>
      <c r="C62" s="5">
        <v>203</v>
      </c>
      <c r="D62" s="5">
        <v>187</v>
      </c>
      <c r="E62" s="5">
        <v>198</v>
      </c>
      <c r="F62" s="5">
        <v>200</v>
      </c>
      <c r="G62" s="5">
        <v>218</v>
      </c>
      <c r="H62" s="5">
        <v>216</v>
      </c>
      <c r="I62" s="5">
        <v>218</v>
      </c>
      <c r="J62" s="5">
        <v>224</v>
      </c>
      <c r="K62" s="5">
        <v>219</v>
      </c>
      <c r="L62" s="5">
        <v>268</v>
      </c>
      <c r="M62" s="5">
        <v>228</v>
      </c>
      <c r="N62" s="5">
        <v>181</v>
      </c>
      <c r="O62" s="5">
        <v>179</v>
      </c>
      <c r="P62" s="5">
        <f t="shared" si="2"/>
        <v>2739</v>
      </c>
      <c r="Q62" s="37"/>
      <c r="R62" s="37">
        <f t="shared" si="1"/>
        <v>788</v>
      </c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</row>
    <row r="63" spans="1:46">
      <c r="A63" s="1" t="s">
        <v>55</v>
      </c>
      <c r="B63" s="1" t="s">
        <v>170</v>
      </c>
      <c r="C63" s="34">
        <v>757</v>
      </c>
      <c r="D63" s="34">
        <v>745</v>
      </c>
      <c r="E63" s="34">
        <v>793</v>
      </c>
      <c r="F63" s="34">
        <v>737</v>
      </c>
      <c r="G63" s="34">
        <v>706</v>
      </c>
      <c r="H63" s="34">
        <v>757</v>
      </c>
      <c r="I63" s="34">
        <v>715</v>
      </c>
      <c r="J63" s="34">
        <v>767</v>
      </c>
      <c r="K63" s="34">
        <v>682</v>
      </c>
      <c r="L63" s="34">
        <v>760</v>
      </c>
      <c r="M63" s="34">
        <v>601</v>
      </c>
      <c r="N63" s="34">
        <v>533</v>
      </c>
      <c r="O63" s="34">
        <v>511</v>
      </c>
      <c r="P63" s="5">
        <f t="shared" si="2"/>
        <v>9064</v>
      </c>
      <c r="Q63" s="37"/>
      <c r="R63" s="37">
        <f t="shared" si="1"/>
        <v>3032</v>
      </c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</row>
    <row r="64" spans="1:46">
      <c r="A64" s="1" t="s">
        <v>56</v>
      </c>
      <c r="B64" s="1" t="s">
        <v>171</v>
      </c>
      <c r="C64" s="5">
        <v>47</v>
      </c>
      <c r="D64" s="5">
        <v>41</v>
      </c>
      <c r="E64" s="5">
        <v>45</v>
      </c>
      <c r="F64" s="5">
        <v>38</v>
      </c>
      <c r="G64" s="5">
        <v>52</v>
      </c>
      <c r="H64" s="5">
        <v>51</v>
      </c>
      <c r="I64" s="5">
        <v>49</v>
      </c>
      <c r="J64" s="5">
        <v>57</v>
      </c>
      <c r="K64" s="5">
        <v>53</v>
      </c>
      <c r="L64" s="5">
        <v>46</v>
      </c>
      <c r="M64" s="5">
        <v>26</v>
      </c>
      <c r="N64" s="5">
        <v>34</v>
      </c>
      <c r="O64" s="5">
        <v>52</v>
      </c>
      <c r="P64" s="5">
        <f t="shared" si="2"/>
        <v>591</v>
      </c>
      <c r="Q64" s="37"/>
      <c r="R64" s="37">
        <f t="shared" si="1"/>
        <v>171</v>
      </c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</row>
    <row r="65" spans="1:46">
      <c r="A65" s="1" t="s">
        <v>57</v>
      </c>
      <c r="B65" s="1" t="s">
        <v>172</v>
      </c>
      <c r="C65" s="34">
        <v>1280</v>
      </c>
      <c r="D65" s="34">
        <v>1392</v>
      </c>
      <c r="E65" s="34">
        <v>1386</v>
      </c>
      <c r="F65" s="34">
        <v>1439</v>
      </c>
      <c r="G65" s="34">
        <v>1434</v>
      </c>
      <c r="H65" s="34">
        <v>1538</v>
      </c>
      <c r="I65" s="34">
        <v>1602</v>
      </c>
      <c r="J65" s="34">
        <v>1641</v>
      </c>
      <c r="K65" s="34">
        <v>1604</v>
      </c>
      <c r="L65" s="34">
        <v>1687</v>
      </c>
      <c r="M65" s="34">
        <v>1808</v>
      </c>
      <c r="N65" s="34">
        <v>1776</v>
      </c>
      <c r="O65" s="34">
        <v>1696</v>
      </c>
      <c r="P65" s="5">
        <f t="shared" si="2"/>
        <v>20283</v>
      </c>
      <c r="Q65" s="37"/>
      <c r="R65" s="37">
        <f t="shared" si="1"/>
        <v>5497</v>
      </c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</row>
    <row r="66" spans="1:46">
      <c r="A66" s="1" t="s">
        <v>58</v>
      </c>
      <c r="B66" s="1" t="s">
        <v>173</v>
      </c>
      <c r="C66" s="34">
        <v>433</v>
      </c>
      <c r="D66" s="34">
        <v>412</v>
      </c>
      <c r="E66" s="34">
        <v>470</v>
      </c>
      <c r="F66" s="34">
        <v>387</v>
      </c>
      <c r="G66" s="34">
        <v>467</v>
      </c>
      <c r="H66" s="34">
        <v>424</v>
      </c>
      <c r="I66" s="34">
        <v>518</v>
      </c>
      <c r="J66" s="34">
        <v>499</v>
      </c>
      <c r="K66" s="34">
        <v>484</v>
      </c>
      <c r="L66" s="34">
        <v>482</v>
      </c>
      <c r="M66" s="34">
        <v>484</v>
      </c>
      <c r="N66" s="34">
        <v>424</v>
      </c>
      <c r="O66" s="34">
        <v>507</v>
      </c>
      <c r="P66" s="5">
        <f t="shared" si="2"/>
        <v>5991</v>
      </c>
      <c r="Q66" s="37"/>
      <c r="R66" s="37">
        <f t="shared" si="1"/>
        <v>1702</v>
      </c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</row>
    <row r="67" spans="1:46">
      <c r="A67" s="1" t="s">
        <v>59</v>
      </c>
      <c r="B67" s="1" t="s">
        <v>174</v>
      </c>
      <c r="C67" s="34">
        <v>252</v>
      </c>
      <c r="D67" s="34">
        <v>262</v>
      </c>
      <c r="E67" s="34">
        <v>282</v>
      </c>
      <c r="F67" s="34">
        <v>295</v>
      </c>
      <c r="G67" s="34">
        <v>285</v>
      </c>
      <c r="H67" s="34">
        <v>280</v>
      </c>
      <c r="I67" s="34">
        <v>293</v>
      </c>
      <c r="J67" s="34">
        <v>240</v>
      </c>
      <c r="K67" s="34">
        <v>266</v>
      </c>
      <c r="L67" s="34">
        <v>272</v>
      </c>
      <c r="M67" s="34">
        <v>309</v>
      </c>
      <c r="N67" s="34">
        <v>284</v>
      </c>
      <c r="O67" s="34">
        <v>295</v>
      </c>
      <c r="P67" s="5">
        <f t="shared" si="2"/>
        <v>3615</v>
      </c>
      <c r="Q67" s="37"/>
      <c r="R67" s="37">
        <f t="shared" si="1"/>
        <v>1091</v>
      </c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</row>
    <row r="68" spans="1:46">
      <c r="A68" s="1" t="s">
        <v>60</v>
      </c>
      <c r="B68" s="1" t="s">
        <v>175</v>
      </c>
      <c r="C68" s="34">
        <v>2631</v>
      </c>
      <c r="D68" s="34">
        <v>2613</v>
      </c>
      <c r="E68" s="34">
        <v>2763</v>
      </c>
      <c r="F68" s="34">
        <v>2659</v>
      </c>
      <c r="G68" s="34">
        <v>2735</v>
      </c>
      <c r="H68" s="34">
        <v>2966</v>
      </c>
      <c r="I68" s="34">
        <v>2989</v>
      </c>
      <c r="J68" s="34">
        <v>3051</v>
      </c>
      <c r="K68" s="34">
        <v>3080</v>
      </c>
      <c r="L68" s="34">
        <v>3121</v>
      </c>
      <c r="M68" s="34">
        <v>2948</v>
      </c>
      <c r="N68" s="34">
        <v>2867</v>
      </c>
      <c r="O68" s="34">
        <v>2894</v>
      </c>
      <c r="P68" s="5">
        <f t="shared" si="2"/>
        <v>37317</v>
      </c>
      <c r="Q68" s="37"/>
      <c r="R68" s="37">
        <f t="shared" si="1"/>
        <v>10666</v>
      </c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</row>
    <row r="69" spans="1:46">
      <c r="A69" s="1" t="s">
        <v>61</v>
      </c>
      <c r="B69" s="1" t="s">
        <v>176</v>
      </c>
      <c r="C69" s="5">
        <v>91</v>
      </c>
      <c r="D69" s="5">
        <v>89</v>
      </c>
      <c r="E69" s="5">
        <v>76</v>
      </c>
      <c r="F69" s="5">
        <v>82</v>
      </c>
      <c r="G69" s="5">
        <v>85</v>
      </c>
      <c r="H69" s="5">
        <v>80</v>
      </c>
      <c r="I69" s="5">
        <v>76</v>
      </c>
      <c r="J69" s="5">
        <v>82</v>
      </c>
      <c r="K69" s="5">
        <v>64</v>
      </c>
      <c r="L69" s="5">
        <v>106</v>
      </c>
      <c r="M69" s="5">
        <v>76</v>
      </c>
      <c r="N69" s="5">
        <v>85</v>
      </c>
      <c r="O69" s="5">
        <v>77</v>
      </c>
      <c r="P69" s="5">
        <f t="shared" si="2"/>
        <v>1069</v>
      </c>
      <c r="Q69" s="37"/>
      <c r="R69" s="37">
        <f t="shared" si="1"/>
        <v>338</v>
      </c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</row>
    <row r="70" spans="1:46">
      <c r="A70" s="1" t="s">
        <v>62</v>
      </c>
      <c r="B70" s="1" t="s">
        <v>177</v>
      </c>
      <c r="C70" s="34">
        <v>757</v>
      </c>
      <c r="D70" s="34">
        <v>707</v>
      </c>
      <c r="E70" s="34">
        <v>752</v>
      </c>
      <c r="F70" s="34">
        <v>807</v>
      </c>
      <c r="G70" s="34">
        <v>748</v>
      </c>
      <c r="H70" s="34">
        <v>854</v>
      </c>
      <c r="I70" s="34">
        <v>791</v>
      </c>
      <c r="J70" s="34">
        <v>733</v>
      </c>
      <c r="K70" s="34">
        <v>774</v>
      </c>
      <c r="L70" s="34">
        <v>771</v>
      </c>
      <c r="M70" s="34">
        <v>814</v>
      </c>
      <c r="N70" s="34">
        <v>709</v>
      </c>
      <c r="O70" s="34">
        <v>651</v>
      </c>
      <c r="P70" s="5">
        <f t="shared" si="2"/>
        <v>9868</v>
      </c>
      <c r="Q70" s="37"/>
      <c r="R70" s="37">
        <f t="shared" si="1"/>
        <v>3023</v>
      </c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</row>
    <row r="71" spans="1:46">
      <c r="A71" s="1" t="s">
        <v>63</v>
      </c>
      <c r="B71" s="1" t="s">
        <v>178</v>
      </c>
      <c r="C71" s="5">
        <v>601</v>
      </c>
      <c r="D71" s="5">
        <v>672</v>
      </c>
      <c r="E71" s="5">
        <v>671</v>
      </c>
      <c r="F71" s="5">
        <v>639</v>
      </c>
      <c r="G71" s="5">
        <v>677</v>
      </c>
      <c r="H71" s="5">
        <v>710</v>
      </c>
      <c r="I71" s="5">
        <v>674</v>
      </c>
      <c r="J71" s="5">
        <v>725</v>
      </c>
      <c r="K71" s="5">
        <v>643</v>
      </c>
      <c r="L71" s="5">
        <v>653</v>
      </c>
      <c r="M71" s="5">
        <v>630</v>
      </c>
      <c r="N71" s="5">
        <v>600</v>
      </c>
      <c r="O71" s="5">
        <v>611</v>
      </c>
      <c r="P71" s="5">
        <f t="shared" si="2"/>
        <v>8506</v>
      </c>
      <c r="Q71" s="37"/>
      <c r="R71" s="37">
        <f t="shared" si="1"/>
        <v>2583</v>
      </c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</row>
    <row r="72" spans="1:46">
      <c r="A72" s="1" t="s">
        <v>64</v>
      </c>
      <c r="B72" s="1" t="s">
        <v>179</v>
      </c>
      <c r="C72" s="34">
        <v>843</v>
      </c>
      <c r="D72" s="34">
        <v>871</v>
      </c>
      <c r="E72" s="34">
        <v>798</v>
      </c>
      <c r="F72" s="34">
        <v>829</v>
      </c>
      <c r="G72" s="34">
        <v>920</v>
      </c>
      <c r="H72" s="34">
        <v>880</v>
      </c>
      <c r="I72" s="34">
        <v>895</v>
      </c>
      <c r="J72" s="34">
        <v>900</v>
      </c>
      <c r="K72" s="34">
        <v>903</v>
      </c>
      <c r="L72" s="34">
        <v>920</v>
      </c>
      <c r="M72" s="34">
        <v>933</v>
      </c>
      <c r="N72" s="34">
        <v>882</v>
      </c>
      <c r="O72" s="34">
        <v>869</v>
      </c>
      <c r="P72" s="5">
        <f t="shared" ref="P72:P103" si="3">SUM(C72:O72)</f>
        <v>11443</v>
      </c>
      <c r="Q72" s="37"/>
      <c r="R72" s="37">
        <f t="shared" si="1"/>
        <v>3341</v>
      </c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</row>
    <row r="73" spans="1:46">
      <c r="A73" s="1" t="s">
        <v>65</v>
      </c>
      <c r="B73" s="1" t="s">
        <v>180</v>
      </c>
      <c r="C73" s="34">
        <v>375</v>
      </c>
      <c r="D73" s="34">
        <v>381</v>
      </c>
      <c r="E73" s="34">
        <v>328</v>
      </c>
      <c r="F73" s="34">
        <v>307</v>
      </c>
      <c r="G73" s="34">
        <v>324</v>
      </c>
      <c r="H73" s="34">
        <v>365</v>
      </c>
      <c r="I73" s="34">
        <v>348</v>
      </c>
      <c r="J73" s="34">
        <v>379</v>
      </c>
      <c r="K73" s="34">
        <v>353</v>
      </c>
      <c r="L73" s="34">
        <v>352</v>
      </c>
      <c r="M73" s="34">
        <v>326</v>
      </c>
      <c r="N73" s="34">
        <v>321</v>
      </c>
      <c r="O73" s="34">
        <v>307</v>
      </c>
      <c r="P73" s="5">
        <f t="shared" si="3"/>
        <v>4466</v>
      </c>
      <c r="Q73" s="37"/>
      <c r="R73" s="37">
        <f t="shared" ref="R73:R122" si="4">SUM(C73:F73)</f>
        <v>1391</v>
      </c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</row>
    <row r="74" spans="1:46">
      <c r="A74" s="1" t="s">
        <v>66</v>
      </c>
      <c r="B74" s="1" t="s">
        <v>181</v>
      </c>
      <c r="C74" s="5">
        <v>179</v>
      </c>
      <c r="D74" s="5">
        <v>171</v>
      </c>
      <c r="E74" s="5">
        <v>183</v>
      </c>
      <c r="F74" s="5">
        <v>153</v>
      </c>
      <c r="G74" s="5">
        <v>155</v>
      </c>
      <c r="H74" s="5">
        <v>165</v>
      </c>
      <c r="I74" s="5">
        <v>158</v>
      </c>
      <c r="J74" s="5">
        <v>158</v>
      </c>
      <c r="K74" s="5">
        <v>169</v>
      </c>
      <c r="L74" s="5">
        <v>193</v>
      </c>
      <c r="M74" s="5">
        <v>210</v>
      </c>
      <c r="N74" s="5">
        <v>186</v>
      </c>
      <c r="O74" s="5">
        <v>206</v>
      </c>
      <c r="P74" s="5">
        <f t="shared" si="3"/>
        <v>2286</v>
      </c>
      <c r="Q74" s="37"/>
      <c r="R74" s="37">
        <f t="shared" si="4"/>
        <v>686</v>
      </c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</row>
    <row r="75" spans="1:46">
      <c r="A75" s="1" t="s">
        <v>67</v>
      </c>
      <c r="B75" s="1" t="s">
        <v>182</v>
      </c>
      <c r="C75" s="5">
        <v>220</v>
      </c>
      <c r="D75" s="5">
        <v>236</v>
      </c>
      <c r="E75" s="5">
        <v>241</v>
      </c>
      <c r="F75" s="5">
        <v>259</v>
      </c>
      <c r="G75" s="5">
        <v>275</v>
      </c>
      <c r="H75" s="5">
        <v>272</v>
      </c>
      <c r="I75" s="5">
        <v>213</v>
      </c>
      <c r="J75" s="5">
        <v>233</v>
      </c>
      <c r="K75" s="5">
        <v>196</v>
      </c>
      <c r="L75" s="5">
        <v>253</v>
      </c>
      <c r="M75" s="5">
        <v>207</v>
      </c>
      <c r="N75" s="5">
        <v>175</v>
      </c>
      <c r="O75" s="5">
        <v>186</v>
      </c>
      <c r="P75" s="5">
        <f t="shared" si="3"/>
        <v>2966</v>
      </c>
      <c r="Q75" s="37"/>
      <c r="R75" s="37">
        <f t="shared" si="4"/>
        <v>956</v>
      </c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</row>
    <row r="76" spans="1:46">
      <c r="A76" s="1" t="s">
        <v>68</v>
      </c>
      <c r="B76" s="1" t="s">
        <v>183</v>
      </c>
      <c r="C76" s="5">
        <v>416</v>
      </c>
      <c r="D76" s="5">
        <v>401</v>
      </c>
      <c r="E76" s="5">
        <v>439</v>
      </c>
      <c r="F76" s="5">
        <v>469</v>
      </c>
      <c r="G76" s="5">
        <v>480</v>
      </c>
      <c r="H76" s="5">
        <v>504</v>
      </c>
      <c r="I76" s="5">
        <v>449</v>
      </c>
      <c r="J76" s="5">
        <v>540</v>
      </c>
      <c r="K76" s="5">
        <v>467</v>
      </c>
      <c r="L76" s="5">
        <v>392</v>
      </c>
      <c r="M76" s="5">
        <v>477</v>
      </c>
      <c r="N76" s="5">
        <v>457</v>
      </c>
      <c r="O76" s="5">
        <v>454</v>
      </c>
      <c r="P76" s="5">
        <f t="shared" si="3"/>
        <v>5945</v>
      </c>
      <c r="Q76" s="37"/>
      <c r="R76" s="37">
        <f t="shared" si="4"/>
        <v>1725</v>
      </c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</row>
    <row r="77" spans="1:46">
      <c r="A77" s="1" t="s">
        <v>69</v>
      </c>
      <c r="B77" s="1" t="s">
        <v>184</v>
      </c>
      <c r="C77" s="34">
        <v>11966</v>
      </c>
      <c r="D77" s="34">
        <v>11271</v>
      </c>
      <c r="E77" s="34">
        <v>11419</v>
      </c>
      <c r="F77" s="34">
        <v>11433</v>
      </c>
      <c r="G77" s="34">
        <v>11631</v>
      </c>
      <c r="H77" s="34">
        <v>11957</v>
      </c>
      <c r="I77" s="34">
        <v>11808</v>
      </c>
      <c r="J77" s="34">
        <v>11748</v>
      </c>
      <c r="K77" s="34">
        <v>11491</v>
      </c>
      <c r="L77" s="34">
        <v>13119</v>
      </c>
      <c r="M77" s="34">
        <v>11139</v>
      </c>
      <c r="N77" s="34">
        <v>10331</v>
      </c>
      <c r="O77" s="34">
        <v>10370</v>
      </c>
      <c r="P77" s="5">
        <f t="shared" si="3"/>
        <v>149683</v>
      </c>
      <c r="Q77" s="37"/>
      <c r="R77" s="37">
        <f t="shared" si="4"/>
        <v>46089</v>
      </c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</row>
    <row r="78" spans="1:46">
      <c r="A78" s="1" t="s">
        <v>70</v>
      </c>
      <c r="B78" s="1" t="s">
        <v>185</v>
      </c>
      <c r="C78" s="5">
        <v>139</v>
      </c>
      <c r="D78" s="5">
        <v>114</v>
      </c>
      <c r="E78" s="5">
        <v>143</v>
      </c>
      <c r="F78" s="5">
        <v>117</v>
      </c>
      <c r="G78" s="5">
        <v>128</v>
      </c>
      <c r="H78" s="5">
        <v>148</v>
      </c>
      <c r="I78" s="5">
        <v>147</v>
      </c>
      <c r="J78" s="5">
        <v>141</v>
      </c>
      <c r="K78" s="5">
        <v>135</v>
      </c>
      <c r="L78" s="5">
        <v>172</v>
      </c>
      <c r="M78" s="5">
        <v>150</v>
      </c>
      <c r="N78" s="5">
        <v>159</v>
      </c>
      <c r="O78" s="5">
        <v>184</v>
      </c>
      <c r="P78" s="5">
        <f t="shared" si="3"/>
        <v>1877</v>
      </c>
      <c r="Q78" s="37"/>
      <c r="R78" s="37">
        <f t="shared" si="4"/>
        <v>513</v>
      </c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</row>
    <row r="79" spans="1:46">
      <c r="A79" s="1" t="s">
        <v>71</v>
      </c>
      <c r="B79" s="1" t="s">
        <v>186</v>
      </c>
      <c r="C79" s="5">
        <v>301</v>
      </c>
      <c r="D79" s="5">
        <v>316</v>
      </c>
      <c r="E79" s="5">
        <v>283</v>
      </c>
      <c r="F79" s="5">
        <v>276</v>
      </c>
      <c r="G79" s="5">
        <v>289</v>
      </c>
      <c r="H79" s="5">
        <v>321</v>
      </c>
      <c r="I79" s="5">
        <v>314</v>
      </c>
      <c r="J79" s="5">
        <v>271</v>
      </c>
      <c r="K79" s="5">
        <v>304</v>
      </c>
      <c r="L79" s="5">
        <v>258</v>
      </c>
      <c r="M79" s="5">
        <v>281</v>
      </c>
      <c r="N79" s="5">
        <v>304</v>
      </c>
      <c r="O79" s="5">
        <v>299</v>
      </c>
      <c r="P79" s="5">
        <f t="shared" si="3"/>
        <v>3817</v>
      </c>
      <c r="Q79" s="37"/>
      <c r="R79" s="37">
        <f t="shared" si="4"/>
        <v>1176</v>
      </c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</row>
    <row r="80" spans="1:46">
      <c r="A80" s="1" t="s">
        <v>72</v>
      </c>
      <c r="B80" s="1" t="s">
        <v>187</v>
      </c>
      <c r="C80" s="34">
        <v>969</v>
      </c>
      <c r="D80" s="34">
        <v>971</v>
      </c>
      <c r="E80" s="34">
        <v>920</v>
      </c>
      <c r="F80" s="34">
        <v>926</v>
      </c>
      <c r="G80" s="34">
        <v>928</v>
      </c>
      <c r="H80" s="34">
        <v>999</v>
      </c>
      <c r="I80" s="34">
        <v>1010</v>
      </c>
      <c r="J80" s="34">
        <v>1052</v>
      </c>
      <c r="K80" s="34">
        <v>1033</v>
      </c>
      <c r="L80" s="34">
        <v>1093</v>
      </c>
      <c r="M80" s="34">
        <v>1029</v>
      </c>
      <c r="N80" s="34">
        <v>1004</v>
      </c>
      <c r="O80" s="34">
        <v>948</v>
      </c>
      <c r="P80" s="5">
        <f t="shared" si="3"/>
        <v>12882</v>
      </c>
      <c r="Q80" s="37"/>
      <c r="R80" s="37">
        <f t="shared" si="4"/>
        <v>3786</v>
      </c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</row>
    <row r="81" spans="1:46">
      <c r="A81" s="1" t="s">
        <v>73</v>
      </c>
      <c r="B81" s="1" t="s">
        <v>188</v>
      </c>
      <c r="C81" s="5">
        <v>1059</v>
      </c>
      <c r="D81" s="5">
        <v>1130</v>
      </c>
      <c r="E81" s="5">
        <v>1072</v>
      </c>
      <c r="F81" s="5">
        <v>1200</v>
      </c>
      <c r="G81" s="5">
        <v>1192</v>
      </c>
      <c r="H81" s="5">
        <v>1163</v>
      </c>
      <c r="I81" s="5">
        <v>1209</v>
      </c>
      <c r="J81" s="5">
        <v>1130</v>
      </c>
      <c r="K81" s="5">
        <v>1161</v>
      </c>
      <c r="L81" s="5">
        <v>1171</v>
      </c>
      <c r="M81" s="5">
        <v>1116</v>
      </c>
      <c r="N81" s="5">
        <v>1141</v>
      </c>
      <c r="O81" s="5">
        <v>1088</v>
      </c>
      <c r="P81" s="5">
        <f t="shared" si="3"/>
        <v>14832</v>
      </c>
      <c r="Q81" s="37"/>
      <c r="R81" s="37">
        <f t="shared" si="4"/>
        <v>4461</v>
      </c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</row>
    <row r="82" spans="1:46">
      <c r="A82" s="1" t="s">
        <v>74</v>
      </c>
      <c r="B82" s="1" t="s">
        <v>189</v>
      </c>
      <c r="C82" s="34">
        <v>1961</v>
      </c>
      <c r="D82" s="34">
        <v>1885</v>
      </c>
      <c r="E82" s="34">
        <v>1944</v>
      </c>
      <c r="F82" s="34">
        <v>1953</v>
      </c>
      <c r="G82" s="34">
        <v>1941</v>
      </c>
      <c r="H82" s="34">
        <v>2063</v>
      </c>
      <c r="I82" s="34">
        <v>2017</v>
      </c>
      <c r="J82" s="34">
        <v>2200</v>
      </c>
      <c r="K82" s="34">
        <v>2020</v>
      </c>
      <c r="L82" s="34">
        <v>2545</v>
      </c>
      <c r="M82" s="34">
        <v>1866</v>
      </c>
      <c r="N82" s="34">
        <v>1942</v>
      </c>
      <c r="O82" s="34">
        <v>1955</v>
      </c>
      <c r="P82" s="5">
        <f t="shared" si="3"/>
        <v>26292</v>
      </c>
      <c r="Q82" s="37"/>
      <c r="R82" s="37">
        <f t="shared" si="4"/>
        <v>7743</v>
      </c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</row>
    <row r="83" spans="1:46">
      <c r="A83" s="1" t="s">
        <v>75</v>
      </c>
      <c r="B83" s="1" t="s">
        <v>190</v>
      </c>
      <c r="C83" s="5">
        <v>104</v>
      </c>
      <c r="D83" s="5">
        <v>111</v>
      </c>
      <c r="E83" s="5">
        <v>150</v>
      </c>
      <c r="F83" s="5">
        <v>123</v>
      </c>
      <c r="G83" s="5">
        <v>117</v>
      </c>
      <c r="H83" s="5">
        <v>104</v>
      </c>
      <c r="I83" s="5">
        <v>130</v>
      </c>
      <c r="J83" s="5">
        <v>103</v>
      </c>
      <c r="K83" s="5">
        <v>117</v>
      </c>
      <c r="L83" s="5">
        <v>137</v>
      </c>
      <c r="M83" s="5">
        <v>115</v>
      </c>
      <c r="N83" s="5">
        <v>112</v>
      </c>
      <c r="O83" s="5">
        <v>110</v>
      </c>
      <c r="P83" s="5">
        <f t="shared" si="3"/>
        <v>1533</v>
      </c>
      <c r="Q83" s="37"/>
      <c r="R83" s="37">
        <f t="shared" si="4"/>
        <v>488</v>
      </c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</row>
    <row r="84" spans="1:46">
      <c r="A84" s="1" t="s">
        <v>76</v>
      </c>
      <c r="B84" s="1" t="s">
        <v>191</v>
      </c>
      <c r="C84" s="34">
        <v>2409</v>
      </c>
      <c r="D84" s="34">
        <v>2460</v>
      </c>
      <c r="E84" s="34">
        <v>2213</v>
      </c>
      <c r="F84" s="34">
        <v>2306</v>
      </c>
      <c r="G84" s="34">
        <v>2217</v>
      </c>
      <c r="H84" s="34">
        <v>2267</v>
      </c>
      <c r="I84" s="34">
        <v>2201</v>
      </c>
      <c r="J84" s="34">
        <v>2221</v>
      </c>
      <c r="K84" s="34">
        <v>2069</v>
      </c>
      <c r="L84" s="34">
        <v>2113</v>
      </c>
      <c r="M84" s="34">
        <v>1730</v>
      </c>
      <c r="N84" s="34">
        <v>1831</v>
      </c>
      <c r="O84" s="34">
        <v>1561</v>
      </c>
      <c r="P84" s="5">
        <f t="shared" si="3"/>
        <v>27598</v>
      </c>
      <c r="Q84" s="37"/>
      <c r="R84" s="37">
        <f t="shared" si="4"/>
        <v>9388</v>
      </c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</row>
    <row r="85" spans="1:46">
      <c r="A85" s="1" t="s">
        <v>77</v>
      </c>
      <c r="B85" s="1" t="s">
        <v>192</v>
      </c>
      <c r="C85" s="34">
        <v>495</v>
      </c>
      <c r="D85" s="34">
        <v>543</v>
      </c>
      <c r="E85" s="34">
        <v>531</v>
      </c>
      <c r="F85" s="34">
        <v>545</v>
      </c>
      <c r="G85" s="34">
        <v>582</v>
      </c>
      <c r="H85" s="34">
        <v>520</v>
      </c>
      <c r="I85" s="34">
        <v>591</v>
      </c>
      <c r="J85" s="34">
        <v>598</v>
      </c>
      <c r="K85" s="34">
        <v>616</v>
      </c>
      <c r="L85" s="34">
        <v>653</v>
      </c>
      <c r="M85" s="34">
        <v>558</v>
      </c>
      <c r="N85" s="34">
        <v>612</v>
      </c>
      <c r="O85" s="34">
        <v>544</v>
      </c>
      <c r="P85" s="5">
        <f t="shared" si="3"/>
        <v>7388</v>
      </c>
      <c r="Q85" s="37"/>
      <c r="R85" s="37">
        <f t="shared" si="4"/>
        <v>2114</v>
      </c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</row>
    <row r="86" spans="1:46">
      <c r="A86" s="1" t="s">
        <v>78</v>
      </c>
      <c r="B86" s="1" t="s">
        <v>193</v>
      </c>
      <c r="C86" s="34">
        <v>804</v>
      </c>
      <c r="D86" s="34">
        <v>876</v>
      </c>
      <c r="E86" s="34">
        <v>846</v>
      </c>
      <c r="F86" s="34">
        <v>938</v>
      </c>
      <c r="G86" s="34">
        <v>935</v>
      </c>
      <c r="H86" s="34">
        <v>955</v>
      </c>
      <c r="I86" s="34">
        <v>1042</v>
      </c>
      <c r="J86" s="34">
        <v>1013</v>
      </c>
      <c r="K86" s="34">
        <v>996</v>
      </c>
      <c r="L86" s="34">
        <v>1059</v>
      </c>
      <c r="M86" s="34">
        <v>972</v>
      </c>
      <c r="N86" s="34">
        <v>983</v>
      </c>
      <c r="O86" s="34">
        <v>936</v>
      </c>
      <c r="P86" s="5">
        <f t="shared" si="3"/>
        <v>12355</v>
      </c>
      <c r="Q86" s="37"/>
      <c r="R86" s="37">
        <f t="shared" si="4"/>
        <v>3464</v>
      </c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</row>
    <row r="87" spans="1:46">
      <c r="A87" s="1" t="s">
        <v>79</v>
      </c>
      <c r="B87" s="1" t="s">
        <v>194</v>
      </c>
      <c r="C87" s="5">
        <v>87</v>
      </c>
      <c r="D87" s="5">
        <v>103</v>
      </c>
      <c r="E87" s="5">
        <v>76</v>
      </c>
      <c r="F87" s="5">
        <v>88</v>
      </c>
      <c r="G87" s="5">
        <v>91</v>
      </c>
      <c r="H87" s="5">
        <v>94</v>
      </c>
      <c r="I87" s="5">
        <v>131</v>
      </c>
      <c r="J87" s="5">
        <v>101</v>
      </c>
      <c r="K87" s="5">
        <v>111</v>
      </c>
      <c r="L87" s="5">
        <v>137</v>
      </c>
      <c r="M87" s="5">
        <v>135</v>
      </c>
      <c r="N87" s="5">
        <v>116</v>
      </c>
      <c r="O87" s="5">
        <v>97</v>
      </c>
      <c r="P87" s="5">
        <f t="shared" si="3"/>
        <v>1367</v>
      </c>
      <c r="Q87" s="37"/>
      <c r="R87" s="37">
        <f t="shared" si="4"/>
        <v>354</v>
      </c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</row>
    <row r="88" spans="1:46">
      <c r="A88" s="1" t="s">
        <v>80</v>
      </c>
      <c r="B88" s="1" t="s">
        <v>195</v>
      </c>
      <c r="C88" s="34">
        <v>429</v>
      </c>
      <c r="D88" s="34">
        <v>431</v>
      </c>
      <c r="E88" s="34">
        <v>416</v>
      </c>
      <c r="F88" s="34">
        <v>436</v>
      </c>
      <c r="G88" s="34">
        <v>472</v>
      </c>
      <c r="H88" s="34">
        <v>473</v>
      </c>
      <c r="I88" s="34">
        <v>487</v>
      </c>
      <c r="J88" s="34">
        <v>380</v>
      </c>
      <c r="K88" s="34">
        <v>356</v>
      </c>
      <c r="L88" s="34">
        <v>401</v>
      </c>
      <c r="M88" s="34">
        <v>441</v>
      </c>
      <c r="N88" s="34">
        <v>329</v>
      </c>
      <c r="O88" s="34">
        <v>367</v>
      </c>
      <c r="P88" s="5">
        <f t="shared" si="3"/>
        <v>5418</v>
      </c>
      <c r="Q88" s="37"/>
      <c r="R88" s="37">
        <f t="shared" si="4"/>
        <v>1712</v>
      </c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</row>
    <row r="89" spans="1:46">
      <c r="A89" s="1" t="s">
        <v>81</v>
      </c>
      <c r="B89" s="1" t="s">
        <v>196</v>
      </c>
      <c r="C89" s="34">
        <v>623</v>
      </c>
      <c r="D89" s="34">
        <v>672</v>
      </c>
      <c r="E89" s="34">
        <v>687</v>
      </c>
      <c r="F89" s="34">
        <v>739</v>
      </c>
      <c r="G89" s="34">
        <v>670</v>
      </c>
      <c r="H89" s="34">
        <v>679</v>
      </c>
      <c r="I89" s="34">
        <v>814</v>
      </c>
      <c r="J89" s="34">
        <v>781</v>
      </c>
      <c r="K89" s="34">
        <v>733</v>
      </c>
      <c r="L89" s="34">
        <v>789</v>
      </c>
      <c r="M89" s="34">
        <v>667</v>
      </c>
      <c r="N89" s="34">
        <v>774</v>
      </c>
      <c r="O89" s="34">
        <v>777</v>
      </c>
      <c r="P89" s="5">
        <f t="shared" si="3"/>
        <v>9405</v>
      </c>
      <c r="Q89" s="37"/>
      <c r="R89" s="37">
        <f t="shared" si="4"/>
        <v>2721</v>
      </c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</row>
    <row r="90" spans="1:46">
      <c r="A90" s="1" t="s">
        <v>82</v>
      </c>
      <c r="B90" s="1" t="s">
        <v>197</v>
      </c>
      <c r="C90" s="34">
        <v>140</v>
      </c>
      <c r="D90" s="34">
        <v>109</v>
      </c>
      <c r="E90" s="34">
        <v>110</v>
      </c>
      <c r="F90" s="34">
        <v>123</v>
      </c>
      <c r="G90" s="34">
        <v>139</v>
      </c>
      <c r="H90" s="34">
        <v>154</v>
      </c>
      <c r="I90" s="34">
        <v>162</v>
      </c>
      <c r="J90" s="34">
        <v>106</v>
      </c>
      <c r="K90" s="34">
        <v>119</v>
      </c>
      <c r="L90" s="34">
        <v>130</v>
      </c>
      <c r="M90" s="34">
        <v>81</v>
      </c>
      <c r="N90" s="34">
        <v>149</v>
      </c>
      <c r="O90" s="34">
        <v>103</v>
      </c>
      <c r="P90" s="5">
        <f t="shared" si="3"/>
        <v>1625</v>
      </c>
      <c r="Q90" s="37"/>
      <c r="R90" s="37">
        <f t="shared" si="4"/>
        <v>482</v>
      </c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</row>
    <row r="91" spans="1:46">
      <c r="A91" s="1" t="s">
        <v>83</v>
      </c>
      <c r="B91" s="1" t="s">
        <v>198</v>
      </c>
      <c r="C91" s="5">
        <v>344</v>
      </c>
      <c r="D91" s="5">
        <v>354</v>
      </c>
      <c r="E91" s="5">
        <v>335</v>
      </c>
      <c r="F91" s="5">
        <v>365</v>
      </c>
      <c r="G91" s="5">
        <v>401</v>
      </c>
      <c r="H91" s="5">
        <v>338</v>
      </c>
      <c r="I91" s="5">
        <v>311</v>
      </c>
      <c r="J91" s="5">
        <v>314</v>
      </c>
      <c r="K91" s="5">
        <v>303</v>
      </c>
      <c r="L91" s="5">
        <v>324</v>
      </c>
      <c r="M91" s="5">
        <v>345</v>
      </c>
      <c r="N91" s="5">
        <v>342</v>
      </c>
      <c r="O91" s="5">
        <v>290</v>
      </c>
      <c r="P91" s="5">
        <f t="shared" si="3"/>
        <v>4366</v>
      </c>
      <c r="Q91" s="37"/>
      <c r="R91" s="37">
        <f t="shared" si="4"/>
        <v>1398</v>
      </c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</row>
    <row r="92" spans="1:46">
      <c r="A92" s="1" t="s">
        <v>84</v>
      </c>
      <c r="B92" s="1" t="s">
        <v>199</v>
      </c>
      <c r="C92" s="34">
        <v>1722</v>
      </c>
      <c r="D92" s="34">
        <v>1754</v>
      </c>
      <c r="E92" s="34">
        <v>1807</v>
      </c>
      <c r="F92" s="34">
        <v>1734</v>
      </c>
      <c r="G92" s="34">
        <v>1816</v>
      </c>
      <c r="H92" s="34">
        <v>1946</v>
      </c>
      <c r="I92" s="34">
        <v>1917</v>
      </c>
      <c r="J92" s="34">
        <v>1880</v>
      </c>
      <c r="K92" s="34">
        <v>1832</v>
      </c>
      <c r="L92" s="34">
        <v>1917</v>
      </c>
      <c r="M92" s="34">
        <v>1864</v>
      </c>
      <c r="N92" s="34">
        <v>1719</v>
      </c>
      <c r="O92" s="34">
        <v>1639</v>
      </c>
      <c r="P92" s="5">
        <f t="shared" si="3"/>
        <v>23547</v>
      </c>
      <c r="Q92" s="37"/>
      <c r="R92" s="37">
        <f t="shared" si="4"/>
        <v>7017</v>
      </c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</row>
    <row r="93" spans="1:46">
      <c r="A93" s="1" t="s">
        <v>85</v>
      </c>
      <c r="B93" s="1" t="s">
        <v>200</v>
      </c>
      <c r="C93" s="5">
        <v>163</v>
      </c>
      <c r="D93" s="5">
        <v>154</v>
      </c>
      <c r="E93" s="5">
        <v>159</v>
      </c>
      <c r="F93" s="5">
        <v>137</v>
      </c>
      <c r="G93" s="5">
        <v>154</v>
      </c>
      <c r="H93" s="5">
        <v>157</v>
      </c>
      <c r="I93" s="5">
        <v>178</v>
      </c>
      <c r="J93" s="5">
        <v>157</v>
      </c>
      <c r="K93" s="5">
        <v>167</v>
      </c>
      <c r="L93" s="5">
        <v>196</v>
      </c>
      <c r="M93" s="5">
        <v>158</v>
      </c>
      <c r="N93" s="5">
        <v>179</v>
      </c>
      <c r="O93" s="5">
        <v>169</v>
      </c>
      <c r="P93" s="5">
        <f t="shared" si="3"/>
        <v>2128</v>
      </c>
      <c r="Q93" s="37"/>
      <c r="R93" s="37">
        <f t="shared" si="4"/>
        <v>613</v>
      </c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</row>
    <row r="94" spans="1:46">
      <c r="A94" s="1" t="s">
        <v>86</v>
      </c>
      <c r="B94" s="1" t="s">
        <v>201</v>
      </c>
      <c r="C94" s="34">
        <v>1136</v>
      </c>
      <c r="D94" s="34">
        <v>1173</v>
      </c>
      <c r="E94" s="34">
        <v>1120</v>
      </c>
      <c r="F94" s="34">
        <v>1200</v>
      </c>
      <c r="G94" s="34">
        <v>1211</v>
      </c>
      <c r="H94" s="34">
        <v>1253</v>
      </c>
      <c r="I94" s="34">
        <v>1272</v>
      </c>
      <c r="J94" s="34">
        <v>1254</v>
      </c>
      <c r="K94" s="34">
        <v>1217</v>
      </c>
      <c r="L94" s="34">
        <v>1265</v>
      </c>
      <c r="M94" s="34">
        <v>1386</v>
      </c>
      <c r="N94" s="34">
        <v>1255</v>
      </c>
      <c r="O94" s="34">
        <v>1210</v>
      </c>
      <c r="P94" s="5">
        <f t="shared" si="3"/>
        <v>15952</v>
      </c>
      <c r="Q94" s="37"/>
      <c r="R94" s="37">
        <f t="shared" si="4"/>
        <v>4629</v>
      </c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</row>
    <row r="95" spans="1:46">
      <c r="A95" s="1" t="s">
        <v>87</v>
      </c>
      <c r="B95" s="1" t="s">
        <v>202</v>
      </c>
      <c r="C95" s="5">
        <v>365</v>
      </c>
      <c r="D95" s="5">
        <v>335</v>
      </c>
      <c r="E95" s="5">
        <v>379</v>
      </c>
      <c r="F95" s="5">
        <v>354</v>
      </c>
      <c r="G95" s="5">
        <v>344</v>
      </c>
      <c r="H95" s="5">
        <v>368</v>
      </c>
      <c r="I95" s="5">
        <v>360</v>
      </c>
      <c r="J95" s="5">
        <v>346</v>
      </c>
      <c r="K95" s="5">
        <v>342</v>
      </c>
      <c r="L95" s="5">
        <v>344</v>
      </c>
      <c r="M95" s="5">
        <v>331</v>
      </c>
      <c r="N95" s="5">
        <v>330</v>
      </c>
      <c r="O95" s="5">
        <v>294</v>
      </c>
      <c r="P95" s="5">
        <f t="shared" si="3"/>
        <v>4492</v>
      </c>
      <c r="Q95" s="37"/>
      <c r="R95" s="37">
        <f t="shared" si="4"/>
        <v>1433</v>
      </c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</row>
    <row r="96" spans="1:46">
      <c r="A96" s="1" t="s">
        <v>88</v>
      </c>
      <c r="B96" s="1" t="s">
        <v>203</v>
      </c>
      <c r="C96" s="5">
        <v>487</v>
      </c>
      <c r="D96" s="5">
        <v>502</v>
      </c>
      <c r="E96" s="5">
        <v>565</v>
      </c>
      <c r="F96" s="5">
        <v>494</v>
      </c>
      <c r="G96" s="5">
        <v>589</v>
      </c>
      <c r="H96" s="5">
        <v>545</v>
      </c>
      <c r="I96" s="5">
        <v>620</v>
      </c>
      <c r="J96" s="5">
        <v>606</v>
      </c>
      <c r="K96" s="5">
        <v>535</v>
      </c>
      <c r="L96" s="5">
        <v>568</v>
      </c>
      <c r="M96" s="5">
        <v>563</v>
      </c>
      <c r="N96" s="5">
        <v>512</v>
      </c>
      <c r="O96" s="5">
        <v>514</v>
      </c>
      <c r="P96" s="5">
        <f t="shared" si="3"/>
        <v>7100</v>
      </c>
      <c r="Q96" s="37"/>
      <c r="R96" s="37">
        <f t="shared" si="4"/>
        <v>2048</v>
      </c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</row>
    <row r="97" spans="1:46">
      <c r="A97" s="1" t="s">
        <v>89</v>
      </c>
      <c r="B97" s="1" t="s">
        <v>204</v>
      </c>
      <c r="C97" s="5">
        <v>1748</v>
      </c>
      <c r="D97" s="5">
        <v>1678</v>
      </c>
      <c r="E97" s="5">
        <v>1676</v>
      </c>
      <c r="F97" s="5">
        <v>1687</v>
      </c>
      <c r="G97" s="5">
        <v>1800</v>
      </c>
      <c r="H97" s="5">
        <v>1823</v>
      </c>
      <c r="I97" s="5">
        <v>1721</v>
      </c>
      <c r="J97" s="5">
        <v>1714</v>
      </c>
      <c r="K97" s="5">
        <v>1616</v>
      </c>
      <c r="L97" s="5">
        <v>1628</v>
      </c>
      <c r="M97" s="5">
        <v>1650</v>
      </c>
      <c r="N97" s="5">
        <v>1523</v>
      </c>
      <c r="O97" s="5">
        <v>1461</v>
      </c>
      <c r="P97" s="5">
        <f t="shared" si="3"/>
        <v>21725</v>
      </c>
      <c r="Q97" s="37"/>
      <c r="R97" s="37">
        <f t="shared" si="4"/>
        <v>6789</v>
      </c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</row>
    <row r="98" spans="1:46">
      <c r="A98" s="1" t="s">
        <v>90</v>
      </c>
      <c r="B98" s="1" t="s">
        <v>205</v>
      </c>
      <c r="C98" s="5">
        <v>867</v>
      </c>
      <c r="D98" s="5">
        <v>856</v>
      </c>
      <c r="E98" s="5">
        <v>854</v>
      </c>
      <c r="F98" s="5">
        <v>852</v>
      </c>
      <c r="G98" s="5">
        <v>902</v>
      </c>
      <c r="H98" s="5">
        <v>935</v>
      </c>
      <c r="I98" s="5">
        <v>910</v>
      </c>
      <c r="J98" s="5">
        <v>879</v>
      </c>
      <c r="K98" s="5">
        <v>874</v>
      </c>
      <c r="L98" s="5">
        <v>935</v>
      </c>
      <c r="M98" s="5">
        <v>887</v>
      </c>
      <c r="N98" s="5">
        <v>942</v>
      </c>
      <c r="O98" s="5">
        <v>923</v>
      </c>
      <c r="P98" s="5">
        <f t="shared" si="3"/>
        <v>11616</v>
      </c>
      <c r="Q98" s="37"/>
      <c r="R98" s="37">
        <f t="shared" si="4"/>
        <v>3429</v>
      </c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</row>
    <row r="99" spans="1:46">
      <c r="A99" s="1" t="s">
        <v>91</v>
      </c>
      <c r="B99" s="1" t="s">
        <v>206</v>
      </c>
      <c r="C99" s="5">
        <v>1332</v>
      </c>
      <c r="D99" s="5">
        <v>1390</v>
      </c>
      <c r="E99" s="5">
        <v>1333</v>
      </c>
      <c r="F99" s="5">
        <v>1310</v>
      </c>
      <c r="G99" s="5">
        <v>1503</v>
      </c>
      <c r="H99" s="5">
        <v>1547</v>
      </c>
      <c r="I99" s="5">
        <v>1500</v>
      </c>
      <c r="J99" s="5">
        <v>1480</v>
      </c>
      <c r="K99" s="5">
        <v>1377</v>
      </c>
      <c r="L99" s="5">
        <v>1572</v>
      </c>
      <c r="M99" s="5">
        <v>1606</v>
      </c>
      <c r="N99" s="5">
        <v>1423</v>
      </c>
      <c r="O99" s="5">
        <v>1398</v>
      </c>
      <c r="P99" s="5">
        <f t="shared" si="3"/>
        <v>18771</v>
      </c>
      <c r="Q99" s="37"/>
      <c r="R99" s="37">
        <f t="shared" si="4"/>
        <v>5365</v>
      </c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</row>
    <row r="100" spans="1:46">
      <c r="A100" s="1" t="s">
        <v>92</v>
      </c>
      <c r="B100" s="1" t="s">
        <v>207</v>
      </c>
      <c r="C100" s="5">
        <v>632</v>
      </c>
      <c r="D100" s="5">
        <v>613</v>
      </c>
      <c r="E100" s="5">
        <v>560</v>
      </c>
      <c r="F100" s="5">
        <v>533</v>
      </c>
      <c r="G100" s="5">
        <v>581</v>
      </c>
      <c r="H100" s="5">
        <v>624</v>
      </c>
      <c r="I100" s="5">
        <v>638</v>
      </c>
      <c r="J100" s="5">
        <v>547</v>
      </c>
      <c r="K100" s="5">
        <v>595</v>
      </c>
      <c r="L100" s="5">
        <v>688</v>
      </c>
      <c r="M100" s="5">
        <v>621</v>
      </c>
      <c r="N100" s="5">
        <v>632</v>
      </c>
      <c r="O100" s="5">
        <v>583</v>
      </c>
      <c r="P100" s="5">
        <f t="shared" si="3"/>
        <v>7847</v>
      </c>
      <c r="Q100" s="37"/>
      <c r="R100" s="37">
        <f t="shared" si="4"/>
        <v>2338</v>
      </c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</row>
    <row r="101" spans="1:46">
      <c r="A101" s="1" t="s">
        <v>93</v>
      </c>
      <c r="B101" s="1" t="s">
        <v>208</v>
      </c>
      <c r="C101" s="5">
        <v>618</v>
      </c>
      <c r="D101" s="5">
        <v>650</v>
      </c>
      <c r="E101" s="5">
        <v>621</v>
      </c>
      <c r="F101" s="5">
        <v>566</v>
      </c>
      <c r="G101" s="5">
        <v>592</v>
      </c>
      <c r="H101" s="5">
        <v>582</v>
      </c>
      <c r="I101" s="5">
        <v>609</v>
      </c>
      <c r="J101" s="5">
        <v>634</v>
      </c>
      <c r="K101" s="5">
        <v>658</v>
      </c>
      <c r="L101" s="5">
        <v>733</v>
      </c>
      <c r="M101" s="5">
        <v>592</v>
      </c>
      <c r="N101" s="5">
        <v>594</v>
      </c>
      <c r="O101" s="5">
        <v>603</v>
      </c>
      <c r="P101" s="5">
        <f t="shared" si="3"/>
        <v>8052</v>
      </c>
      <c r="Q101" s="37"/>
      <c r="R101" s="37">
        <f t="shared" si="4"/>
        <v>2455</v>
      </c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</row>
    <row r="102" spans="1:46">
      <c r="A102" s="1" t="s">
        <v>94</v>
      </c>
      <c r="B102" s="1" t="s">
        <v>209</v>
      </c>
      <c r="C102" s="34">
        <v>245</v>
      </c>
      <c r="D102" s="34">
        <v>258</v>
      </c>
      <c r="E102" s="34">
        <v>258</v>
      </c>
      <c r="F102" s="34">
        <v>211</v>
      </c>
      <c r="G102" s="34">
        <v>216</v>
      </c>
      <c r="H102" s="34">
        <v>229</v>
      </c>
      <c r="I102" s="34">
        <v>259</v>
      </c>
      <c r="J102" s="34">
        <v>246</v>
      </c>
      <c r="K102" s="34">
        <v>226</v>
      </c>
      <c r="L102" s="34">
        <v>273</v>
      </c>
      <c r="M102" s="34">
        <v>202</v>
      </c>
      <c r="N102" s="34">
        <v>198</v>
      </c>
      <c r="O102" s="34">
        <v>171</v>
      </c>
      <c r="P102" s="5">
        <f t="shared" si="3"/>
        <v>2992</v>
      </c>
      <c r="Q102" s="37"/>
      <c r="R102" s="37">
        <f t="shared" si="4"/>
        <v>972</v>
      </c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</row>
    <row r="103" spans="1:46">
      <c r="A103" s="1" t="s">
        <v>95</v>
      </c>
      <c r="B103" s="1" t="s">
        <v>210</v>
      </c>
      <c r="C103" s="5">
        <v>403</v>
      </c>
      <c r="D103" s="5">
        <v>449</v>
      </c>
      <c r="E103" s="5">
        <v>461</v>
      </c>
      <c r="F103" s="5">
        <v>435</v>
      </c>
      <c r="G103" s="5">
        <v>481</v>
      </c>
      <c r="H103" s="5">
        <v>486</v>
      </c>
      <c r="I103" s="5">
        <v>479</v>
      </c>
      <c r="J103" s="5">
        <v>461</v>
      </c>
      <c r="K103" s="5">
        <v>371</v>
      </c>
      <c r="L103" s="5">
        <v>377</v>
      </c>
      <c r="M103" s="5">
        <v>425</v>
      </c>
      <c r="N103" s="5">
        <v>400</v>
      </c>
      <c r="O103" s="5">
        <v>358</v>
      </c>
      <c r="P103" s="5">
        <f t="shared" si="3"/>
        <v>5586</v>
      </c>
      <c r="Q103" s="37"/>
      <c r="R103" s="37">
        <f t="shared" si="4"/>
        <v>1748</v>
      </c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</row>
    <row r="104" spans="1:46">
      <c r="A104" s="1" t="s">
        <v>96</v>
      </c>
      <c r="B104" s="1" t="s">
        <v>211</v>
      </c>
      <c r="C104" s="5">
        <v>640</v>
      </c>
      <c r="D104" s="5">
        <v>619</v>
      </c>
      <c r="E104" s="5">
        <v>638</v>
      </c>
      <c r="F104" s="5">
        <v>671</v>
      </c>
      <c r="G104" s="5">
        <v>688</v>
      </c>
      <c r="H104" s="5">
        <v>676</v>
      </c>
      <c r="I104" s="5">
        <v>660</v>
      </c>
      <c r="J104" s="5">
        <v>642</v>
      </c>
      <c r="K104" s="5">
        <v>616</v>
      </c>
      <c r="L104" s="5">
        <v>627</v>
      </c>
      <c r="M104" s="5">
        <v>617</v>
      </c>
      <c r="N104" s="5">
        <v>613</v>
      </c>
      <c r="O104" s="5">
        <v>707</v>
      </c>
      <c r="P104" s="5">
        <f t="shared" ref="P104:P122" si="5">SUM(C104:O104)</f>
        <v>8414</v>
      </c>
      <c r="Q104" s="37"/>
      <c r="R104" s="37">
        <f t="shared" si="4"/>
        <v>2568</v>
      </c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</row>
    <row r="105" spans="1:46">
      <c r="A105" s="1" t="s">
        <v>97</v>
      </c>
      <c r="B105" s="1" t="s">
        <v>212</v>
      </c>
      <c r="C105" s="5">
        <v>410</v>
      </c>
      <c r="D105" s="5">
        <v>411</v>
      </c>
      <c r="E105" s="5">
        <v>423</v>
      </c>
      <c r="F105" s="5">
        <v>410</v>
      </c>
      <c r="G105" s="5">
        <v>410</v>
      </c>
      <c r="H105" s="5">
        <v>443</v>
      </c>
      <c r="I105" s="5">
        <v>459</v>
      </c>
      <c r="J105" s="5">
        <v>468</v>
      </c>
      <c r="K105" s="5">
        <v>439</v>
      </c>
      <c r="L105" s="5">
        <v>479</v>
      </c>
      <c r="M105" s="5">
        <v>510</v>
      </c>
      <c r="N105" s="5">
        <v>509</v>
      </c>
      <c r="O105" s="5">
        <v>448</v>
      </c>
      <c r="P105" s="5">
        <f t="shared" si="5"/>
        <v>5819</v>
      </c>
      <c r="Q105" s="37"/>
      <c r="R105" s="37">
        <f t="shared" si="4"/>
        <v>1654</v>
      </c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</row>
    <row r="106" spans="1:46">
      <c r="A106" s="1" t="s">
        <v>98</v>
      </c>
      <c r="B106" s="1" t="s">
        <v>213</v>
      </c>
      <c r="C106" s="5">
        <v>506</v>
      </c>
      <c r="D106" s="5">
        <v>506</v>
      </c>
      <c r="E106" s="5">
        <v>523</v>
      </c>
      <c r="F106" s="5">
        <v>543</v>
      </c>
      <c r="G106" s="5">
        <v>608</v>
      </c>
      <c r="H106" s="5">
        <v>635</v>
      </c>
      <c r="I106" s="5">
        <v>655</v>
      </c>
      <c r="J106" s="5">
        <v>579</v>
      </c>
      <c r="K106" s="5">
        <v>640</v>
      </c>
      <c r="L106" s="5">
        <v>596</v>
      </c>
      <c r="M106" s="5">
        <v>610</v>
      </c>
      <c r="N106" s="5">
        <v>646</v>
      </c>
      <c r="O106" s="5">
        <v>598</v>
      </c>
      <c r="P106" s="5">
        <f t="shared" si="5"/>
        <v>7645</v>
      </c>
      <c r="Q106" s="37"/>
      <c r="R106" s="37">
        <f t="shared" si="4"/>
        <v>2078</v>
      </c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</row>
    <row r="107" spans="1:46">
      <c r="A107" s="1" t="s">
        <v>99</v>
      </c>
      <c r="B107" s="1" t="s">
        <v>214</v>
      </c>
      <c r="C107" s="34">
        <v>85</v>
      </c>
      <c r="D107" s="34">
        <v>85</v>
      </c>
      <c r="E107" s="34">
        <v>92</v>
      </c>
      <c r="F107" s="34">
        <v>86</v>
      </c>
      <c r="G107" s="34">
        <v>96</v>
      </c>
      <c r="H107" s="34">
        <v>95</v>
      </c>
      <c r="I107" s="34">
        <v>93</v>
      </c>
      <c r="J107" s="34">
        <v>107</v>
      </c>
      <c r="K107" s="34">
        <v>92</v>
      </c>
      <c r="L107" s="34">
        <v>100</v>
      </c>
      <c r="M107" s="34">
        <v>74</v>
      </c>
      <c r="N107" s="34">
        <v>96</v>
      </c>
      <c r="O107" s="34">
        <v>91</v>
      </c>
      <c r="P107" s="5">
        <f t="shared" si="5"/>
        <v>1192</v>
      </c>
      <c r="Q107" s="37"/>
      <c r="R107" s="37">
        <f t="shared" si="4"/>
        <v>348</v>
      </c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</row>
    <row r="108" spans="1:46">
      <c r="A108" s="1" t="s">
        <v>100</v>
      </c>
      <c r="B108" s="1" t="s">
        <v>215</v>
      </c>
      <c r="C108" s="5">
        <v>108</v>
      </c>
      <c r="D108" s="5">
        <v>107</v>
      </c>
      <c r="E108" s="5">
        <v>113</v>
      </c>
      <c r="F108" s="5">
        <v>126</v>
      </c>
      <c r="G108" s="5">
        <v>117</v>
      </c>
      <c r="H108" s="5">
        <v>146</v>
      </c>
      <c r="I108" s="5">
        <v>130</v>
      </c>
      <c r="J108" s="5">
        <v>138</v>
      </c>
      <c r="K108" s="5">
        <v>108</v>
      </c>
      <c r="L108" s="5">
        <v>142</v>
      </c>
      <c r="M108" s="5">
        <v>129</v>
      </c>
      <c r="N108" s="5">
        <v>124</v>
      </c>
      <c r="O108" s="5">
        <v>150</v>
      </c>
      <c r="P108" s="5">
        <f t="shared" si="5"/>
        <v>1638</v>
      </c>
      <c r="Q108" s="37"/>
      <c r="R108" s="37">
        <f t="shared" si="4"/>
        <v>454</v>
      </c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</row>
    <row r="109" spans="1:46">
      <c r="A109" s="1" t="s">
        <v>101</v>
      </c>
      <c r="B109" s="1" t="s">
        <v>216</v>
      </c>
      <c r="C109" s="5">
        <v>181</v>
      </c>
      <c r="D109" s="5">
        <v>148</v>
      </c>
      <c r="E109" s="5">
        <v>125</v>
      </c>
      <c r="F109" s="5">
        <v>141</v>
      </c>
      <c r="G109" s="5">
        <v>144</v>
      </c>
      <c r="H109" s="5">
        <v>150</v>
      </c>
      <c r="I109" s="5">
        <v>162</v>
      </c>
      <c r="J109" s="5">
        <v>165</v>
      </c>
      <c r="K109" s="5">
        <v>146</v>
      </c>
      <c r="L109" s="5">
        <v>195</v>
      </c>
      <c r="M109" s="5">
        <v>147</v>
      </c>
      <c r="N109" s="5">
        <v>139</v>
      </c>
      <c r="O109" s="5">
        <v>117</v>
      </c>
      <c r="P109" s="5">
        <f t="shared" si="5"/>
        <v>1960</v>
      </c>
      <c r="Q109" s="37"/>
      <c r="R109" s="37">
        <f t="shared" si="4"/>
        <v>595</v>
      </c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</row>
    <row r="110" spans="1:46">
      <c r="A110" s="1" t="s">
        <v>102</v>
      </c>
      <c r="B110" s="1" t="s">
        <v>217</v>
      </c>
      <c r="C110" s="5">
        <v>211</v>
      </c>
      <c r="D110" s="5">
        <v>207</v>
      </c>
      <c r="E110" s="5">
        <v>239</v>
      </c>
      <c r="F110" s="5">
        <v>249</v>
      </c>
      <c r="G110" s="5">
        <v>279</v>
      </c>
      <c r="H110" s="5">
        <v>239</v>
      </c>
      <c r="I110" s="5">
        <v>266</v>
      </c>
      <c r="J110" s="5">
        <v>272</v>
      </c>
      <c r="K110" s="5">
        <v>243</v>
      </c>
      <c r="L110" s="5">
        <v>305</v>
      </c>
      <c r="M110" s="5">
        <v>281</v>
      </c>
      <c r="N110" s="5">
        <v>279</v>
      </c>
      <c r="O110" s="5">
        <v>276</v>
      </c>
      <c r="P110" s="5">
        <f t="shared" si="5"/>
        <v>3346</v>
      </c>
      <c r="Q110" s="37"/>
      <c r="R110" s="37">
        <f t="shared" si="4"/>
        <v>906</v>
      </c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</row>
    <row r="111" spans="1:46">
      <c r="A111" s="1" t="s">
        <v>103</v>
      </c>
      <c r="B111" s="1" t="s">
        <v>218</v>
      </c>
      <c r="C111" s="5">
        <v>50</v>
      </c>
      <c r="D111" s="5">
        <v>45</v>
      </c>
      <c r="E111" s="5">
        <v>35</v>
      </c>
      <c r="F111" s="5">
        <v>51</v>
      </c>
      <c r="G111" s="5">
        <v>43</v>
      </c>
      <c r="H111" s="5">
        <v>53</v>
      </c>
      <c r="I111" s="5">
        <v>59</v>
      </c>
      <c r="J111" s="5">
        <v>61</v>
      </c>
      <c r="K111" s="5">
        <v>62</v>
      </c>
      <c r="L111" s="5">
        <v>68</v>
      </c>
      <c r="M111" s="5">
        <v>53</v>
      </c>
      <c r="N111" s="5">
        <v>39</v>
      </c>
      <c r="O111" s="5">
        <v>51</v>
      </c>
      <c r="P111" s="5">
        <f t="shared" si="5"/>
        <v>670</v>
      </c>
      <c r="Q111" s="37"/>
      <c r="R111" s="37">
        <f t="shared" si="4"/>
        <v>181</v>
      </c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</row>
    <row r="112" spans="1:46">
      <c r="A112" s="1" t="s">
        <v>104</v>
      </c>
      <c r="B112" s="1" t="s">
        <v>219</v>
      </c>
      <c r="C112" s="34">
        <v>2657</v>
      </c>
      <c r="D112" s="34">
        <v>2665</v>
      </c>
      <c r="E112" s="34">
        <v>2741</v>
      </c>
      <c r="F112" s="34">
        <v>2840</v>
      </c>
      <c r="G112" s="34">
        <v>3025</v>
      </c>
      <c r="H112" s="34">
        <v>3179</v>
      </c>
      <c r="I112" s="34">
        <v>3159</v>
      </c>
      <c r="J112" s="34">
        <v>3380</v>
      </c>
      <c r="K112" s="34">
        <v>3365</v>
      </c>
      <c r="L112" s="34">
        <v>3848</v>
      </c>
      <c r="M112" s="34">
        <v>3551</v>
      </c>
      <c r="N112" s="34">
        <v>3518</v>
      </c>
      <c r="O112" s="34">
        <v>3392</v>
      </c>
      <c r="P112" s="5">
        <f t="shared" si="5"/>
        <v>41320</v>
      </c>
      <c r="Q112" s="37"/>
      <c r="R112" s="37">
        <f t="shared" si="4"/>
        <v>10903</v>
      </c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</row>
    <row r="113" spans="1:46">
      <c r="A113" s="1" t="s">
        <v>105</v>
      </c>
      <c r="B113" s="1" t="s">
        <v>220</v>
      </c>
      <c r="C113" s="5">
        <v>468</v>
      </c>
      <c r="D113" s="5">
        <v>517</v>
      </c>
      <c r="E113" s="5">
        <v>457</v>
      </c>
      <c r="F113" s="5">
        <v>544</v>
      </c>
      <c r="G113" s="5">
        <v>518</v>
      </c>
      <c r="H113" s="5">
        <v>482</v>
      </c>
      <c r="I113" s="5">
        <v>411</v>
      </c>
      <c r="J113" s="5">
        <v>383</v>
      </c>
      <c r="K113" s="5">
        <v>349</v>
      </c>
      <c r="L113" s="5">
        <v>407</v>
      </c>
      <c r="M113" s="5">
        <v>362</v>
      </c>
      <c r="N113" s="5">
        <v>317</v>
      </c>
      <c r="O113" s="5">
        <v>324</v>
      </c>
      <c r="P113" s="5">
        <f t="shared" si="5"/>
        <v>5539</v>
      </c>
      <c r="Q113" s="37"/>
      <c r="R113" s="37">
        <f t="shared" si="4"/>
        <v>1986</v>
      </c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</row>
    <row r="114" spans="1:46">
      <c r="A114" s="1" t="s">
        <v>106</v>
      </c>
      <c r="B114" s="1" t="s">
        <v>221</v>
      </c>
      <c r="C114" s="34">
        <v>12242</v>
      </c>
      <c r="D114" s="34">
        <v>11728</v>
      </c>
      <c r="E114" s="34">
        <v>12046</v>
      </c>
      <c r="F114" s="34">
        <v>12144</v>
      </c>
      <c r="G114" s="34">
        <v>12419</v>
      </c>
      <c r="H114" s="34">
        <v>12935</v>
      </c>
      <c r="I114" s="34">
        <v>12691</v>
      </c>
      <c r="J114" s="34">
        <v>12950</v>
      </c>
      <c r="K114" s="34">
        <v>12962</v>
      </c>
      <c r="L114" s="34">
        <v>13899</v>
      </c>
      <c r="M114" s="34">
        <v>12606</v>
      </c>
      <c r="N114" s="34">
        <v>12374</v>
      </c>
      <c r="O114" s="34">
        <v>11747</v>
      </c>
      <c r="P114" s="5">
        <f t="shared" si="5"/>
        <v>162743</v>
      </c>
      <c r="Q114" s="37"/>
      <c r="R114" s="37">
        <f t="shared" si="4"/>
        <v>48160</v>
      </c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</row>
    <row r="115" spans="1:46">
      <c r="A115" s="1" t="s">
        <v>107</v>
      </c>
      <c r="B115" s="1" t="s">
        <v>222</v>
      </c>
      <c r="C115" s="5">
        <v>144</v>
      </c>
      <c r="D115" s="5">
        <v>126</v>
      </c>
      <c r="E115" s="5">
        <v>125</v>
      </c>
      <c r="F115" s="5">
        <v>177</v>
      </c>
      <c r="G115" s="5">
        <v>141</v>
      </c>
      <c r="H115" s="5">
        <v>145</v>
      </c>
      <c r="I115" s="5">
        <v>150</v>
      </c>
      <c r="J115" s="5">
        <v>145</v>
      </c>
      <c r="K115" s="5">
        <v>148</v>
      </c>
      <c r="L115" s="5">
        <v>164</v>
      </c>
      <c r="M115" s="5">
        <v>166</v>
      </c>
      <c r="N115" s="5">
        <v>125</v>
      </c>
      <c r="O115" s="5">
        <v>141</v>
      </c>
      <c r="P115" s="5">
        <f t="shared" si="5"/>
        <v>1897</v>
      </c>
      <c r="Q115" s="37"/>
      <c r="R115" s="37">
        <f t="shared" si="4"/>
        <v>572</v>
      </c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</row>
    <row r="116" spans="1:46">
      <c r="A116" s="1" t="s">
        <v>108</v>
      </c>
      <c r="B116" s="1" t="s">
        <v>223</v>
      </c>
      <c r="C116" s="5">
        <v>113</v>
      </c>
      <c r="D116" s="5">
        <v>116</v>
      </c>
      <c r="E116" s="5">
        <v>92</v>
      </c>
      <c r="F116" s="5">
        <v>95</v>
      </c>
      <c r="G116" s="5">
        <v>128</v>
      </c>
      <c r="H116" s="5">
        <v>111</v>
      </c>
      <c r="I116" s="5">
        <v>90</v>
      </c>
      <c r="J116" s="5">
        <v>96</v>
      </c>
      <c r="K116" s="5">
        <v>91</v>
      </c>
      <c r="L116" s="5">
        <v>129</v>
      </c>
      <c r="M116" s="5">
        <v>100</v>
      </c>
      <c r="N116" s="5">
        <v>84</v>
      </c>
      <c r="O116" s="5">
        <v>99</v>
      </c>
      <c r="P116" s="5">
        <f t="shared" si="5"/>
        <v>1344</v>
      </c>
      <c r="Q116" s="37"/>
      <c r="R116" s="37">
        <f t="shared" si="4"/>
        <v>416</v>
      </c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</row>
    <row r="117" spans="1:46">
      <c r="A117" s="1" t="s">
        <v>109</v>
      </c>
      <c r="B117" s="1" t="s">
        <v>224</v>
      </c>
      <c r="C117" s="5">
        <v>308</v>
      </c>
      <c r="D117" s="5">
        <v>349</v>
      </c>
      <c r="E117" s="5">
        <v>332</v>
      </c>
      <c r="F117" s="5">
        <v>355</v>
      </c>
      <c r="G117" s="5">
        <v>354</v>
      </c>
      <c r="H117" s="5">
        <v>378</v>
      </c>
      <c r="I117" s="5">
        <v>380</v>
      </c>
      <c r="J117" s="5">
        <v>384</v>
      </c>
      <c r="K117" s="5">
        <v>364</v>
      </c>
      <c r="L117" s="5">
        <v>434</v>
      </c>
      <c r="M117" s="5">
        <v>370</v>
      </c>
      <c r="N117" s="5">
        <v>359</v>
      </c>
      <c r="O117" s="5">
        <v>327</v>
      </c>
      <c r="P117" s="5">
        <f t="shared" si="5"/>
        <v>4694</v>
      </c>
      <c r="Q117" s="37"/>
      <c r="R117" s="37">
        <f t="shared" si="4"/>
        <v>1344</v>
      </c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</row>
    <row r="118" spans="1:46">
      <c r="A118" s="1" t="s">
        <v>110</v>
      </c>
      <c r="B118" s="1" t="s">
        <v>225</v>
      </c>
      <c r="C118" s="34">
        <v>1518</v>
      </c>
      <c r="D118" s="34">
        <v>1475</v>
      </c>
      <c r="E118" s="34">
        <v>1464</v>
      </c>
      <c r="F118" s="34">
        <v>1373</v>
      </c>
      <c r="G118" s="34">
        <v>1381</v>
      </c>
      <c r="H118" s="34">
        <v>1389</v>
      </c>
      <c r="I118" s="34">
        <v>1503</v>
      </c>
      <c r="J118" s="34">
        <v>1463</v>
      </c>
      <c r="K118" s="34">
        <v>1495</v>
      </c>
      <c r="L118" s="34">
        <v>1498</v>
      </c>
      <c r="M118" s="34">
        <v>1410</v>
      </c>
      <c r="N118" s="34">
        <v>1346</v>
      </c>
      <c r="O118" s="34">
        <v>1250</v>
      </c>
      <c r="P118" s="5">
        <f t="shared" si="5"/>
        <v>18565</v>
      </c>
      <c r="Q118" s="37"/>
      <c r="R118" s="37">
        <f t="shared" si="4"/>
        <v>5830</v>
      </c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</row>
    <row r="119" spans="1:46">
      <c r="A119" s="1" t="s">
        <v>111</v>
      </c>
      <c r="B119" s="1" t="s">
        <v>226</v>
      </c>
      <c r="C119" s="34">
        <v>664</v>
      </c>
      <c r="D119" s="34">
        <v>684</v>
      </c>
      <c r="E119" s="34">
        <v>631</v>
      </c>
      <c r="F119" s="34">
        <v>605</v>
      </c>
      <c r="G119" s="34">
        <v>684</v>
      </c>
      <c r="H119" s="34">
        <v>763</v>
      </c>
      <c r="I119" s="34">
        <v>733</v>
      </c>
      <c r="J119" s="34">
        <v>708</v>
      </c>
      <c r="K119" s="34">
        <v>729</v>
      </c>
      <c r="L119" s="34">
        <v>681</v>
      </c>
      <c r="M119" s="34">
        <v>803</v>
      </c>
      <c r="N119" s="34">
        <v>700</v>
      </c>
      <c r="O119" s="34">
        <v>701</v>
      </c>
      <c r="P119" s="5">
        <f t="shared" si="5"/>
        <v>9086</v>
      </c>
      <c r="Q119" s="37"/>
      <c r="R119" s="37">
        <f t="shared" si="4"/>
        <v>2584</v>
      </c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</row>
    <row r="120" spans="1:46">
      <c r="A120" s="1" t="s">
        <v>112</v>
      </c>
      <c r="B120" s="1" t="s">
        <v>227</v>
      </c>
      <c r="C120" s="5">
        <v>783</v>
      </c>
      <c r="D120" s="5">
        <v>813</v>
      </c>
      <c r="E120" s="5">
        <v>812</v>
      </c>
      <c r="F120" s="5">
        <v>854</v>
      </c>
      <c r="G120" s="5">
        <v>917</v>
      </c>
      <c r="H120" s="5">
        <v>851</v>
      </c>
      <c r="I120" s="5">
        <v>886</v>
      </c>
      <c r="J120" s="5">
        <v>845</v>
      </c>
      <c r="K120" s="5">
        <v>817</v>
      </c>
      <c r="L120" s="5">
        <v>982</v>
      </c>
      <c r="M120" s="5">
        <v>929</v>
      </c>
      <c r="N120" s="5">
        <v>862</v>
      </c>
      <c r="O120" s="5">
        <v>811</v>
      </c>
      <c r="P120" s="5">
        <f t="shared" si="5"/>
        <v>11162</v>
      </c>
      <c r="Q120" s="37"/>
      <c r="R120" s="37">
        <f t="shared" si="4"/>
        <v>3262</v>
      </c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</row>
    <row r="121" spans="1:46">
      <c r="A121" s="1" t="s">
        <v>113</v>
      </c>
      <c r="B121" s="1" t="s">
        <v>228</v>
      </c>
      <c r="C121" s="5">
        <v>367</v>
      </c>
      <c r="D121" s="5">
        <v>383</v>
      </c>
      <c r="E121" s="5">
        <v>369</v>
      </c>
      <c r="F121" s="5">
        <v>386</v>
      </c>
      <c r="G121" s="5">
        <v>416</v>
      </c>
      <c r="H121" s="5">
        <v>399</v>
      </c>
      <c r="I121" s="5">
        <v>424</v>
      </c>
      <c r="J121" s="5">
        <v>392</v>
      </c>
      <c r="K121" s="5">
        <v>424</v>
      </c>
      <c r="L121" s="5">
        <v>401</v>
      </c>
      <c r="M121" s="5">
        <v>399</v>
      </c>
      <c r="N121" s="5">
        <v>379</v>
      </c>
      <c r="O121" s="5">
        <v>443</v>
      </c>
      <c r="P121" s="5">
        <f t="shared" si="5"/>
        <v>5182</v>
      </c>
      <c r="Q121" s="37"/>
      <c r="R121" s="37">
        <f t="shared" si="4"/>
        <v>1505</v>
      </c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</row>
    <row r="122" spans="1:46">
      <c r="A122" s="1" t="s">
        <v>114</v>
      </c>
      <c r="B122" s="1" t="s">
        <v>229</v>
      </c>
      <c r="C122" s="5">
        <v>156</v>
      </c>
      <c r="D122" s="5">
        <v>161</v>
      </c>
      <c r="E122" s="5">
        <v>139</v>
      </c>
      <c r="F122" s="5">
        <v>153</v>
      </c>
      <c r="G122" s="5">
        <v>157</v>
      </c>
      <c r="H122" s="5">
        <v>167</v>
      </c>
      <c r="I122" s="5">
        <v>190</v>
      </c>
      <c r="J122" s="5">
        <v>160</v>
      </c>
      <c r="K122" s="5">
        <v>173</v>
      </c>
      <c r="L122" s="5">
        <v>175</v>
      </c>
      <c r="M122" s="5">
        <v>147</v>
      </c>
      <c r="N122" s="5">
        <v>150</v>
      </c>
      <c r="O122" s="5">
        <v>199</v>
      </c>
      <c r="P122" s="5">
        <f t="shared" si="5"/>
        <v>2127</v>
      </c>
      <c r="Q122" s="37"/>
      <c r="R122" s="37">
        <f t="shared" si="4"/>
        <v>609</v>
      </c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</row>
    <row r="123" spans="1:46" ht="13.5" thickBot="1">
      <c r="A123" s="6"/>
      <c r="B123" s="7" t="s">
        <v>247</v>
      </c>
      <c r="C123" s="8">
        <f t="shared" ref="C123:P123" si="6">SUM(C8:C122)</f>
        <v>107018</v>
      </c>
      <c r="D123" s="8">
        <f t="shared" si="6"/>
        <v>106361</v>
      </c>
      <c r="E123" s="8">
        <f t="shared" si="6"/>
        <v>105969</v>
      </c>
      <c r="F123" s="8">
        <f t="shared" si="6"/>
        <v>106925</v>
      </c>
      <c r="G123" s="8">
        <f t="shared" si="6"/>
        <v>110091</v>
      </c>
      <c r="H123" s="8">
        <f t="shared" si="6"/>
        <v>113447</v>
      </c>
      <c r="I123" s="8">
        <f t="shared" si="6"/>
        <v>114548</v>
      </c>
      <c r="J123" s="8">
        <f t="shared" si="6"/>
        <v>113375</v>
      </c>
      <c r="K123" s="8">
        <f t="shared" si="6"/>
        <v>111275</v>
      </c>
      <c r="L123" s="8">
        <f t="shared" si="6"/>
        <v>120946</v>
      </c>
      <c r="M123" s="8">
        <f t="shared" si="6"/>
        <v>110870</v>
      </c>
      <c r="N123" s="8">
        <f t="shared" si="6"/>
        <v>108781</v>
      </c>
      <c r="O123" s="8">
        <f t="shared" si="6"/>
        <v>104271</v>
      </c>
      <c r="P123" s="8">
        <f t="shared" si="6"/>
        <v>1433877</v>
      </c>
      <c r="Q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</row>
    <row r="124" spans="1:46" ht="14.25" thickTop="1" thickBot="1">
      <c r="B124" s="36" t="s">
        <v>453</v>
      </c>
      <c r="C124" s="33">
        <v>11485</v>
      </c>
      <c r="D124" s="33">
        <v>11580</v>
      </c>
      <c r="E124" s="33">
        <v>11112</v>
      </c>
      <c r="F124" s="33">
        <v>11065</v>
      </c>
      <c r="G124" s="33">
        <v>10935</v>
      </c>
      <c r="H124" s="33">
        <v>10958</v>
      </c>
      <c r="I124" s="33">
        <v>11636</v>
      </c>
      <c r="J124" s="33">
        <v>11131</v>
      </c>
      <c r="K124" s="33">
        <v>9804</v>
      </c>
      <c r="L124" s="33">
        <v>6571</v>
      </c>
      <c r="M124" s="33">
        <v>5865</v>
      </c>
      <c r="N124" s="33">
        <v>5061</v>
      </c>
      <c r="O124" s="33">
        <v>4304</v>
      </c>
      <c r="P124" s="8">
        <f>SUM(C124:O124)</f>
        <v>121507</v>
      </c>
      <c r="Q124" s="37"/>
    </row>
    <row r="125" spans="1:46" ht="14.25" thickTop="1" thickBot="1">
      <c r="A125" s="6"/>
      <c r="B125" s="6" t="s">
        <v>454</v>
      </c>
      <c r="C125" s="8">
        <f>SUM(C123:C124)</f>
        <v>118503</v>
      </c>
      <c r="D125" s="8">
        <f t="shared" ref="D125:P125" si="7">SUM(D123:D124)</f>
        <v>117941</v>
      </c>
      <c r="E125" s="8">
        <f t="shared" si="7"/>
        <v>117081</v>
      </c>
      <c r="F125" s="8">
        <f t="shared" si="7"/>
        <v>117990</v>
      </c>
      <c r="G125" s="8">
        <f t="shared" si="7"/>
        <v>121026</v>
      </c>
      <c r="H125" s="8">
        <f t="shared" si="7"/>
        <v>124405</v>
      </c>
      <c r="I125" s="8">
        <f t="shared" si="7"/>
        <v>126184</v>
      </c>
      <c r="J125" s="8">
        <f t="shared" si="7"/>
        <v>124506</v>
      </c>
      <c r="K125" s="8">
        <f t="shared" si="7"/>
        <v>121079</v>
      </c>
      <c r="L125" s="8">
        <f t="shared" si="7"/>
        <v>127517</v>
      </c>
      <c r="M125" s="8">
        <f t="shared" si="7"/>
        <v>116735</v>
      </c>
      <c r="N125" s="8">
        <f t="shared" si="7"/>
        <v>113842</v>
      </c>
      <c r="O125" s="8">
        <f t="shared" si="7"/>
        <v>108575</v>
      </c>
      <c r="P125" s="8">
        <f t="shared" si="7"/>
        <v>1555384</v>
      </c>
      <c r="Q125" s="37"/>
    </row>
    <row r="126" spans="1:46" ht="13.5" thickTop="1"/>
  </sheetData>
  <mergeCells count="17">
    <mergeCell ref="K5:K6"/>
    <mergeCell ref="L5:L6"/>
    <mergeCell ref="M5:M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J5:J6"/>
  </mergeCells>
  <phoneticPr fontId="3" type="noConversion"/>
  <printOptions horizontalCentered="1"/>
  <pageMargins left="0.25" right="0.25" top="0.5" bottom="0.66" header="0.5" footer="0.17"/>
  <pageSetup orientation="landscape" r:id="rId1"/>
  <headerFooter alignWithMargins="0">
    <oddFooter>&amp;L&amp;"Arial,Italic"&amp;8Division of School Business Services
School Allotments Section&amp;C &amp;R&amp;"Arial,Italic"&amp;8 2/19/2019
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2F40F-5706-4325-96D5-B86AD2660529}">
  <dimension ref="A1:I201"/>
  <sheetViews>
    <sheetView zoomScale="79" zoomScaleNormal="79" workbookViewId="0">
      <selection activeCell="H1" sqref="H1"/>
    </sheetView>
  </sheetViews>
  <sheetFormatPr defaultRowHeight="12.75"/>
  <cols>
    <col min="1" max="1" width="9.140625" style="40"/>
    <col min="3" max="3" width="30.5703125" customWidth="1"/>
    <col min="4" max="4" width="14" customWidth="1"/>
    <col min="5" max="5" width="12.28515625" bestFit="1" customWidth="1"/>
    <col min="6" max="6" width="10.7109375" style="42" bestFit="1" customWidth="1"/>
    <col min="7" max="7" width="12.7109375" customWidth="1"/>
    <col min="8" max="8" width="12.42578125" customWidth="1"/>
    <col min="9" max="9" width="11.85546875" customWidth="1"/>
  </cols>
  <sheetData>
    <row r="1" spans="1:9" s="11" customFormat="1">
      <c r="A1" s="48" t="s">
        <v>778</v>
      </c>
      <c r="F1" s="49"/>
    </row>
    <row r="2" spans="1:9" s="43" customFormat="1" ht="90">
      <c r="A2" s="44" t="s">
        <v>704</v>
      </c>
      <c r="B2" s="43" t="s">
        <v>251</v>
      </c>
      <c r="C2" s="43" t="s">
        <v>705</v>
      </c>
      <c r="D2" s="61" t="s">
        <v>706</v>
      </c>
      <c r="E2" s="61" t="s">
        <v>771</v>
      </c>
      <c r="F2" s="62" t="s">
        <v>707</v>
      </c>
      <c r="G2" s="61" t="s">
        <v>772</v>
      </c>
      <c r="H2" s="61" t="s">
        <v>779</v>
      </c>
      <c r="I2" s="61" t="s">
        <v>777</v>
      </c>
    </row>
    <row r="3" spans="1:9">
      <c r="A3" s="40">
        <v>2020</v>
      </c>
      <c r="B3" t="s">
        <v>613</v>
      </c>
      <c r="C3" t="s">
        <v>614</v>
      </c>
      <c r="D3" s="4">
        <v>2170</v>
      </c>
      <c r="E3" s="4">
        <v>2604</v>
      </c>
      <c r="F3" s="42">
        <v>434</v>
      </c>
      <c r="G3" s="4">
        <v>2604</v>
      </c>
      <c r="H3" s="42">
        <v>1708</v>
      </c>
      <c r="I3" s="37">
        <v>896</v>
      </c>
    </row>
    <row r="4" spans="1:9">
      <c r="A4" s="40">
        <v>2020</v>
      </c>
      <c r="B4" t="s">
        <v>615</v>
      </c>
      <c r="C4" t="s">
        <v>616</v>
      </c>
      <c r="D4" s="4">
        <v>2362</v>
      </c>
      <c r="E4" s="4">
        <v>2834</v>
      </c>
      <c r="F4" s="42">
        <v>472</v>
      </c>
      <c r="G4" s="4">
        <v>2834</v>
      </c>
      <c r="H4" s="42">
        <f>G4-I4</f>
        <v>1808</v>
      </c>
      <c r="I4" s="37">
        <v>1026</v>
      </c>
    </row>
    <row r="5" spans="1:9">
      <c r="A5" s="40">
        <v>2020</v>
      </c>
      <c r="B5" t="s">
        <v>376</v>
      </c>
      <c r="C5" t="s">
        <v>480</v>
      </c>
      <c r="D5">
        <v>827</v>
      </c>
      <c r="E5" s="4">
        <v>1075</v>
      </c>
      <c r="F5" s="42">
        <v>173</v>
      </c>
      <c r="G5" s="4">
        <v>1000</v>
      </c>
      <c r="H5" s="42">
        <v>8</v>
      </c>
      <c r="I5" s="37">
        <v>992</v>
      </c>
    </row>
    <row r="6" spans="1:9">
      <c r="A6" s="40">
        <v>2020</v>
      </c>
      <c r="B6" t="s">
        <v>377</v>
      </c>
      <c r="C6" t="s">
        <v>481</v>
      </c>
      <c r="D6">
        <v>655</v>
      </c>
      <c r="E6">
        <v>852</v>
      </c>
      <c r="F6" s="42">
        <v>0</v>
      </c>
      <c r="G6">
        <v>655</v>
      </c>
      <c r="H6" s="42">
        <v>0</v>
      </c>
      <c r="I6" s="37">
        <v>655</v>
      </c>
    </row>
    <row r="7" spans="1:9">
      <c r="A7" s="40">
        <v>2020</v>
      </c>
      <c r="B7" t="s">
        <v>378</v>
      </c>
      <c r="C7" t="s">
        <v>482</v>
      </c>
      <c r="D7">
        <v>321</v>
      </c>
      <c r="E7">
        <v>417</v>
      </c>
      <c r="F7" s="42">
        <v>-1</v>
      </c>
      <c r="G7">
        <v>320</v>
      </c>
      <c r="H7" s="42">
        <v>0</v>
      </c>
      <c r="I7" s="37">
        <v>320</v>
      </c>
    </row>
    <row r="8" spans="1:9">
      <c r="A8" s="40">
        <v>2020</v>
      </c>
      <c r="B8" t="s">
        <v>379</v>
      </c>
      <c r="C8" t="s">
        <v>483</v>
      </c>
      <c r="D8">
        <v>29</v>
      </c>
      <c r="E8">
        <v>38</v>
      </c>
      <c r="F8" s="42">
        <v>5</v>
      </c>
      <c r="G8">
        <v>34</v>
      </c>
      <c r="H8" s="42">
        <v>0</v>
      </c>
      <c r="I8" s="37">
        <v>34</v>
      </c>
    </row>
    <row r="9" spans="1:9">
      <c r="A9" s="40">
        <v>2020</v>
      </c>
      <c r="B9" t="s">
        <v>380</v>
      </c>
      <c r="C9" t="s">
        <v>708</v>
      </c>
      <c r="D9">
        <v>124</v>
      </c>
      <c r="E9">
        <v>149</v>
      </c>
      <c r="F9" s="42">
        <v>25</v>
      </c>
      <c r="G9">
        <v>149</v>
      </c>
      <c r="H9" s="42">
        <v>0</v>
      </c>
      <c r="I9" s="37">
        <v>149</v>
      </c>
    </row>
    <row r="10" spans="1:9">
      <c r="A10" s="40">
        <v>2020</v>
      </c>
      <c r="B10" t="s">
        <v>381</v>
      </c>
      <c r="C10" t="s">
        <v>484</v>
      </c>
      <c r="D10">
        <v>430</v>
      </c>
      <c r="E10">
        <v>559</v>
      </c>
      <c r="F10" s="42">
        <v>20</v>
      </c>
      <c r="G10">
        <v>450</v>
      </c>
      <c r="H10" s="42">
        <v>0</v>
      </c>
      <c r="I10" s="37">
        <v>450</v>
      </c>
    </row>
    <row r="11" spans="1:9">
      <c r="A11" s="40">
        <v>2020</v>
      </c>
      <c r="B11" t="s">
        <v>579</v>
      </c>
      <c r="C11" t="s">
        <v>709</v>
      </c>
      <c r="D11">
        <v>68</v>
      </c>
      <c r="E11">
        <v>82</v>
      </c>
      <c r="F11" s="42">
        <v>14</v>
      </c>
      <c r="G11">
        <v>82</v>
      </c>
      <c r="H11" s="42">
        <v>0</v>
      </c>
      <c r="I11" s="37">
        <v>82</v>
      </c>
    </row>
    <row r="12" spans="1:9">
      <c r="A12" s="40">
        <v>2020</v>
      </c>
      <c r="B12" t="s">
        <v>485</v>
      </c>
      <c r="C12" t="s">
        <v>639</v>
      </c>
      <c r="D12">
        <v>195</v>
      </c>
      <c r="E12">
        <v>234</v>
      </c>
      <c r="F12" s="42">
        <v>0</v>
      </c>
      <c r="G12">
        <v>195</v>
      </c>
      <c r="H12" s="42">
        <v>0</v>
      </c>
      <c r="I12" s="37">
        <v>195</v>
      </c>
    </row>
    <row r="13" spans="1:9">
      <c r="A13" s="40">
        <v>2020</v>
      </c>
      <c r="B13" t="s">
        <v>659</v>
      </c>
      <c r="C13" t="s">
        <v>710</v>
      </c>
      <c r="D13">
        <v>470</v>
      </c>
      <c r="E13">
        <v>611</v>
      </c>
      <c r="F13" s="42">
        <v>108</v>
      </c>
      <c r="G13">
        <v>578</v>
      </c>
      <c r="H13" s="42">
        <v>14</v>
      </c>
      <c r="I13" s="37">
        <v>564</v>
      </c>
    </row>
    <row r="14" spans="1:9">
      <c r="A14" s="40">
        <v>2020</v>
      </c>
      <c r="B14" t="s">
        <v>382</v>
      </c>
      <c r="C14" t="s">
        <v>486</v>
      </c>
      <c r="D14">
        <v>952</v>
      </c>
      <c r="E14" s="4">
        <v>1238</v>
      </c>
      <c r="F14" s="42">
        <v>98</v>
      </c>
      <c r="G14" s="4">
        <v>1050</v>
      </c>
      <c r="H14" s="42">
        <v>0</v>
      </c>
      <c r="I14" s="37">
        <v>1050</v>
      </c>
    </row>
    <row r="15" spans="1:9">
      <c r="A15" s="40">
        <v>2020</v>
      </c>
      <c r="B15" t="s">
        <v>580</v>
      </c>
      <c r="C15" t="s">
        <v>711</v>
      </c>
      <c r="D15">
        <v>393</v>
      </c>
      <c r="E15">
        <v>511</v>
      </c>
      <c r="F15" s="42">
        <v>107</v>
      </c>
      <c r="G15">
        <v>500</v>
      </c>
      <c r="H15" s="42">
        <v>28</v>
      </c>
      <c r="I15" s="37">
        <v>472</v>
      </c>
    </row>
    <row r="16" spans="1:9">
      <c r="A16" s="40">
        <v>2020</v>
      </c>
      <c r="B16" t="s">
        <v>383</v>
      </c>
      <c r="C16" t="s">
        <v>487</v>
      </c>
      <c r="D16">
        <v>443</v>
      </c>
      <c r="E16">
        <v>576</v>
      </c>
      <c r="F16" s="42">
        <v>1</v>
      </c>
      <c r="G16">
        <v>444</v>
      </c>
      <c r="H16" s="42">
        <v>0</v>
      </c>
      <c r="I16" s="37">
        <v>444</v>
      </c>
    </row>
    <row r="17" spans="1:9">
      <c r="A17" s="40">
        <v>2020</v>
      </c>
      <c r="B17" t="s">
        <v>384</v>
      </c>
      <c r="C17" t="s">
        <v>712</v>
      </c>
      <c r="D17">
        <v>388</v>
      </c>
      <c r="E17">
        <v>504</v>
      </c>
      <c r="F17" s="42">
        <v>27</v>
      </c>
      <c r="G17">
        <v>415</v>
      </c>
      <c r="H17" s="42">
        <v>0</v>
      </c>
      <c r="I17" s="37">
        <v>415</v>
      </c>
    </row>
    <row r="18" spans="1:9">
      <c r="A18" s="40">
        <v>2020</v>
      </c>
      <c r="B18" t="s">
        <v>581</v>
      </c>
      <c r="C18" t="s">
        <v>713</v>
      </c>
      <c r="D18" s="4">
        <v>1037</v>
      </c>
      <c r="E18" s="4">
        <v>1348</v>
      </c>
      <c r="F18" s="42">
        <v>183</v>
      </c>
      <c r="G18" s="4">
        <v>1220</v>
      </c>
      <c r="H18" s="42">
        <v>0</v>
      </c>
      <c r="I18" s="37">
        <v>1220</v>
      </c>
    </row>
    <row r="19" spans="1:9">
      <c r="A19" s="40">
        <v>2020</v>
      </c>
      <c r="B19" t="s">
        <v>582</v>
      </c>
      <c r="C19" t="s">
        <v>583</v>
      </c>
      <c r="D19">
        <v>517</v>
      </c>
      <c r="E19">
        <v>672</v>
      </c>
      <c r="F19" s="42">
        <v>133</v>
      </c>
      <c r="G19">
        <v>650</v>
      </c>
      <c r="H19" s="42">
        <v>30</v>
      </c>
      <c r="I19" s="37">
        <v>620</v>
      </c>
    </row>
    <row r="20" spans="1:9">
      <c r="A20" s="40">
        <v>2020</v>
      </c>
      <c r="B20" t="s">
        <v>385</v>
      </c>
      <c r="C20" t="s">
        <v>488</v>
      </c>
      <c r="D20">
        <v>180</v>
      </c>
      <c r="E20">
        <v>234</v>
      </c>
      <c r="F20" s="42">
        <v>0</v>
      </c>
      <c r="G20">
        <v>180</v>
      </c>
      <c r="H20" s="42">
        <v>0</v>
      </c>
      <c r="I20" s="37">
        <v>180</v>
      </c>
    </row>
    <row r="21" spans="1:9">
      <c r="A21" s="40">
        <v>2020</v>
      </c>
      <c r="B21" t="s">
        <v>386</v>
      </c>
      <c r="C21" t="s">
        <v>714</v>
      </c>
      <c r="D21">
        <v>331</v>
      </c>
      <c r="E21">
        <v>430</v>
      </c>
      <c r="F21" s="42">
        <v>99</v>
      </c>
      <c r="G21">
        <v>430</v>
      </c>
      <c r="H21" s="42">
        <v>33</v>
      </c>
      <c r="I21" s="37">
        <v>397</v>
      </c>
    </row>
    <row r="22" spans="1:9">
      <c r="A22" s="40">
        <v>2020</v>
      </c>
      <c r="B22" t="s">
        <v>387</v>
      </c>
      <c r="C22" t="s">
        <v>489</v>
      </c>
      <c r="D22">
        <v>845</v>
      </c>
      <c r="E22" s="4">
        <v>1099</v>
      </c>
      <c r="F22" s="42">
        <v>254</v>
      </c>
      <c r="G22" s="4">
        <v>1099</v>
      </c>
      <c r="H22" s="42">
        <v>85</v>
      </c>
      <c r="I22" s="37">
        <v>1014</v>
      </c>
    </row>
    <row r="23" spans="1:9">
      <c r="A23" s="40">
        <v>2020</v>
      </c>
      <c r="B23" t="s">
        <v>490</v>
      </c>
      <c r="C23" t="s">
        <v>491</v>
      </c>
      <c r="D23">
        <v>787</v>
      </c>
      <c r="E23" s="4">
        <v>1023</v>
      </c>
      <c r="F23" s="42">
        <v>103</v>
      </c>
      <c r="G23">
        <v>890</v>
      </c>
      <c r="H23" s="42">
        <v>0</v>
      </c>
      <c r="I23" s="37">
        <v>890</v>
      </c>
    </row>
    <row r="24" spans="1:9">
      <c r="A24" s="40">
        <v>2020</v>
      </c>
      <c r="B24" t="s">
        <v>584</v>
      </c>
      <c r="C24" t="s">
        <v>715</v>
      </c>
      <c r="D24">
        <v>410</v>
      </c>
      <c r="E24">
        <v>492</v>
      </c>
      <c r="F24" s="42">
        <v>82</v>
      </c>
      <c r="G24">
        <v>492</v>
      </c>
      <c r="H24" s="42">
        <v>0</v>
      </c>
      <c r="I24" s="37">
        <v>492</v>
      </c>
    </row>
    <row r="25" spans="1:9">
      <c r="A25" s="40">
        <v>2020</v>
      </c>
      <c r="B25" t="s">
        <v>640</v>
      </c>
      <c r="C25" t="s">
        <v>641</v>
      </c>
      <c r="D25">
        <v>544</v>
      </c>
      <c r="E25">
        <v>707</v>
      </c>
      <c r="F25" s="42">
        <v>100</v>
      </c>
      <c r="G25">
        <v>644</v>
      </c>
      <c r="H25" s="42">
        <v>0</v>
      </c>
      <c r="I25" s="37">
        <v>644</v>
      </c>
    </row>
    <row r="26" spans="1:9">
      <c r="A26" s="40">
        <v>2020</v>
      </c>
      <c r="B26" t="s">
        <v>388</v>
      </c>
      <c r="C26" t="s">
        <v>492</v>
      </c>
      <c r="D26">
        <v>203</v>
      </c>
      <c r="E26">
        <v>264</v>
      </c>
      <c r="F26" s="42">
        <v>1</v>
      </c>
      <c r="G26">
        <v>204</v>
      </c>
      <c r="H26" s="42">
        <v>0</v>
      </c>
      <c r="I26" s="37">
        <v>204</v>
      </c>
    </row>
    <row r="27" spans="1:9">
      <c r="A27" s="40">
        <v>2020</v>
      </c>
      <c r="B27" t="s">
        <v>389</v>
      </c>
      <c r="C27" t="s">
        <v>493</v>
      </c>
      <c r="D27">
        <v>570</v>
      </c>
      <c r="E27">
        <v>741</v>
      </c>
      <c r="F27" s="42">
        <v>15</v>
      </c>
      <c r="G27">
        <v>585</v>
      </c>
      <c r="H27" s="42">
        <v>0</v>
      </c>
      <c r="I27" s="37">
        <v>585</v>
      </c>
    </row>
    <row r="28" spans="1:9">
      <c r="A28" s="40">
        <v>2020</v>
      </c>
      <c r="B28" t="s">
        <v>390</v>
      </c>
      <c r="C28" t="s">
        <v>716</v>
      </c>
      <c r="D28">
        <v>512</v>
      </c>
      <c r="E28">
        <v>666</v>
      </c>
      <c r="F28" s="42">
        <v>2</v>
      </c>
      <c r="G28">
        <v>514</v>
      </c>
      <c r="H28" s="42">
        <v>0</v>
      </c>
      <c r="I28" s="37">
        <v>514</v>
      </c>
    </row>
    <row r="29" spans="1:9">
      <c r="A29" s="40">
        <v>2020</v>
      </c>
      <c r="B29" t="s">
        <v>494</v>
      </c>
      <c r="C29" t="s">
        <v>495</v>
      </c>
      <c r="D29">
        <v>216</v>
      </c>
      <c r="E29">
        <v>281</v>
      </c>
      <c r="F29" s="42">
        <v>14</v>
      </c>
      <c r="G29">
        <v>230</v>
      </c>
      <c r="H29" s="42">
        <v>0</v>
      </c>
      <c r="I29" s="37">
        <v>230</v>
      </c>
    </row>
    <row r="30" spans="1:9">
      <c r="A30" s="40">
        <v>2020</v>
      </c>
      <c r="B30" t="s">
        <v>391</v>
      </c>
      <c r="C30" t="s">
        <v>496</v>
      </c>
      <c r="D30">
        <v>184</v>
      </c>
      <c r="E30">
        <v>239</v>
      </c>
      <c r="F30" s="42">
        <v>55</v>
      </c>
      <c r="G30">
        <v>239</v>
      </c>
      <c r="H30" s="42">
        <v>18</v>
      </c>
      <c r="I30" s="37">
        <v>221</v>
      </c>
    </row>
    <row r="31" spans="1:9">
      <c r="A31" s="40">
        <v>2020</v>
      </c>
      <c r="B31" t="s">
        <v>497</v>
      </c>
      <c r="C31" t="s">
        <v>498</v>
      </c>
      <c r="D31">
        <v>891</v>
      </c>
      <c r="E31" s="4">
        <v>1158</v>
      </c>
      <c r="F31" s="42">
        <v>89</v>
      </c>
      <c r="G31">
        <v>980</v>
      </c>
      <c r="H31" s="42">
        <v>0</v>
      </c>
      <c r="I31" s="37">
        <v>980</v>
      </c>
    </row>
    <row r="32" spans="1:9">
      <c r="A32" s="40">
        <v>2020</v>
      </c>
      <c r="B32" t="s">
        <v>499</v>
      </c>
      <c r="C32" t="s">
        <v>717</v>
      </c>
      <c r="D32">
        <v>97</v>
      </c>
      <c r="E32">
        <v>116</v>
      </c>
      <c r="F32" s="42">
        <v>19</v>
      </c>
      <c r="G32">
        <v>116</v>
      </c>
      <c r="H32" s="42">
        <v>0</v>
      </c>
      <c r="I32" s="37">
        <v>116</v>
      </c>
    </row>
    <row r="33" spans="1:9">
      <c r="A33" s="40">
        <v>2020</v>
      </c>
      <c r="B33" t="s">
        <v>466</v>
      </c>
      <c r="C33" t="s">
        <v>500</v>
      </c>
      <c r="D33">
        <v>658</v>
      </c>
      <c r="E33">
        <v>855</v>
      </c>
      <c r="F33" s="42">
        <v>117</v>
      </c>
      <c r="G33">
        <v>775</v>
      </c>
      <c r="H33" s="42">
        <v>0</v>
      </c>
      <c r="I33" s="37">
        <v>775</v>
      </c>
    </row>
    <row r="34" spans="1:9">
      <c r="A34" s="40">
        <v>2020</v>
      </c>
      <c r="B34" t="s">
        <v>392</v>
      </c>
      <c r="C34" t="s">
        <v>501</v>
      </c>
      <c r="D34">
        <v>840</v>
      </c>
      <c r="E34" s="4">
        <v>1092</v>
      </c>
      <c r="F34" s="42">
        <v>110</v>
      </c>
      <c r="G34">
        <v>950</v>
      </c>
      <c r="H34" s="42">
        <v>0</v>
      </c>
      <c r="I34" s="37">
        <v>950</v>
      </c>
    </row>
    <row r="35" spans="1:9">
      <c r="A35" s="40">
        <v>2020</v>
      </c>
      <c r="B35" t="s">
        <v>585</v>
      </c>
      <c r="C35" t="s">
        <v>586</v>
      </c>
      <c r="D35">
        <v>477</v>
      </c>
      <c r="E35">
        <v>620</v>
      </c>
      <c r="F35" s="42">
        <v>143</v>
      </c>
      <c r="G35">
        <v>620</v>
      </c>
      <c r="H35" s="42">
        <v>48</v>
      </c>
      <c r="I35" s="37">
        <v>572</v>
      </c>
    </row>
    <row r="36" spans="1:9">
      <c r="A36" s="40">
        <v>2020</v>
      </c>
      <c r="B36" t="s">
        <v>472</v>
      </c>
      <c r="C36" t="s">
        <v>718</v>
      </c>
      <c r="D36">
        <v>38</v>
      </c>
      <c r="E36">
        <v>49</v>
      </c>
      <c r="F36" s="42">
        <v>0</v>
      </c>
      <c r="G36">
        <v>38</v>
      </c>
      <c r="H36" s="42">
        <v>0</v>
      </c>
      <c r="I36" s="37">
        <v>38</v>
      </c>
    </row>
    <row r="37" spans="1:9">
      <c r="A37" s="40">
        <v>2020</v>
      </c>
      <c r="B37" t="s">
        <v>676</v>
      </c>
      <c r="C37" t="s">
        <v>719</v>
      </c>
      <c r="D37">
        <v>333</v>
      </c>
      <c r="E37">
        <v>433</v>
      </c>
      <c r="F37" s="42">
        <v>107</v>
      </c>
      <c r="G37">
        <v>440</v>
      </c>
      <c r="H37" s="42">
        <v>40</v>
      </c>
      <c r="I37" s="37">
        <v>400</v>
      </c>
    </row>
    <row r="38" spans="1:9">
      <c r="A38" s="40">
        <v>2020</v>
      </c>
      <c r="B38" t="s">
        <v>393</v>
      </c>
      <c r="C38" t="s">
        <v>720</v>
      </c>
      <c r="D38">
        <v>640</v>
      </c>
      <c r="E38">
        <v>832</v>
      </c>
      <c r="F38" s="42">
        <v>5</v>
      </c>
      <c r="G38">
        <v>645</v>
      </c>
      <c r="H38" s="42">
        <v>0</v>
      </c>
      <c r="I38" s="37">
        <v>645</v>
      </c>
    </row>
    <row r="39" spans="1:9">
      <c r="A39" s="40">
        <v>2020</v>
      </c>
      <c r="B39" t="s">
        <v>394</v>
      </c>
      <c r="C39" t="s">
        <v>502</v>
      </c>
      <c r="D39">
        <v>405</v>
      </c>
      <c r="E39">
        <v>527</v>
      </c>
      <c r="F39" s="42">
        <v>45</v>
      </c>
      <c r="G39">
        <v>450</v>
      </c>
      <c r="H39" s="42">
        <v>0</v>
      </c>
      <c r="I39" s="37">
        <v>450</v>
      </c>
    </row>
    <row r="40" spans="1:9">
      <c r="A40" s="40">
        <v>2020</v>
      </c>
      <c r="B40" t="s">
        <v>395</v>
      </c>
      <c r="C40" t="s">
        <v>503</v>
      </c>
      <c r="D40">
        <v>255</v>
      </c>
      <c r="E40">
        <v>332</v>
      </c>
      <c r="F40" s="42">
        <v>5</v>
      </c>
      <c r="G40">
        <v>260</v>
      </c>
      <c r="H40" s="42">
        <v>0</v>
      </c>
      <c r="I40" s="37">
        <v>260</v>
      </c>
    </row>
    <row r="41" spans="1:9">
      <c r="A41" s="40">
        <v>2020</v>
      </c>
      <c r="B41" t="s">
        <v>396</v>
      </c>
      <c r="C41" t="s">
        <v>504</v>
      </c>
      <c r="D41">
        <v>554</v>
      </c>
      <c r="E41">
        <v>720</v>
      </c>
      <c r="F41" s="42">
        <v>166</v>
      </c>
      <c r="G41">
        <v>720</v>
      </c>
      <c r="H41" s="42">
        <v>55</v>
      </c>
      <c r="I41" s="37">
        <v>665</v>
      </c>
    </row>
    <row r="42" spans="1:9">
      <c r="A42" s="40">
        <v>2020</v>
      </c>
      <c r="B42" t="s">
        <v>397</v>
      </c>
      <c r="C42" t="s">
        <v>505</v>
      </c>
      <c r="D42">
        <v>718</v>
      </c>
      <c r="E42">
        <v>933</v>
      </c>
      <c r="F42" s="42">
        <v>215</v>
      </c>
      <c r="G42">
        <v>933</v>
      </c>
      <c r="H42" s="42">
        <v>71</v>
      </c>
      <c r="I42" s="37">
        <v>862</v>
      </c>
    </row>
    <row r="43" spans="1:9">
      <c r="A43" s="40">
        <v>2020</v>
      </c>
      <c r="B43" t="s">
        <v>398</v>
      </c>
      <c r="C43" t="s">
        <v>721</v>
      </c>
      <c r="D43">
        <v>632</v>
      </c>
      <c r="E43">
        <v>822</v>
      </c>
      <c r="F43" s="42">
        <v>-2</v>
      </c>
      <c r="G43">
        <v>630</v>
      </c>
      <c r="H43" s="42">
        <v>0</v>
      </c>
      <c r="I43" s="37">
        <v>630</v>
      </c>
    </row>
    <row r="44" spans="1:9">
      <c r="A44" s="40">
        <v>2020</v>
      </c>
      <c r="B44" t="s">
        <v>456</v>
      </c>
      <c r="C44" t="s">
        <v>506</v>
      </c>
      <c r="D44" s="4">
        <v>1352</v>
      </c>
      <c r="E44" s="4">
        <v>1758</v>
      </c>
      <c r="F44" s="42">
        <v>8</v>
      </c>
      <c r="G44" s="4">
        <v>1360</v>
      </c>
      <c r="H44" s="42">
        <v>0</v>
      </c>
      <c r="I44" s="37">
        <v>1360</v>
      </c>
    </row>
    <row r="45" spans="1:9">
      <c r="A45" s="40">
        <v>2020</v>
      </c>
      <c r="B45" t="s">
        <v>470</v>
      </c>
      <c r="C45" t="s">
        <v>507</v>
      </c>
      <c r="D45">
        <v>212</v>
      </c>
      <c r="E45">
        <v>276</v>
      </c>
      <c r="F45" s="42">
        <v>13</v>
      </c>
      <c r="G45">
        <v>225</v>
      </c>
      <c r="H45" s="42">
        <v>0</v>
      </c>
      <c r="I45" s="37">
        <v>225</v>
      </c>
    </row>
    <row r="46" spans="1:9">
      <c r="A46" s="40">
        <v>2020</v>
      </c>
      <c r="B46" t="s">
        <v>473</v>
      </c>
      <c r="C46" t="s">
        <v>508</v>
      </c>
      <c r="D46">
        <v>557</v>
      </c>
      <c r="E46">
        <v>724</v>
      </c>
      <c r="F46" s="42">
        <v>0</v>
      </c>
      <c r="G46">
        <v>557</v>
      </c>
      <c r="H46" s="42">
        <v>0</v>
      </c>
      <c r="I46" s="37">
        <v>557</v>
      </c>
    </row>
    <row r="47" spans="1:9">
      <c r="A47" s="40">
        <v>2020</v>
      </c>
      <c r="B47" t="s">
        <v>509</v>
      </c>
      <c r="C47" t="s">
        <v>722</v>
      </c>
      <c r="D47">
        <v>332</v>
      </c>
      <c r="E47">
        <v>398</v>
      </c>
      <c r="F47" s="42">
        <v>66</v>
      </c>
      <c r="G47">
        <v>398</v>
      </c>
      <c r="H47" s="42">
        <v>0</v>
      </c>
      <c r="I47" s="37">
        <v>398</v>
      </c>
    </row>
    <row r="48" spans="1:9">
      <c r="A48" s="40">
        <v>2020</v>
      </c>
      <c r="B48" t="s">
        <v>587</v>
      </c>
      <c r="C48" t="s">
        <v>588</v>
      </c>
      <c r="D48">
        <v>303</v>
      </c>
      <c r="E48">
        <v>394</v>
      </c>
      <c r="F48" s="42">
        <v>37</v>
      </c>
      <c r="G48">
        <v>340</v>
      </c>
      <c r="H48" s="42">
        <v>0</v>
      </c>
      <c r="I48" s="37">
        <v>340</v>
      </c>
    </row>
    <row r="49" spans="1:9">
      <c r="A49" s="40">
        <v>2020</v>
      </c>
      <c r="B49" t="s">
        <v>617</v>
      </c>
      <c r="C49" t="s">
        <v>618</v>
      </c>
      <c r="D49">
        <v>564</v>
      </c>
      <c r="E49">
        <v>733</v>
      </c>
      <c r="F49" s="42">
        <v>144</v>
      </c>
      <c r="G49">
        <v>708</v>
      </c>
      <c r="H49" s="42">
        <v>31</v>
      </c>
      <c r="I49" s="37">
        <v>677</v>
      </c>
    </row>
    <row r="50" spans="1:9">
      <c r="A50" s="40">
        <v>2020</v>
      </c>
      <c r="B50" t="s">
        <v>619</v>
      </c>
      <c r="C50" t="s">
        <v>620</v>
      </c>
      <c r="D50">
        <v>351</v>
      </c>
      <c r="E50">
        <v>456</v>
      </c>
      <c r="F50" s="42">
        <v>105</v>
      </c>
      <c r="G50">
        <v>456</v>
      </c>
      <c r="H50" s="42">
        <v>35</v>
      </c>
      <c r="I50" s="37">
        <v>421</v>
      </c>
    </row>
    <row r="51" spans="1:9">
      <c r="A51" s="40">
        <v>2020</v>
      </c>
      <c r="B51" t="s">
        <v>474</v>
      </c>
      <c r="C51" t="s">
        <v>723</v>
      </c>
      <c r="D51">
        <v>909</v>
      </c>
      <c r="E51" s="4">
        <v>1182</v>
      </c>
      <c r="F51" s="42">
        <v>273</v>
      </c>
      <c r="G51" s="4">
        <v>1182</v>
      </c>
      <c r="H51" s="42">
        <v>91</v>
      </c>
      <c r="I51" s="37">
        <v>1091</v>
      </c>
    </row>
    <row r="52" spans="1:9">
      <c r="A52" s="40">
        <v>2020</v>
      </c>
      <c r="B52" t="s">
        <v>399</v>
      </c>
      <c r="C52" t="s">
        <v>510</v>
      </c>
      <c r="D52">
        <v>629</v>
      </c>
      <c r="E52">
        <v>818</v>
      </c>
      <c r="F52" s="42">
        <v>189</v>
      </c>
      <c r="G52">
        <v>818</v>
      </c>
      <c r="H52" s="42">
        <v>63</v>
      </c>
      <c r="I52" s="37">
        <v>755</v>
      </c>
    </row>
    <row r="53" spans="1:9">
      <c r="A53" s="40">
        <v>2020</v>
      </c>
      <c r="B53" t="s">
        <v>400</v>
      </c>
      <c r="C53" t="s">
        <v>511</v>
      </c>
      <c r="D53">
        <v>392</v>
      </c>
      <c r="E53">
        <v>510</v>
      </c>
      <c r="F53" s="42">
        <v>118</v>
      </c>
      <c r="G53">
        <v>510</v>
      </c>
      <c r="H53" s="42">
        <v>40</v>
      </c>
      <c r="I53" s="37">
        <v>470</v>
      </c>
    </row>
    <row r="54" spans="1:9">
      <c r="A54" s="40">
        <v>2020</v>
      </c>
      <c r="B54" t="s">
        <v>401</v>
      </c>
      <c r="C54" t="s">
        <v>512</v>
      </c>
      <c r="D54">
        <v>686</v>
      </c>
      <c r="E54">
        <v>892</v>
      </c>
      <c r="F54" s="42">
        <v>206</v>
      </c>
      <c r="G54">
        <v>892</v>
      </c>
      <c r="H54" s="42">
        <v>69</v>
      </c>
      <c r="I54" s="37">
        <v>823</v>
      </c>
    </row>
    <row r="55" spans="1:9">
      <c r="A55" s="40">
        <v>2020</v>
      </c>
      <c r="B55" t="s">
        <v>402</v>
      </c>
      <c r="C55" t="s">
        <v>724</v>
      </c>
      <c r="D55">
        <v>529</v>
      </c>
      <c r="E55">
        <v>688</v>
      </c>
      <c r="F55" s="42">
        <v>21</v>
      </c>
      <c r="G55">
        <v>550</v>
      </c>
      <c r="H55" s="42">
        <v>0</v>
      </c>
      <c r="I55" s="37">
        <v>550</v>
      </c>
    </row>
    <row r="56" spans="1:9">
      <c r="A56" s="40">
        <v>2020</v>
      </c>
      <c r="B56" t="s">
        <v>513</v>
      </c>
      <c r="C56" t="s">
        <v>725</v>
      </c>
      <c r="D56">
        <v>815</v>
      </c>
      <c r="E56" s="4">
        <v>1060</v>
      </c>
      <c r="F56" s="42">
        <v>185</v>
      </c>
      <c r="G56" s="4">
        <v>1000</v>
      </c>
      <c r="H56" s="42">
        <v>22</v>
      </c>
      <c r="I56" s="37">
        <v>978</v>
      </c>
    </row>
    <row r="57" spans="1:9">
      <c r="A57" s="40">
        <v>2020</v>
      </c>
      <c r="B57" t="s">
        <v>403</v>
      </c>
      <c r="C57" t="s">
        <v>514</v>
      </c>
      <c r="D57">
        <v>251</v>
      </c>
      <c r="E57">
        <v>326</v>
      </c>
      <c r="F57" s="42">
        <v>75</v>
      </c>
      <c r="G57">
        <v>326</v>
      </c>
      <c r="H57" s="42">
        <v>25</v>
      </c>
      <c r="I57" s="37">
        <v>301</v>
      </c>
    </row>
    <row r="58" spans="1:9">
      <c r="A58" s="40">
        <v>2020</v>
      </c>
      <c r="B58" t="s">
        <v>621</v>
      </c>
      <c r="C58" t="s">
        <v>622</v>
      </c>
      <c r="D58">
        <v>331</v>
      </c>
      <c r="E58">
        <v>430</v>
      </c>
      <c r="F58" s="42">
        <v>69</v>
      </c>
      <c r="G58">
        <v>400</v>
      </c>
      <c r="H58" s="42">
        <v>3</v>
      </c>
      <c r="I58" s="37">
        <v>397</v>
      </c>
    </row>
    <row r="59" spans="1:9">
      <c r="A59" s="40">
        <v>2020</v>
      </c>
      <c r="B59" t="s">
        <v>404</v>
      </c>
      <c r="C59" t="s">
        <v>726</v>
      </c>
      <c r="D59" s="4">
        <v>1344</v>
      </c>
      <c r="E59" s="4">
        <v>1747</v>
      </c>
      <c r="F59" s="42">
        <v>96</v>
      </c>
      <c r="G59" s="4">
        <v>1440</v>
      </c>
      <c r="H59" s="42">
        <v>0</v>
      </c>
      <c r="I59" s="37">
        <v>1440</v>
      </c>
    </row>
    <row r="60" spans="1:9">
      <c r="A60" s="40">
        <v>2020</v>
      </c>
      <c r="B60" t="s">
        <v>467</v>
      </c>
      <c r="C60" t="s">
        <v>727</v>
      </c>
      <c r="D60" s="4">
        <v>1480</v>
      </c>
      <c r="E60" s="4">
        <v>1924</v>
      </c>
      <c r="F60" s="42">
        <v>170</v>
      </c>
      <c r="G60" s="4">
        <v>1650</v>
      </c>
      <c r="H60" s="42">
        <v>0</v>
      </c>
      <c r="I60" s="37">
        <v>1650</v>
      </c>
    </row>
    <row r="61" spans="1:9">
      <c r="A61" s="40">
        <v>2020</v>
      </c>
      <c r="B61" t="s">
        <v>515</v>
      </c>
      <c r="C61" t="s">
        <v>516</v>
      </c>
      <c r="D61" s="4">
        <v>1069</v>
      </c>
      <c r="E61" s="4">
        <v>1390</v>
      </c>
      <c r="F61" s="42">
        <v>131</v>
      </c>
      <c r="G61" s="4">
        <v>1200</v>
      </c>
      <c r="H61" s="42">
        <v>0</v>
      </c>
      <c r="I61" s="37">
        <v>1200</v>
      </c>
    </row>
    <row r="62" spans="1:9">
      <c r="A62" s="40">
        <v>2020</v>
      </c>
      <c r="B62" t="s">
        <v>517</v>
      </c>
      <c r="C62" t="s">
        <v>728</v>
      </c>
      <c r="D62">
        <v>447</v>
      </c>
      <c r="E62">
        <v>581</v>
      </c>
      <c r="F62" s="42">
        <v>76</v>
      </c>
      <c r="G62">
        <v>523</v>
      </c>
      <c r="H62" s="42">
        <v>0</v>
      </c>
      <c r="I62" s="37">
        <v>523</v>
      </c>
    </row>
    <row r="63" spans="1:9">
      <c r="A63" s="40">
        <v>2020</v>
      </c>
      <c r="B63" t="s">
        <v>405</v>
      </c>
      <c r="C63" t="s">
        <v>518</v>
      </c>
      <c r="D63">
        <v>755</v>
      </c>
      <c r="E63">
        <v>982</v>
      </c>
      <c r="F63" s="42">
        <v>227</v>
      </c>
      <c r="G63">
        <v>982</v>
      </c>
      <c r="H63" s="42">
        <v>76</v>
      </c>
      <c r="I63" s="37">
        <v>906</v>
      </c>
    </row>
    <row r="64" spans="1:9">
      <c r="A64" s="40">
        <v>2020</v>
      </c>
      <c r="B64" t="s">
        <v>406</v>
      </c>
      <c r="C64" t="s">
        <v>519</v>
      </c>
      <c r="D64">
        <v>299</v>
      </c>
      <c r="E64">
        <v>389</v>
      </c>
      <c r="F64" s="42">
        <v>11</v>
      </c>
      <c r="G64">
        <v>310</v>
      </c>
      <c r="H64" s="42">
        <v>0</v>
      </c>
      <c r="I64" s="37">
        <v>310</v>
      </c>
    </row>
    <row r="65" spans="1:9">
      <c r="A65" s="40">
        <v>2020</v>
      </c>
      <c r="B65" t="s">
        <v>407</v>
      </c>
      <c r="C65" t="s">
        <v>729</v>
      </c>
      <c r="D65">
        <v>878</v>
      </c>
      <c r="E65" s="4">
        <v>1141</v>
      </c>
      <c r="F65" s="42">
        <v>263</v>
      </c>
      <c r="G65" s="4">
        <v>1141</v>
      </c>
      <c r="H65" s="42">
        <v>87</v>
      </c>
      <c r="I65" s="37">
        <v>1054</v>
      </c>
    </row>
    <row r="66" spans="1:9">
      <c r="A66" s="40">
        <v>2020</v>
      </c>
      <c r="B66" t="s">
        <v>464</v>
      </c>
      <c r="C66" t="s">
        <v>520</v>
      </c>
      <c r="D66" s="4">
        <v>1269</v>
      </c>
      <c r="E66" s="4">
        <v>1650</v>
      </c>
      <c r="F66" s="42">
        <v>51</v>
      </c>
      <c r="G66" s="4">
        <v>1320</v>
      </c>
      <c r="H66" s="42">
        <v>0</v>
      </c>
      <c r="I66" s="37">
        <v>1320</v>
      </c>
    </row>
    <row r="67" spans="1:9">
      <c r="A67" s="40">
        <v>2020</v>
      </c>
      <c r="B67" t="s">
        <v>475</v>
      </c>
      <c r="C67" t="s">
        <v>730</v>
      </c>
      <c r="D67" s="4">
        <v>1199</v>
      </c>
      <c r="E67" s="4">
        <v>1559</v>
      </c>
      <c r="F67" s="42">
        <v>151</v>
      </c>
      <c r="G67" s="4">
        <v>1350</v>
      </c>
      <c r="H67" s="42">
        <v>0</v>
      </c>
      <c r="I67" s="37">
        <v>1350</v>
      </c>
    </row>
    <row r="68" spans="1:9">
      <c r="A68" s="40">
        <v>2020</v>
      </c>
      <c r="B68" t="s">
        <v>476</v>
      </c>
      <c r="C68" t="s">
        <v>731</v>
      </c>
      <c r="D68">
        <v>642</v>
      </c>
      <c r="E68">
        <v>835</v>
      </c>
      <c r="F68" s="42">
        <v>108</v>
      </c>
      <c r="G68">
        <v>750</v>
      </c>
      <c r="H68" s="42">
        <v>0</v>
      </c>
      <c r="I68" s="37">
        <v>750</v>
      </c>
    </row>
    <row r="69" spans="1:9">
      <c r="A69" s="40">
        <v>2020</v>
      </c>
      <c r="B69" t="s">
        <v>521</v>
      </c>
      <c r="C69" t="s">
        <v>522</v>
      </c>
      <c r="D69">
        <v>767</v>
      </c>
      <c r="E69">
        <v>997</v>
      </c>
      <c r="F69" s="42">
        <v>230</v>
      </c>
      <c r="G69">
        <v>997</v>
      </c>
      <c r="H69" s="42">
        <v>77</v>
      </c>
      <c r="I69" s="37">
        <v>920</v>
      </c>
    </row>
    <row r="70" spans="1:9">
      <c r="A70" s="40">
        <v>2020</v>
      </c>
      <c r="B70" t="s">
        <v>623</v>
      </c>
      <c r="C70" t="s">
        <v>624</v>
      </c>
      <c r="D70">
        <v>461</v>
      </c>
      <c r="E70">
        <v>599</v>
      </c>
      <c r="F70" s="42">
        <v>239</v>
      </c>
      <c r="G70">
        <v>700</v>
      </c>
      <c r="H70" s="42">
        <v>147</v>
      </c>
      <c r="I70" s="37">
        <v>553</v>
      </c>
    </row>
    <row r="71" spans="1:9">
      <c r="A71" s="40">
        <v>2020</v>
      </c>
      <c r="B71" t="s">
        <v>642</v>
      </c>
      <c r="C71" t="s">
        <v>732</v>
      </c>
      <c r="D71">
        <v>657</v>
      </c>
      <c r="E71">
        <v>854</v>
      </c>
      <c r="F71" s="42">
        <v>197</v>
      </c>
      <c r="G71">
        <v>854</v>
      </c>
      <c r="H71" s="42">
        <v>66</v>
      </c>
      <c r="I71" s="37">
        <v>788</v>
      </c>
    </row>
    <row r="72" spans="1:9">
      <c r="A72" s="40">
        <v>2020</v>
      </c>
      <c r="B72" t="s">
        <v>677</v>
      </c>
      <c r="C72" t="s">
        <v>678</v>
      </c>
      <c r="D72">
        <v>138</v>
      </c>
      <c r="E72">
        <v>179</v>
      </c>
      <c r="F72" s="42">
        <v>102</v>
      </c>
      <c r="G72">
        <v>240</v>
      </c>
      <c r="H72" s="42">
        <v>74</v>
      </c>
      <c r="I72" s="37">
        <v>166</v>
      </c>
    </row>
    <row r="73" spans="1:9">
      <c r="A73" s="40">
        <v>2020</v>
      </c>
      <c r="B73" t="s">
        <v>679</v>
      </c>
      <c r="C73" t="s">
        <v>680</v>
      </c>
      <c r="D73">
        <v>248</v>
      </c>
      <c r="E73">
        <v>322</v>
      </c>
      <c r="F73" s="42">
        <v>68</v>
      </c>
      <c r="G73">
        <v>316</v>
      </c>
      <c r="H73" s="42">
        <v>18</v>
      </c>
      <c r="I73" s="37">
        <v>298</v>
      </c>
    </row>
    <row r="74" spans="1:9">
      <c r="A74" s="40">
        <v>2020</v>
      </c>
      <c r="B74" t="s">
        <v>589</v>
      </c>
      <c r="C74" t="s">
        <v>733</v>
      </c>
      <c r="D74">
        <v>462</v>
      </c>
      <c r="E74">
        <v>554</v>
      </c>
      <c r="F74" s="42">
        <v>186</v>
      </c>
      <c r="G74">
        <v>648</v>
      </c>
      <c r="H74" s="42">
        <v>94</v>
      </c>
      <c r="I74" s="37">
        <v>554</v>
      </c>
    </row>
    <row r="75" spans="1:9">
      <c r="A75" s="40">
        <v>2020</v>
      </c>
      <c r="B75" t="s">
        <v>590</v>
      </c>
      <c r="C75" t="s">
        <v>734</v>
      </c>
      <c r="D75">
        <v>254</v>
      </c>
      <c r="E75">
        <v>330</v>
      </c>
      <c r="F75" s="42">
        <v>11</v>
      </c>
      <c r="G75">
        <v>265</v>
      </c>
      <c r="H75" s="42">
        <v>0</v>
      </c>
      <c r="I75" s="37">
        <v>265</v>
      </c>
    </row>
    <row r="76" spans="1:9">
      <c r="A76" s="40">
        <v>2020</v>
      </c>
      <c r="B76" t="s">
        <v>625</v>
      </c>
      <c r="C76" t="s">
        <v>735</v>
      </c>
      <c r="D76">
        <v>401</v>
      </c>
      <c r="E76">
        <v>521</v>
      </c>
      <c r="F76" s="42">
        <v>120</v>
      </c>
      <c r="G76">
        <v>521</v>
      </c>
      <c r="H76" s="42">
        <v>40</v>
      </c>
      <c r="I76" s="37">
        <v>481</v>
      </c>
    </row>
    <row r="77" spans="1:9">
      <c r="A77" s="40">
        <v>2020</v>
      </c>
      <c r="B77" t="s">
        <v>408</v>
      </c>
      <c r="C77" t="s">
        <v>523</v>
      </c>
      <c r="D77">
        <v>201</v>
      </c>
      <c r="E77">
        <v>261</v>
      </c>
      <c r="F77" s="42">
        <v>3</v>
      </c>
      <c r="G77">
        <v>204</v>
      </c>
      <c r="H77" s="42">
        <v>0</v>
      </c>
      <c r="I77" s="37">
        <v>204</v>
      </c>
    </row>
    <row r="78" spans="1:9">
      <c r="A78" s="40">
        <v>2020</v>
      </c>
      <c r="B78" t="s">
        <v>643</v>
      </c>
      <c r="C78" t="s">
        <v>644</v>
      </c>
      <c r="D78">
        <v>278</v>
      </c>
      <c r="E78">
        <v>361</v>
      </c>
      <c r="F78" s="42">
        <v>69</v>
      </c>
      <c r="G78">
        <v>347</v>
      </c>
      <c r="H78" s="42">
        <v>13</v>
      </c>
      <c r="I78" s="37">
        <v>334</v>
      </c>
    </row>
    <row r="79" spans="1:9">
      <c r="A79" s="40">
        <v>2020</v>
      </c>
      <c r="B79" t="s">
        <v>409</v>
      </c>
      <c r="C79" t="s">
        <v>524</v>
      </c>
      <c r="D79">
        <v>547</v>
      </c>
      <c r="E79">
        <v>711</v>
      </c>
      <c r="F79" s="42">
        <v>164</v>
      </c>
      <c r="G79">
        <v>711</v>
      </c>
      <c r="H79" s="42">
        <v>55</v>
      </c>
      <c r="I79" s="37">
        <v>656</v>
      </c>
    </row>
    <row r="80" spans="1:9">
      <c r="A80" s="40">
        <v>2020</v>
      </c>
      <c r="B80" t="s">
        <v>410</v>
      </c>
      <c r="C80" t="s">
        <v>736</v>
      </c>
      <c r="D80">
        <v>106</v>
      </c>
      <c r="E80">
        <v>138</v>
      </c>
      <c r="F80" s="42">
        <v>14</v>
      </c>
      <c r="G80">
        <v>120</v>
      </c>
      <c r="H80" s="42">
        <v>0</v>
      </c>
      <c r="I80" s="37">
        <v>120</v>
      </c>
    </row>
    <row r="81" spans="1:9">
      <c r="A81" s="40">
        <v>2020</v>
      </c>
      <c r="B81" t="s">
        <v>457</v>
      </c>
      <c r="C81" t="s">
        <v>525</v>
      </c>
      <c r="D81" s="4">
        <v>1871</v>
      </c>
      <c r="E81" s="4">
        <v>2432</v>
      </c>
      <c r="F81" s="42">
        <v>14</v>
      </c>
      <c r="G81" s="4">
        <v>1885</v>
      </c>
      <c r="H81" s="42">
        <v>0</v>
      </c>
      <c r="I81" s="37">
        <v>1885</v>
      </c>
    </row>
    <row r="82" spans="1:9">
      <c r="A82" s="40">
        <v>2020</v>
      </c>
      <c r="B82" t="s">
        <v>526</v>
      </c>
      <c r="C82" t="s">
        <v>527</v>
      </c>
      <c r="D82" s="4">
        <v>1639</v>
      </c>
      <c r="E82" s="4">
        <v>2131</v>
      </c>
      <c r="F82" s="42">
        <v>136</v>
      </c>
      <c r="G82" s="4">
        <v>1775</v>
      </c>
      <c r="H82" s="42">
        <v>0</v>
      </c>
      <c r="I82" s="37">
        <v>1775</v>
      </c>
    </row>
    <row r="83" spans="1:9">
      <c r="A83" s="40">
        <v>2020</v>
      </c>
      <c r="B83" t="s">
        <v>645</v>
      </c>
      <c r="C83" t="s">
        <v>646</v>
      </c>
      <c r="D83">
        <v>687</v>
      </c>
      <c r="E83">
        <v>893</v>
      </c>
      <c r="F83" s="42">
        <v>412</v>
      </c>
      <c r="G83" s="4">
        <v>1099</v>
      </c>
      <c r="H83" s="42">
        <v>275</v>
      </c>
      <c r="I83" s="37">
        <v>824</v>
      </c>
    </row>
    <row r="84" spans="1:9">
      <c r="A84" s="40">
        <v>2020</v>
      </c>
      <c r="B84" t="s">
        <v>411</v>
      </c>
      <c r="C84" t="s">
        <v>528</v>
      </c>
      <c r="D84">
        <v>236</v>
      </c>
      <c r="E84">
        <v>307</v>
      </c>
      <c r="F84" s="42">
        <v>54</v>
      </c>
      <c r="G84">
        <v>290</v>
      </c>
      <c r="H84" s="42">
        <v>7</v>
      </c>
      <c r="I84" s="37">
        <v>283</v>
      </c>
    </row>
    <row r="85" spans="1:9">
      <c r="A85" s="40">
        <v>2020</v>
      </c>
      <c r="B85" t="s">
        <v>458</v>
      </c>
      <c r="C85" t="s">
        <v>529</v>
      </c>
      <c r="D85">
        <v>942</v>
      </c>
      <c r="E85" s="4">
        <v>1225</v>
      </c>
      <c r="F85" s="42">
        <v>283</v>
      </c>
      <c r="G85" s="4">
        <v>1225</v>
      </c>
      <c r="H85" s="42">
        <v>95</v>
      </c>
      <c r="I85" s="37">
        <v>1130</v>
      </c>
    </row>
    <row r="86" spans="1:9">
      <c r="A86" s="40">
        <v>2020</v>
      </c>
      <c r="B86" t="s">
        <v>681</v>
      </c>
      <c r="C86" t="s">
        <v>682</v>
      </c>
      <c r="D86">
        <v>635</v>
      </c>
      <c r="E86">
        <v>826</v>
      </c>
      <c r="F86" s="42">
        <v>191</v>
      </c>
      <c r="G86">
        <v>826</v>
      </c>
      <c r="H86" s="42">
        <v>64</v>
      </c>
      <c r="I86" s="37">
        <v>762</v>
      </c>
    </row>
    <row r="87" spans="1:9">
      <c r="A87" s="40">
        <v>2020</v>
      </c>
      <c r="B87" t="s">
        <v>683</v>
      </c>
      <c r="C87" t="s">
        <v>737</v>
      </c>
      <c r="D87">
        <v>163</v>
      </c>
      <c r="E87">
        <v>212</v>
      </c>
      <c r="F87" s="42">
        <v>157</v>
      </c>
      <c r="G87">
        <v>320</v>
      </c>
      <c r="H87" s="42">
        <v>124</v>
      </c>
      <c r="I87" s="37">
        <v>196</v>
      </c>
    </row>
    <row r="88" spans="1:9">
      <c r="A88" s="40">
        <v>2020</v>
      </c>
      <c r="B88" t="s">
        <v>412</v>
      </c>
      <c r="C88" t="s">
        <v>738</v>
      </c>
      <c r="D88">
        <v>187</v>
      </c>
      <c r="E88">
        <v>224</v>
      </c>
      <c r="F88" s="42">
        <v>37</v>
      </c>
      <c r="G88">
        <v>224</v>
      </c>
      <c r="H88" s="42">
        <v>0</v>
      </c>
      <c r="I88" s="37">
        <v>224</v>
      </c>
    </row>
    <row r="89" spans="1:9">
      <c r="A89" s="40">
        <v>2020</v>
      </c>
      <c r="B89" t="s">
        <v>413</v>
      </c>
      <c r="C89" t="s">
        <v>530</v>
      </c>
      <c r="D89" s="4">
        <v>2113</v>
      </c>
      <c r="E89" s="4">
        <v>2747</v>
      </c>
      <c r="F89" s="42">
        <v>100</v>
      </c>
      <c r="G89" s="4">
        <v>2213</v>
      </c>
      <c r="H89" s="42">
        <v>0</v>
      </c>
      <c r="I89" s="37">
        <v>2213</v>
      </c>
    </row>
    <row r="90" spans="1:9">
      <c r="A90" s="40">
        <v>2020</v>
      </c>
      <c r="B90" t="s">
        <v>477</v>
      </c>
      <c r="C90" t="s">
        <v>531</v>
      </c>
      <c r="D90">
        <v>416</v>
      </c>
      <c r="E90">
        <v>541</v>
      </c>
      <c r="F90" s="42">
        <v>4</v>
      </c>
      <c r="G90">
        <v>420</v>
      </c>
      <c r="H90" s="42">
        <v>0</v>
      </c>
      <c r="I90" s="37">
        <v>420</v>
      </c>
    </row>
    <row r="91" spans="1:9">
      <c r="A91" s="40">
        <v>2020</v>
      </c>
      <c r="B91" t="s">
        <v>414</v>
      </c>
      <c r="C91" t="s">
        <v>532</v>
      </c>
      <c r="D91" s="4">
        <v>1602</v>
      </c>
      <c r="E91" s="4">
        <v>2083</v>
      </c>
      <c r="F91" s="42">
        <v>94</v>
      </c>
      <c r="G91" s="4">
        <v>1696</v>
      </c>
      <c r="H91" s="42">
        <v>0</v>
      </c>
      <c r="I91" s="37">
        <v>1696</v>
      </c>
    </row>
    <row r="92" spans="1:9">
      <c r="A92" s="40">
        <v>2020</v>
      </c>
      <c r="B92" t="s">
        <v>415</v>
      </c>
      <c r="C92" t="s">
        <v>533</v>
      </c>
      <c r="D92" s="4">
        <v>2103</v>
      </c>
      <c r="E92" s="4">
        <v>2734</v>
      </c>
      <c r="F92" s="42">
        <v>12</v>
      </c>
      <c r="G92" s="4">
        <v>2115</v>
      </c>
      <c r="H92" s="42">
        <v>0</v>
      </c>
      <c r="I92" s="37">
        <v>2115</v>
      </c>
    </row>
    <row r="93" spans="1:9">
      <c r="A93" s="40">
        <v>2020</v>
      </c>
      <c r="B93" t="s">
        <v>416</v>
      </c>
      <c r="C93" t="s">
        <v>739</v>
      </c>
      <c r="D93">
        <v>375</v>
      </c>
      <c r="E93">
        <v>488</v>
      </c>
      <c r="F93" s="42">
        <v>45</v>
      </c>
      <c r="G93">
        <v>420</v>
      </c>
      <c r="H93" s="42">
        <v>0</v>
      </c>
      <c r="I93" s="37">
        <v>420</v>
      </c>
    </row>
    <row r="94" spans="1:9">
      <c r="A94" s="40">
        <v>2020</v>
      </c>
      <c r="B94" t="s">
        <v>417</v>
      </c>
      <c r="C94" t="s">
        <v>534</v>
      </c>
      <c r="D94" s="4">
        <v>1244</v>
      </c>
      <c r="E94" s="4">
        <v>1617</v>
      </c>
      <c r="F94" s="42">
        <v>373</v>
      </c>
      <c r="G94" s="4">
        <v>1617</v>
      </c>
      <c r="H94" s="42">
        <v>124</v>
      </c>
      <c r="I94" s="37">
        <v>1493</v>
      </c>
    </row>
    <row r="95" spans="1:9">
      <c r="A95" s="40">
        <v>2020</v>
      </c>
      <c r="B95" t="s">
        <v>418</v>
      </c>
      <c r="C95" t="s">
        <v>535</v>
      </c>
      <c r="D95" s="4">
        <v>1397</v>
      </c>
      <c r="E95" s="4">
        <v>1816</v>
      </c>
      <c r="F95" s="42">
        <v>248</v>
      </c>
      <c r="G95" s="4">
        <v>1645</v>
      </c>
      <c r="H95" s="42">
        <v>0</v>
      </c>
      <c r="I95" s="37">
        <v>1645</v>
      </c>
    </row>
    <row r="96" spans="1:9">
      <c r="A96" s="40">
        <v>2020</v>
      </c>
      <c r="B96" t="s">
        <v>419</v>
      </c>
      <c r="C96" t="s">
        <v>536</v>
      </c>
      <c r="D96">
        <v>687</v>
      </c>
      <c r="E96">
        <v>893</v>
      </c>
      <c r="F96" s="42">
        <v>206</v>
      </c>
      <c r="G96">
        <v>893</v>
      </c>
      <c r="H96" s="42">
        <v>69</v>
      </c>
      <c r="I96" s="37">
        <v>824</v>
      </c>
    </row>
    <row r="97" spans="1:9">
      <c r="A97" s="40">
        <v>2020</v>
      </c>
      <c r="B97" t="s">
        <v>459</v>
      </c>
      <c r="C97" t="s">
        <v>740</v>
      </c>
      <c r="D97">
        <v>286</v>
      </c>
      <c r="E97">
        <v>343</v>
      </c>
      <c r="F97" s="42">
        <v>57</v>
      </c>
      <c r="G97">
        <v>343</v>
      </c>
      <c r="H97" s="42">
        <v>0</v>
      </c>
      <c r="I97" s="37">
        <v>343</v>
      </c>
    </row>
    <row r="98" spans="1:9">
      <c r="A98" s="40">
        <v>2020</v>
      </c>
      <c r="B98" t="s">
        <v>460</v>
      </c>
      <c r="C98" t="s">
        <v>741</v>
      </c>
      <c r="D98">
        <v>805</v>
      </c>
      <c r="E98" s="4">
        <v>1047</v>
      </c>
      <c r="F98" s="42">
        <v>151</v>
      </c>
      <c r="G98">
        <v>956</v>
      </c>
      <c r="H98" s="42">
        <v>0</v>
      </c>
      <c r="I98" s="37">
        <v>956</v>
      </c>
    </row>
    <row r="99" spans="1:9">
      <c r="A99" s="40">
        <v>2020</v>
      </c>
      <c r="B99" t="s">
        <v>478</v>
      </c>
      <c r="C99" t="s">
        <v>537</v>
      </c>
      <c r="D99">
        <v>995</v>
      </c>
      <c r="E99" s="4">
        <v>1294</v>
      </c>
      <c r="F99" s="42">
        <v>299</v>
      </c>
      <c r="G99" s="4">
        <v>1294</v>
      </c>
      <c r="H99" s="42">
        <v>100</v>
      </c>
      <c r="I99" s="37">
        <v>1194</v>
      </c>
    </row>
    <row r="100" spans="1:9">
      <c r="A100" s="40">
        <v>2020</v>
      </c>
      <c r="B100" t="s">
        <v>538</v>
      </c>
      <c r="C100" t="s">
        <v>539</v>
      </c>
      <c r="D100">
        <v>116</v>
      </c>
      <c r="E100">
        <v>139</v>
      </c>
      <c r="F100" s="42">
        <v>23</v>
      </c>
      <c r="G100">
        <v>139</v>
      </c>
      <c r="H100" s="42">
        <v>0</v>
      </c>
      <c r="I100" s="37">
        <v>139</v>
      </c>
    </row>
    <row r="101" spans="1:9">
      <c r="A101" s="40">
        <v>2020</v>
      </c>
      <c r="B101" t="s">
        <v>540</v>
      </c>
      <c r="C101" t="s">
        <v>541</v>
      </c>
      <c r="D101">
        <v>104</v>
      </c>
      <c r="E101">
        <v>135</v>
      </c>
      <c r="F101" s="42">
        <v>31</v>
      </c>
      <c r="G101">
        <v>135</v>
      </c>
      <c r="H101" s="42">
        <v>10</v>
      </c>
      <c r="I101" s="37">
        <v>125</v>
      </c>
    </row>
    <row r="102" spans="1:9">
      <c r="A102" s="40">
        <v>2020</v>
      </c>
      <c r="B102" t="s">
        <v>542</v>
      </c>
      <c r="C102" t="s">
        <v>742</v>
      </c>
      <c r="D102">
        <v>421</v>
      </c>
      <c r="E102">
        <v>547</v>
      </c>
      <c r="F102" s="42">
        <v>126</v>
      </c>
      <c r="G102">
        <v>547</v>
      </c>
      <c r="H102" s="42">
        <v>42</v>
      </c>
      <c r="I102" s="37">
        <v>505</v>
      </c>
    </row>
    <row r="103" spans="1:9">
      <c r="A103" s="40">
        <v>2020</v>
      </c>
      <c r="B103" t="s">
        <v>591</v>
      </c>
      <c r="C103" t="s">
        <v>592</v>
      </c>
      <c r="D103" s="4">
        <v>1377</v>
      </c>
      <c r="E103" s="4">
        <v>1790</v>
      </c>
      <c r="F103" s="42">
        <v>413</v>
      </c>
      <c r="G103" s="4">
        <v>1790</v>
      </c>
      <c r="H103" s="42">
        <v>138</v>
      </c>
      <c r="I103" s="37">
        <v>1652</v>
      </c>
    </row>
    <row r="104" spans="1:9" ht="15">
      <c r="A104" s="40">
        <v>2020</v>
      </c>
      <c r="B104" t="s">
        <v>593</v>
      </c>
      <c r="C104" s="45" t="s">
        <v>743</v>
      </c>
      <c r="D104">
        <v>226</v>
      </c>
      <c r="E104">
        <v>294</v>
      </c>
      <c r="F104" s="42">
        <v>194</v>
      </c>
      <c r="G104">
        <v>420</v>
      </c>
      <c r="H104" s="42">
        <v>149</v>
      </c>
      <c r="I104" s="37">
        <v>271</v>
      </c>
    </row>
    <row r="105" spans="1:9">
      <c r="A105" s="40">
        <v>2020</v>
      </c>
      <c r="B105" t="s">
        <v>594</v>
      </c>
      <c r="C105" t="s">
        <v>595</v>
      </c>
      <c r="D105">
        <v>265</v>
      </c>
      <c r="E105">
        <v>318</v>
      </c>
      <c r="F105" s="42">
        <v>53</v>
      </c>
      <c r="G105">
        <v>318</v>
      </c>
      <c r="H105" s="42">
        <v>0</v>
      </c>
      <c r="I105" s="37">
        <v>318</v>
      </c>
    </row>
    <row r="106" spans="1:9">
      <c r="A106" s="40">
        <v>2020</v>
      </c>
      <c r="B106" t="s">
        <v>596</v>
      </c>
      <c r="C106" t="s">
        <v>597</v>
      </c>
      <c r="D106">
        <v>319</v>
      </c>
      <c r="E106">
        <v>415</v>
      </c>
      <c r="F106" s="42">
        <v>77</v>
      </c>
      <c r="G106">
        <v>396</v>
      </c>
      <c r="H106" s="42">
        <v>13</v>
      </c>
      <c r="I106" s="37">
        <v>383</v>
      </c>
    </row>
    <row r="107" spans="1:9">
      <c r="A107" s="40">
        <v>2020</v>
      </c>
      <c r="B107" t="s">
        <v>598</v>
      </c>
      <c r="C107" t="s">
        <v>744</v>
      </c>
      <c r="D107">
        <v>94</v>
      </c>
      <c r="E107">
        <v>122</v>
      </c>
      <c r="F107" s="42">
        <v>28</v>
      </c>
      <c r="G107">
        <v>122</v>
      </c>
      <c r="H107" s="42">
        <v>9</v>
      </c>
      <c r="I107" s="37">
        <v>113</v>
      </c>
    </row>
    <row r="108" spans="1:9">
      <c r="A108" s="40">
        <v>2020</v>
      </c>
      <c r="B108" t="s">
        <v>599</v>
      </c>
      <c r="C108" t="s">
        <v>600</v>
      </c>
      <c r="D108">
        <v>213</v>
      </c>
      <c r="E108">
        <v>256</v>
      </c>
      <c r="F108" s="42">
        <v>43</v>
      </c>
      <c r="G108">
        <v>256</v>
      </c>
      <c r="H108" s="42">
        <v>0</v>
      </c>
      <c r="I108" s="37">
        <v>256</v>
      </c>
    </row>
    <row r="109" spans="1:9" ht="15">
      <c r="A109" s="40">
        <v>2020</v>
      </c>
      <c r="B109" t="s">
        <v>626</v>
      </c>
      <c r="C109" s="45" t="s">
        <v>745</v>
      </c>
      <c r="D109">
        <v>139</v>
      </c>
      <c r="E109">
        <v>181</v>
      </c>
      <c r="F109" s="42">
        <v>186</v>
      </c>
      <c r="G109">
        <v>325</v>
      </c>
      <c r="H109" s="42">
        <v>158</v>
      </c>
      <c r="I109" s="37">
        <v>167</v>
      </c>
    </row>
    <row r="110" spans="1:9">
      <c r="A110" s="40">
        <v>2020</v>
      </c>
      <c r="B110" t="s">
        <v>627</v>
      </c>
      <c r="C110" t="s">
        <v>628</v>
      </c>
      <c r="D110">
        <v>629</v>
      </c>
      <c r="E110">
        <v>818</v>
      </c>
      <c r="F110" s="42">
        <v>67</v>
      </c>
      <c r="G110">
        <v>696</v>
      </c>
      <c r="H110" s="42">
        <v>0</v>
      </c>
      <c r="I110" s="37">
        <v>696</v>
      </c>
    </row>
    <row r="111" spans="1:9">
      <c r="A111" s="40">
        <v>2020</v>
      </c>
      <c r="B111" t="s">
        <v>629</v>
      </c>
      <c r="C111" t="s">
        <v>630</v>
      </c>
      <c r="D111">
        <v>502</v>
      </c>
      <c r="E111">
        <v>653</v>
      </c>
      <c r="F111" s="42">
        <v>122</v>
      </c>
      <c r="G111">
        <v>624</v>
      </c>
      <c r="H111" s="42">
        <v>22</v>
      </c>
      <c r="I111" s="37">
        <v>602</v>
      </c>
    </row>
    <row r="112" spans="1:9">
      <c r="A112" s="40">
        <v>2020</v>
      </c>
      <c r="B112" t="s">
        <v>631</v>
      </c>
      <c r="C112" t="s">
        <v>746</v>
      </c>
      <c r="D112">
        <v>159</v>
      </c>
      <c r="E112">
        <v>207</v>
      </c>
      <c r="F112" s="42">
        <v>116</v>
      </c>
      <c r="G112">
        <v>275</v>
      </c>
      <c r="H112" s="42">
        <v>84</v>
      </c>
      <c r="I112" s="37">
        <v>191</v>
      </c>
    </row>
    <row r="113" spans="1:9">
      <c r="A113" s="40">
        <v>2020</v>
      </c>
      <c r="B113" t="s">
        <v>647</v>
      </c>
      <c r="C113" t="s">
        <v>648</v>
      </c>
      <c r="D113">
        <v>767</v>
      </c>
      <c r="E113">
        <v>997</v>
      </c>
      <c r="F113" s="42">
        <v>183</v>
      </c>
      <c r="G113">
        <v>950</v>
      </c>
      <c r="H113" s="42">
        <v>30</v>
      </c>
      <c r="I113" s="37">
        <v>920</v>
      </c>
    </row>
    <row r="114" spans="1:9">
      <c r="A114" s="40">
        <v>2020</v>
      </c>
      <c r="B114" t="s">
        <v>649</v>
      </c>
      <c r="C114" t="s">
        <v>747</v>
      </c>
      <c r="D114">
        <v>741</v>
      </c>
      <c r="E114">
        <v>963</v>
      </c>
      <c r="F114" s="42">
        <v>222</v>
      </c>
      <c r="G114">
        <v>963</v>
      </c>
      <c r="H114" s="42">
        <v>74</v>
      </c>
      <c r="I114" s="37">
        <v>889</v>
      </c>
    </row>
    <row r="115" spans="1:9">
      <c r="A115" s="40">
        <v>2020</v>
      </c>
      <c r="B115" t="s">
        <v>662</v>
      </c>
      <c r="C115" t="s">
        <v>748</v>
      </c>
      <c r="D115">
        <v>167</v>
      </c>
      <c r="E115">
        <v>217</v>
      </c>
      <c r="F115" s="42">
        <v>113</v>
      </c>
      <c r="G115">
        <v>280</v>
      </c>
      <c r="H115" s="42">
        <v>80</v>
      </c>
      <c r="I115" s="37">
        <v>200</v>
      </c>
    </row>
    <row r="116" spans="1:9">
      <c r="A116" s="40">
        <v>2020</v>
      </c>
      <c r="B116" t="s">
        <v>663</v>
      </c>
      <c r="C116" t="s">
        <v>664</v>
      </c>
      <c r="D116">
        <v>406</v>
      </c>
      <c r="E116">
        <v>528</v>
      </c>
      <c r="F116" s="42">
        <v>94</v>
      </c>
      <c r="G116">
        <v>500</v>
      </c>
      <c r="H116" s="42">
        <v>13</v>
      </c>
      <c r="I116" s="37">
        <v>487</v>
      </c>
    </row>
    <row r="117" spans="1:9">
      <c r="A117" s="40">
        <v>2020</v>
      </c>
      <c r="B117" t="s">
        <v>665</v>
      </c>
      <c r="C117" t="s">
        <v>666</v>
      </c>
      <c r="D117">
        <v>112</v>
      </c>
      <c r="E117">
        <v>146</v>
      </c>
      <c r="F117" s="42">
        <v>88</v>
      </c>
      <c r="G117">
        <v>200</v>
      </c>
      <c r="H117" s="42">
        <v>66</v>
      </c>
      <c r="I117" s="37">
        <v>134</v>
      </c>
    </row>
    <row r="118" spans="1:9">
      <c r="A118" s="40">
        <v>2020</v>
      </c>
      <c r="B118" t="s">
        <v>684</v>
      </c>
      <c r="C118" t="s">
        <v>749</v>
      </c>
      <c r="D118">
        <v>88</v>
      </c>
      <c r="E118">
        <v>114</v>
      </c>
      <c r="F118" s="42">
        <v>137</v>
      </c>
      <c r="G118">
        <v>225</v>
      </c>
      <c r="H118" s="42">
        <v>119</v>
      </c>
      <c r="I118" s="37">
        <v>106</v>
      </c>
    </row>
    <row r="119" spans="1:9">
      <c r="A119" s="40">
        <v>2020</v>
      </c>
      <c r="B119" t="s">
        <v>685</v>
      </c>
      <c r="C119" t="s">
        <v>750</v>
      </c>
      <c r="D119">
        <v>410</v>
      </c>
      <c r="E119">
        <v>533</v>
      </c>
      <c r="F119" s="42">
        <v>123</v>
      </c>
      <c r="G119">
        <v>533</v>
      </c>
      <c r="H119" s="42">
        <v>41</v>
      </c>
      <c r="I119" s="37">
        <v>492</v>
      </c>
    </row>
    <row r="120" spans="1:9">
      <c r="A120" s="40">
        <v>2020</v>
      </c>
      <c r="B120" t="s">
        <v>420</v>
      </c>
      <c r="C120" t="s">
        <v>543</v>
      </c>
      <c r="D120">
        <v>379</v>
      </c>
      <c r="E120">
        <v>493</v>
      </c>
      <c r="F120" s="42">
        <v>46</v>
      </c>
      <c r="G120">
        <v>425</v>
      </c>
      <c r="H120" s="42">
        <v>0</v>
      </c>
      <c r="I120" s="37">
        <v>425</v>
      </c>
    </row>
    <row r="121" spans="1:9">
      <c r="A121" s="40">
        <v>2020</v>
      </c>
      <c r="B121" t="s">
        <v>421</v>
      </c>
      <c r="C121" t="s">
        <v>751</v>
      </c>
      <c r="D121">
        <v>536</v>
      </c>
      <c r="E121">
        <v>697</v>
      </c>
      <c r="F121" s="42">
        <v>161</v>
      </c>
      <c r="G121">
        <v>697</v>
      </c>
      <c r="H121" s="42">
        <v>54</v>
      </c>
      <c r="I121" s="37">
        <v>643</v>
      </c>
    </row>
    <row r="122" spans="1:9">
      <c r="A122" s="40">
        <v>2020</v>
      </c>
      <c r="B122" t="s">
        <v>686</v>
      </c>
      <c r="C122" t="s">
        <v>687</v>
      </c>
      <c r="D122">
        <v>87</v>
      </c>
      <c r="E122">
        <v>113</v>
      </c>
      <c r="F122" s="42">
        <v>26</v>
      </c>
      <c r="G122">
        <v>113</v>
      </c>
      <c r="H122" s="42">
        <v>9</v>
      </c>
      <c r="I122" s="37">
        <v>104</v>
      </c>
    </row>
    <row r="123" spans="1:9">
      <c r="A123" s="40">
        <v>2020</v>
      </c>
      <c r="B123" t="s">
        <v>422</v>
      </c>
      <c r="C123" t="s">
        <v>544</v>
      </c>
      <c r="D123" s="4">
        <v>1236</v>
      </c>
      <c r="E123" s="4">
        <v>1483</v>
      </c>
      <c r="F123" s="42">
        <v>64</v>
      </c>
      <c r="G123" s="4">
        <v>1300</v>
      </c>
      <c r="H123" s="42">
        <v>0</v>
      </c>
      <c r="I123" s="37">
        <v>1300</v>
      </c>
    </row>
    <row r="124" spans="1:9">
      <c r="A124" s="40">
        <v>2020</v>
      </c>
      <c r="B124" t="s">
        <v>423</v>
      </c>
      <c r="C124" t="s">
        <v>545</v>
      </c>
      <c r="D124">
        <v>403</v>
      </c>
      <c r="E124">
        <v>524</v>
      </c>
      <c r="F124" s="42">
        <v>7</v>
      </c>
      <c r="G124">
        <v>410</v>
      </c>
      <c r="H124" s="42">
        <v>0</v>
      </c>
      <c r="I124" s="37">
        <v>410</v>
      </c>
    </row>
    <row r="125" spans="1:9">
      <c r="A125" s="40">
        <v>2020</v>
      </c>
      <c r="B125" t="s">
        <v>461</v>
      </c>
      <c r="C125" t="s">
        <v>546</v>
      </c>
      <c r="D125">
        <v>128</v>
      </c>
      <c r="E125">
        <v>154</v>
      </c>
      <c r="F125" s="42">
        <v>26</v>
      </c>
      <c r="G125">
        <v>154</v>
      </c>
      <c r="H125" s="42">
        <v>0</v>
      </c>
      <c r="I125" s="37">
        <v>154</v>
      </c>
    </row>
    <row r="126" spans="1:9">
      <c r="A126" s="40">
        <v>2020</v>
      </c>
      <c r="B126" t="s">
        <v>547</v>
      </c>
      <c r="C126" t="s">
        <v>548</v>
      </c>
      <c r="D126">
        <v>117</v>
      </c>
      <c r="E126">
        <v>140</v>
      </c>
      <c r="F126" s="42">
        <v>23</v>
      </c>
      <c r="G126">
        <v>140</v>
      </c>
      <c r="H126" s="42">
        <v>0</v>
      </c>
      <c r="I126" s="37">
        <v>140</v>
      </c>
    </row>
    <row r="127" spans="1:9">
      <c r="A127" s="40">
        <v>2020</v>
      </c>
      <c r="B127" t="s">
        <v>549</v>
      </c>
      <c r="C127" t="s">
        <v>752</v>
      </c>
      <c r="D127">
        <v>218</v>
      </c>
      <c r="E127">
        <v>283</v>
      </c>
      <c r="F127" s="42">
        <v>4</v>
      </c>
      <c r="G127">
        <v>222</v>
      </c>
      <c r="H127" s="42">
        <v>0</v>
      </c>
      <c r="I127" s="37">
        <v>222</v>
      </c>
    </row>
    <row r="128" spans="1:9">
      <c r="A128" s="40">
        <v>2020</v>
      </c>
      <c r="B128" t="s">
        <v>667</v>
      </c>
      <c r="C128" t="s">
        <v>668</v>
      </c>
      <c r="D128">
        <v>626</v>
      </c>
      <c r="E128">
        <v>814</v>
      </c>
      <c r="F128" s="42">
        <v>163</v>
      </c>
      <c r="G128">
        <v>789</v>
      </c>
      <c r="H128" s="42">
        <v>38</v>
      </c>
      <c r="I128" s="37">
        <v>751</v>
      </c>
    </row>
    <row r="129" spans="1:9">
      <c r="A129" s="40">
        <v>2020</v>
      </c>
      <c r="B129" t="s">
        <v>650</v>
      </c>
      <c r="C129" t="s">
        <v>651</v>
      </c>
      <c r="D129">
        <v>246</v>
      </c>
      <c r="E129">
        <v>295</v>
      </c>
      <c r="F129" s="42">
        <v>179</v>
      </c>
      <c r="G129">
        <v>425</v>
      </c>
      <c r="H129" s="42">
        <v>130</v>
      </c>
      <c r="I129" s="37">
        <v>295</v>
      </c>
    </row>
    <row r="130" spans="1:9">
      <c r="A130" s="40">
        <v>2020</v>
      </c>
      <c r="B130" t="s">
        <v>424</v>
      </c>
      <c r="C130" t="s">
        <v>753</v>
      </c>
      <c r="D130" s="4">
        <v>1235</v>
      </c>
      <c r="E130" s="4">
        <v>1606</v>
      </c>
      <c r="F130" s="42">
        <v>68</v>
      </c>
      <c r="G130" s="4">
        <v>1303</v>
      </c>
      <c r="H130" s="42">
        <v>0</v>
      </c>
      <c r="I130" s="37">
        <v>1303</v>
      </c>
    </row>
    <row r="131" spans="1:9">
      <c r="A131" s="40">
        <v>2020</v>
      </c>
      <c r="B131" t="s">
        <v>550</v>
      </c>
      <c r="C131" t="s">
        <v>754</v>
      </c>
      <c r="D131">
        <v>163</v>
      </c>
      <c r="E131">
        <v>196</v>
      </c>
      <c r="F131" s="42">
        <v>33</v>
      </c>
      <c r="G131">
        <v>196</v>
      </c>
      <c r="H131" s="42">
        <v>0</v>
      </c>
      <c r="I131" s="37">
        <v>196</v>
      </c>
    </row>
    <row r="132" spans="1:9">
      <c r="A132" s="40">
        <v>2020</v>
      </c>
      <c r="B132" t="s">
        <v>425</v>
      </c>
      <c r="C132" t="s">
        <v>755</v>
      </c>
      <c r="D132">
        <v>656</v>
      </c>
      <c r="E132">
        <v>853</v>
      </c>
      <c r="F132" s="42">
        <v>144</v>
      </c>
      <c r="G132">
        <v>800</v>
      </c>
      <c r="H132" s="42">
        <v>13</v>
      </c>
      <c r="I132" s="37">
        <v>787</v>
      </c>
    </row>
    <row r="133" spans="1:9">
      <c r="A133" s="40">
        <v>2020</v>
      </c>
      <c r="B133" t="s">
        <v>601</v>
      </c>
      <c r="C133" t="s">
        <v>602</v>
      </c>
      <c r="D133">
        <v>355</v>
      </c>
      <c r="E133">
        <v>462</v>
      </c>
      <c r="F133" s="42">
        <v>25</v>
      </c>
      <c r="G133">
        <v>380</v>
      </c>
      <c r="H133" s="42">
        <v>0</v>
      </c>
      <c r="I133" s="37">
        <v>380</v>
      </c>
    </row>
    <row r="134" spans="1:9">
      <c r="A134" s="40">
        <v>2020</v>
      </c>
      <c r="B134" t="s">
        <v>426</v>
      </c>
      <c r="C134" t="s">
        <v>551</v>
      </c>
      <c r="D134">
        <v>569</v>
      </c>
      <c r="E134">
        <v>740</v>
      </c>
      <c r="F134" s="42">
        <v>6</v>
      </c>
      <c r="G134">
        <v>575</v>
      </c>
      <c r="H134" s="42">
        <v>0</v>
      </c>
      <c r="I134" s="37">
        <v>575</v>
      </c>
    </row>
    <row r="135" spans="1:9">
      <c r="A135" s="40">
        <v>2020</v>
      </c>
      <c r="B135" t="s">
        <v>632</v>
      </c>
      <c r="C135" t="s">
        <v>756</v>
      </c>
      <c r="D135">
        <v>436</v>
      </c>
      <c r="E135">
        <v>567</v>
      </c>
      <c r="F135" s="42">
        <v>131</v>
      </c>
      <c r="G135">
        <v>567</v>
      </c>
      <c r="H135" s="42">
        <v>44</v>
      </c>
      <c r="I135" s="37">
        <v>523</v>
      </c>
    </row>
    <row r="136" spans="1:9">
      <c r="A136" s="40">
        <v>2020</v>
      </c>
      <c r="B136" t="s">
        <v>427</v>
      </c>
      <c r="C136" t="s">
        <v>552</v>
      </c>
      <c r="D136">
        <v>394</v>
      </c>
      <c r="E136">
        <v>512</v>
      </c>
      <c r="F136" s="42">
        <v>6</v>
      </c>
      <c r="G136">
        <v>400</v>
      </c>
      <c r="H136" s="42">
        <v>0</v>
      </c>
      <c r="I136" s="37">
        <v>400</v>
      </c>
    </row>
    <row r="137" spans="1:9">
      <c r="A137" s="40">
        <v>2020</v>
      </c>
      <c r="B137" t="s">
        <v>428</v>
      </c>
      <c r="C137" t="s">
        <v>553</v>
      </c>
      <c r="D137">
        <v>703</v>
      </c>
      <c r="E137">
        <v>914</v>
      </c>
      <c r="F137" s="42">
        <v>22</v>
      </c>
      <c r="G137">
        <v>725</v>
      </c>
      <c r="H137" s="42">
        <v>0</v>
      </c>
      <c r="I137" s="37">
        <v>725</v>
      </c>
    </row>
    <row r="138" spans="1:9">
      <c r="A138" s="40">
        <v>2020</v>
      </c>
      <c r="B138" t="s">
        <v>652</v>
      </c>
      <c r="C138" t="s">
        <v>757</v>
      </c>
      <c r="D138">
        <v>196</v>
      </c>
      <c r="E138">
        <v>235</v>
      </c>
      <c r="F138" s="42">
        <v>129</v>
      </c>
      <c r="G138">
        <v>325</v>
      </c>
      <c r="H138" s="42">
        <v>90</v>
      </c>
      <c r="I138" s="37">
        <v>235</v>
      </c>
    </row>
    <row r="139" spans="1:9">
      <c r="A139" s="40">
        <v>2020</v>
      </c>
      <c r="B139" t="s">
        <v>633</v>
      </c>
      <c r="C139" t="s">
        <v>634</v>
      </c>
      <c r="D139">
        <v>603</v>
      </c>
      <c r="E139">
        <v>784</v>
      </c>
      <c r="F139" s="42">
        <v>181</v>
      </c>
      <c r="G139">
        <v>784</v>
      </c>
      <c r="H139" s="42">
        <v>60</v>
      </c>
      <c r="I139" s="37">
        <v>724</v>
      </c>
    </row>
    <row r="140" spans="1:9">
      <c r="A140" s="40">
        <v>2020</v>
      </c>
      <c r="B140" t="s">
        <v>635</v>
      </c>
      <c r="C140" t="s">
        <v>554</v>
      </c>
      <c r="D140" s="4">
        <v>1700</v>
      </c>
      <c r="E140" s="4">
        <v>2210</v>
      </c>
      <c r="F140" s="42">
        <v>30</v>
      </c>
      <c r="G140" s="4">
        <v>1730</v>
      </c>
      <c r="H140" s="42">
        <v>0</v>
      </c>
      <c r="I140" s="37">
        <v>1730</v>
      </c>
    </row>
    <row r="141" spans="1:9">
      <c r="A141" s="40">
        <v>2020</v>
      </c>
      <c r="B141" t="s">
        <v>429</v>
      </c>
      <c r="C141" t="s">
        <v>555</v>
      </c>
      <c r="D141">
        <v>120</v>
      </c>
      <c r="E141">
        <v>156</v>
      </c>
      <c r="F141" s="42">
        <v>0</v>
      </c>
      <c r="G141">
        <v>120</v>
      </c>
      <c r="H141" s="42">
        <v>0</v>
      </c>
      <c r="I141" s="37">
        <v>120</v>
      </c>
    </row>
    <row r="142" spans="1:9">
      <c r="A142" s="40">
        <v>2020</v>
      </c>
      <c r="B142" t="s">
        <v>556</v>
      </c>
      <c r="C142" t="s">
        <v>557</v>
      </c>
      <c r="D142">
        <v>218</v>
      </c>
      <c r="E142">
        <v>283</v>
      </c>
      <c r="F142" s="42">
        <v>0</v>
      </c>
      <c r="G142">
        <v>218</v>
      </c>
      <c r="H142" s="42">
        <v>0</v>
      </c>
      <c r="I142" s="37">
        <v>218</v>
      </c>
    </row>
    <row r="143" spans="1:9">
      <c r="A143" s="40">
        <v>2020</v>
      </c>
      <c r="B143" t="s">
        <v>430</v>
      </c>
      <c r="C143" t="s">
        <v>758</v>
      </c>
      <c r="D143">
        <v>431</v>
      </c>
      <c r="E143">
        <v>560</v>
      </c>
      <c r="F143" s="42">
        <v>129</v>
      </c>
      <c r="G143">
        <v>560</v>
      </c>
      <c r="H143" s="42">
        <v>43</v>
      </c>
      <c r="I143" s="37">
        <v>517</v>
      </c>
    </row>
    <row r="144" spans="1:9" s="58" customFormat="1">
      <c r="A144" s="57">
        <v>2020</v>
      </c>
      <c r="B144" s="58" t="s">
        <v>688</v>
      </c>
      <c r="C144" s="58" t="s">
        <v>689</v>
      </c>
      <c r="D144" s="58">
        <v>102</v>
      </c>
      <c r="E144" s="58">
        <v>122</v>
      </c>
      <c r="F144" s="59">
        <v>118</v>
      </c>
      <c r="G144" s="58">
        <v>220</v>
      </c>
      <c r="H144" s="59">
        <v>98</v>
      </c>
      <c r="I144" s="60">
        <v>122</v>
      </c>
    </row>
    <row r="145" spans="1:9">
      <c r="A145" s="40">
        <v>2020</v>
      </c>
      <c r="B145" t="s">
        <v>431</v>
      </c>
      <c r="C145" t="s">
        <v>759</v>
      </c>
      <c r="D145" s="4">
        <v>1339</v>
      </c>
      <c r="E145" s="4">
        <v>1741</v>
      </c>
      <c r="F145" s="42">
        <v>61</v>
      </c>
      <c r="G145" s="4">
        <v>1400</v>
      </c>
      <c r="H145" s="42">
        <v>0</v>
      </c>
      <c r="I145" s="37">
        <v>1400</v>
      </c>
    </row>
    <row r="146" spans="1:9">
      <c r="A146" s="40">
        <v>2020</v>
      </c>
      <c r="B146" t="s">
        <v>468</v>
      </c>
      <c r="C146" t="s">
        <v>558</v>
      </c>
      <c r="D146">
        <v>506</v>
      </c>
      <c r="E146">
        <v>658</v>
      </c>
      <c r="F146" s="42">
        <v>119</v>
      </c>
      <c r="G146">
        <v>625</v>
      </c>
      <c r="H146" s="42">
        <v>18</v>
      </c>
      <c r="I146" s="37">
        <v>607</v>
      </c>
    </row>
    <row r="147" spans="1:9">
      <c r="A147" s="40">
        <v>2020</v>
      </c>
      <c r="B147" t="s">
        <v>432</v>
      </c>
      <c r="C147" t="s">
        <v>760</v>
      </c>
      <c r="D147">
        <v>831</v>
      </c>
      <c r="E147" s="4">
        <v>1080</v>
      </c>
      <c r="F147" s="42">
        <v>59</v>
      </c>
      <c r="G147">
        <v>890</v>
      </c>
      <c r="H147" s="42">
        <v>0</v>
      </c>
      <c r="I147" s="37">
        <v>890</v>
      </c>
    </row>
    <row r="148" spans="1:9">
      <c r="A148" s="40">
        <v>2020</v>
      </c>
      <c r="B148" t="s">
        <v>462</v>
      </c>
      <c r="C148" t="s">
        <v>559</v>
      </c>
      <c r="D148">
        <v>842</v>
      </c>
      <c r="E148" s="4">
        <v>1095</v>
      </c>
      <c r="F148" s="42">
        <v>253</v>
      </c>
      <c r="G148" s="4">
        <v>1095</v>
      </c>
      <c r="H148" s="42">
        <v>85</v>
      </c>
      <c r="I148" s="37">
        <v>1010</v>
      </c>
    </row>
    <row r="149" spans="1:9">
      <c r="A149" s="40">
        <v>2020</v>
      </c>
      <c r="B149" t="s">
        <v>433</v>
      </c>
      <c r="C149" t="s">
        <v>761</v>
      </c>
      <c r="D149">
        <v>180</v>
      </c>
      <c r="E149">
        <v>234</v>
      </c>
      <c r="F149" s="42">
        <v>54</v>
      </c>
      <c r="G149">
        <v>234</v>
      </c>
      <c r="H149" s="42">
        <v>18</v>
      </c>
      <c r="I149" s="37">
        <v>216</v>
      </c>
    </row>
    <row r="150" spans="1:9">
      <c r="A150" s="40">
        <v>2020</v>
      </c>
      <c r="B150" t="s">
        <v>434</v>
      </c>
      <c r="C150" t="s">
        <v>560</v>
      </c>
      <c r="D150">
        <v>410</v>
      </c>
      <c r="E150">
        <v>533</v>
      </c>
      <c r="F150" s="42">
        <v>40</v>
      </c>
      <c r="G150">
        <v>450</v>
      </c>
      <c r="H150" s="42">
        <v>0</v>
      </c>
      <c r="I150" s="37">
        <v>450</v>
      </c>
    </row>
    <row r="151" spans="1:9">
      <c r="A151" s="40">
        <v>2020</v>
      </c>
      <c r="B151" t="s">
        <v>435</v>
      </c>
      <c r="C151" t="s">
        <v>762</v>
      </c>
      <c r="D151" s="4">
        <v>1921</v>
      </c>
      <c r="E151" s="4">
        <v>2497</v>
      </c>
      <c r="F151" s="42">
        <v>279</v>
      </c>
      <c r="G151" s="4">
        <v>2200</v>
      </c>
      <c r="H151" s="42">
        <v>0</v>
      </c>
      <c r="I151" s="37">
        <v>2200</v>
      </c>
    </row>
    <row r="152" spans="1:9">
      <c r="A152" s="40">
        <v>2020</v>
      </c>
      <c r="B152" t="s">
        <v>653</v>
      </c>
      <c r="C152" t="s">
        <v>654</v>
      </c>
      <c r="D152">
        <v>511</v>
      </c>
      <c r="E152">
        <v>664</v>
      </c>
      <c r="F152" s="42">
        <v>139</v>
      </c>
      <c r="G152">
        <v>650</v>
      </c>
      <c r="H152" s="42">
        <v>37</v>
      </c>
      <c r="I152" s="37">
        <v>613</v>
      </c>
    </row>
    <row r="153" spans="1:9">
      <c r="A153" s="40">
        <v>2020</v>
      </c>
      <c r="B153" t="s">
        <v>655</v>
      </c>
      <c r="C153" t="s">
        <v>763</v>
      </c>
      <c r="D153">
        <v>938</v>
      </c>
      <c r="E153" s="4">
        <v>1219</v>
      </c>
      <c r="F153" s="42">
        <v>46</v>
      </c>
      <c r="G153">
        <v>984</v>
      </c>
      <c r="H153" s="42">
        <v>0</v>
      </c>
      <c r="I153" s="37">
        <v>984</v>
      </c>
    </row>
    <row r="154" spans="1:9">
      <c r="A154" s="40">
        <v>2020</v>
      </c>
      <c r="B154" t="s">
        <v>436</v>
      </c>
      <c r="C154" t="s">
        <v>561</v>
      </c>
      <c r="D154">
        <v>816</v>
      </c>
      <c r="E154" s="4">
        <v>1061</v>
      </c>
      <c r="F154" s="42">
        <v>134</v>
      </c>
      <c r="G154">
        <v>950</v>
      </c>
      <c r="H154" s="42">
        <v>0</v>
      </c>
      <c r="I154" s="37">
        <v>950</v>
      </c>
    </row>
    <row r="155" spans="1:9">
      <c r="A155" s="40">
        <v>2020</v>
      </c>
      <c r="B155" t="s">
        <v>469</v>
      </c>
      <c r="C155" t="s">
        <v>562</v>
      </c>
      <c r="D155" s="4">
        <v>1228</v>
      </c>
      <c r="E155" s="4">
        <v>1596</v>
      </c>
      <c r="F155" s="42">
        <v>98</v>
      </c>
      <c r="G155" s="4">
        <v>1326</v>
      </c>
      <c r="H155" s="42">
        <v>0</v>
      </c>
      <c r="I155" s="37">
        <v>1326</v>
      </c>
    </row>
    <row r="156" spans="1:9">
      <c r="A156" s="40">
        <v>2020</v>
      </c>
      <c r="B156" t="s">
        <v>437</v>
      </c>
      <c r="C156" t="s">
        <v>656</v>
      </c>
      <c r="D156">
        <v>452</v>
      </c>
      <c r="E156">
        <v>588</v>
      </c>
      <c r="F156" s="42">
        <v>13</v>
      </c>
      <c r="G156">
        <v>465</v>
      </c>
      <c r="H156" s="42">
        <v>0</v>
      </c>
      <c r="I156" s="37">
        <v>465</v>
      </c>
    </row>
    <row r="157" spans="1:9">
      <c r="A157" s="40">
        <v>2020</v>
      </c>
      <c r="B157" t="s">
        <v>438</v>
      </c>
      <c r="C157" t="s">
        <v>563</v>
      </c>
      <c r="D157">
        <v>406</v>
      </c>
      <c r="E157">
        <v>528</v>
      </c>
      <c r="F157" s="42">
        <v>2</v>
      </c>
      <c r="G157">
        <v>408</v>
      </c>
      <c r="H157" s="42">
        <v>0</v>
      </c>
      <c r="I157" s="37">
        <v>408</v>
      </c>
    </row>
    <row r="158" spans="1:9">
      <c r="A158" s="40">
        <v>2020</v>
      </c>
      <c r="B158" t="s">
        <v>439</v>
      </c>
      <c r="C158" t="s">
        <v>564</v>
      </c>
      <c r="D158">
        <v>614</v>
      </c>
      <c r="E158">
        <v>798</v>
      </c>
      <c r="F158" s="42">
        <v>36</v>
      </c>
      <c r="G158">
        <v>650</v>
      </c>
      <c r="H158" s="42">
        <v>0</v>
      </c>
      <c r="I158" s="37">
        <v>650</v>
      </c>
    </row>
    <row r="159" spans="1:9">
      <c r="A159" s="40">
        <v>2020</v>
      </c>
      <c r="B159" t="s">
        <v>440</v>
      </c>
      <c r="C159" t="s">
        <v>565</v>
      </c>
      <c r="D159" s="4">
        <v>1649</v>
      </c>
      <c r="E159" s="4">
        <v>2144</v>
      </c>
      <c r="F159" s="42">
        <v>151</v>
      </c>
      <c r="G159" s="4">
        <v>1800</v>
      </c>
      <c r="H159" s="42">
        <v>0</v>
      </c>
      <c r="I159" s="37">
        <v>1800</v>
      </c>
    </row>
    <row r="160" spans="1:9">
      <c r="A160" s="40">
        <v>2020</v>
      </c>
      <c r="B160" t="s">
        <v>441</v>
      </c>
      <c r="C160" t="s">
        <v>566</v>
      </c>
      <c r="D160" s="4">
        <v>1187</v>
      </c>
      <c r="E160" s="4">
        <v>1543</v>
      </c>
      <c r="F160" s="42">
        <v>113</v>
      </c>
      <c r="G160" s="4">
        <v>1300</v>
      </c>
      <c r="H160" s="42">
        <v>0</v>
      </c>
      <c r="I160" s="37">
        <v>1300</v>
      </c>
    </row>
    <row r="161" spans="1:9">
      <c r="A161" s="40">
        <v>2020</v>
      </c>
      <c r="B161" t="s">
        <v>442</v>
      </c>
      <c r="C161" t="s">
        <v>567</v>
      </c>
      <c r="D161">
        <v>563</v>
      </c>
      <c r="E161">
        <v>732</v>
      </c>
      <c r="F161" s="42">
        <v>12</v>
      </c>
      <c r="G161">
        <v>575</v>
      </c>
      <c r="H161" s="42">
        <v>0</v>
      </c>
      <c r="I161" s="37">
        <v>575</v>
      </c>
    </row>
    <row r="162" spans="1:9">
      <c r="A162" s="40">
        <v>2020</v>
      </c>
      <c r="B162" t="s">
        <v>443</v>
      </c>
      <c r="C162" t="s">
        <v>568</v>
      </c>
      <c r="D162">
        <v>579</v>
      </c>
      <c r="E162">
        <v>753</v>
      </c>
      <c r="F162" s="42">
        <v>174</v>
      </c>
      <c r="G162">
        <v>753</v>
      </c>
      <c r="H162" s="42">
        <v>58</v>
      </c>
      <c r="I162" s="37">
        <v>695</v>
      </c>
    </row>
    <row r="163" spans="1:9">
      <c r="A163" s="40">
        <v>2020</v>
      </c>
      <c r="B163" t="s">
        <v>444</v>
      </c>
      <c r="C163" t="s">
        <v>764</v>
      </c>
      <c r="D163">
        <v>625</v>
      </c>
      <c r="E163">
        <v>813</v>
      </c>
      <c r="F163" s="42">
        <v>188</v>
      </c>
      <c r="G163">
        <v>813</v>
      </c>
      <c r="H163" s="42">
        <v>63</v>
      </c>
      <c r="I163" s="37">
        <v>750</v>
      </c>
    </row>
    <row r="164" spans="1:9">
      <c r="A164" s="40">
        <v>2020</v>
      </c>
      <c r="B164" t="s">
        <v>445</v>
      </c>
      <c r="C164" t="s">
        <v>569</v>
      </c>
      <c r="D164">
        <v>143</v>
      </c>
      <c r="E164">
        <v>186</v>
      </c>
      <c r="F164" s="42">
        <v>1</v>
      </c>
      <c r="G164">
        <v>144</v>
      </c>
      <c r="H164" s="42">
        <v>0</v>
      </c>
      <c r="I164" s="37">
        <v>144</v>
      </c>
    </row>
    <row r="165" spans="1:9">
      <c r="A165" s="40">
        <v>2020</v>
      </c>
      <c r="B165" t="s">
        <v>446</v>
      </c>
      <c r="C165" t="s">
        <v>570</v>
      </c>
      <c r="D165">
        <v>734</v>
      </c>
      <c r="E165">
        <v>954</v>
      </c>
      <c r="F165" s="42">
        <v>106</v>
      </c>
      <c r="G165">
        <v>840</v>
      </c>
      <c r="H165" s="42">
        <v>0</v>
      </c>
      <c r="I165" s="37">
        <v>840</v>
      </c>
    </row>
    <row r="166" spans="1:9">
      <c r="A166" s="40">
        <v>2020</v>
      </c>
      <c r="B166" t="s">
        <v>447</v>
      </c>
      <c r="C166" t="s">
        <v>765</v>
      </c>
      <c r="D166">
        <v>512</v>
      </c>
      <c r="E166">
        <v>666</v>
      </c>
      <c r="F166" s="42">
        <v>142</v>
      </c>
      <c r="G166">
        <v>654</v>
      </c>
      <c r="H166" s="42">
        <v>40</v>
      </c>
      <c r="I166" s="37">
        <v>614</v>
      </c>
    </row>
    <row r="167" spans="1:9">
      <c r="A167" s="40">
        <v>2020</v>
      </c>
      <c r="B167" t="s">
        <v>465</v>
      </c>
      <c r="C167" t="s">
        <v>571</v>
      </c>
      <c r="D167">
        <v>512</v>
      </c>
      <c r="E167">
        <v>666</v>
      </c>
      <c r="F167" s="42">
        <v>58</v>
      </c>
      <c r="G167">
        <v>570</v>
      </c>
      <c r="H167" s="42">
        <v>0</v>
      </c>
      <c r="I167" s="37">
        <v>570</v>
      </c>
    </row>
    <row r="168" spans="1:9">
      <c r="A168" s="40">
        <v>2020</v>
      </c>
      <c r="B168" t="s">
        <v>479</v>
      </c>
      <c r="C168" t="s">
        <v>572</v>
      </c>
      <c r="D168">
        <v>905</v>
      </c>
      <c r="E168" s="4">
        <v>1177</v>
      </c>
      <c r="F168" s="42">
        <v>272</v>
      </c>
      <c r="G168" s="4">
        <v>1177</v>
      </c>
      <c r="H168" s="42">
        <v>91</v>
      </c>
      <c r="I168" s="37">
        <v>1086</v>
      </c>
    </row>
    <row r="169" spans="1:9">
      <c r="A169" s="40">
        <v>2020</v>
      </c>
      <c r="B169" t="s">
        <v>573</v>
      </c>
      <c r="C169" t="s">
        <v>574</v>
      </c>
      <c r="D169">
        <v>347</v>
      </c>
      <c r="E169">
        <v>451</v>
      </c>
      <c r="F169" s="42">
        <v>104</v>
      </c>
      <c r="G169">
        <v>451</v>
      </c>
      <c r="H169" s="42">
        <v>35</v>
      </c>
      <c r="I169" s="37">
        <v>416</v>
      </c>
    </row>
    <row r="170" spans="1:9">
      <c r="A170" s="40">
        <v>2020</v>
      </c>
      <c r="B170" t="s">
        <v>603</v>
      </c>
      <c r="C170" t="s">
        <v>604</v>
      </c>
      <c r="D170">
        <v>753</v>
      </c>
      <c r="E170">
        <v>979</v>
      </c>
      <c r="F170" s="42">
        <v>226</v>
      </c>
      <c r="G170">
        <v>979</v>
      </c>
      <c r="H170" s="42">
        <v>75</v>
      </c>
      <c r="I170" s="37">
        <v>904</v>
      </c>
    </row>
    <row r="171" spans="1:9">
      <c r="A171" s="40">
        <v>2020</v>
      </c>
      <c r="B171" t="s">
        <v>605</v>
      </c>
      <c r="C171" t="s">
        <v>766</v>
      </c>
      <c r="D171">
        <v>883</v>
      </c>
      <c r="E171" s="4">
        <v>1148</v>
      </c>
      <c r="F171" s="42">
        <v>67</v>
      </c>
      <c r="G171">
        <v>950</v>
      </c>
      <c r="H171" s="42">
        <v>0</v>
      </c>
      <c r="I171" s="37">
        <v>950</v>
      </c>
    </row>
    <row r="172" spans="1:9">
      <c r="A172" s="40">
        <v>2020</v>
      </c>
      <c r="B172" t="s">
        <v>606</v>
      </c>
      <c r="C172" t="s">
        <v>607</v>
      </c>
      <c r="D172">
        <v>703</v>
      </c>
      <c r="E172">
        <v>914</v>
      </c>
      <c r="F172" s="42">
        <v>57</v>
      </c>
      <c r="G172">
        <v>760</v>
      </c>
      <c r="H172" s="42">
        <v>0</v>
      </c>
      <c r="I172" s="37">
        <v>760</v>
      </c>
    </row>
    <row r="173" spans="1:9">
      <c r="A173" s="40">
        <v>2020</v>
      </c>
      <c r="B173" t="s">
        <v>448</v>
      </c>
      <c r="C173" t="s">
        <v>575</v>
      </c>
      <c r="D173">
        <v>152</v>
      </c>
      <c r="E173">
        <v>182</v>
      </c>
      <c r="F173" s="42">
        <v>0</v>
      </c>
      <c r="G173">
        <v>152</v>
      </c>
      <c r="H173" s="42">
        <v>0</v>
      </c>
      <c r="I173" s="37">
        <v>152</v>
      </c>
    </row>
    <row r="174" spans="1:9">
      <c r="A174" s="40">
        <v>2020</v>
      </c>
      <c r="B174" t="s">
        <v>636</v>
      </c>
      <c r="C174" t="s">
        <v>767</v>
      </c>
      <c r="D174">
        <v>383</v>
      </c>
      <c r="E174">
        <v>498</v>
      </c>
      <c r="F174" s="42">
        <v>115</v>
      </c>
      <c r="G174">
        <v>498</v>
      </c>
      <c r="H174" s="42">
        <v>38</v>
      </c>
      <c r="I174" s="37">
        <v>460</v>
      </c>
    </row>
    <row r="175" spans="1:9" ht="15">
      <c r="A175" s="40">
        <v>2020</v>
      </c>
      <c r="B175" t="s">
        <v>657</v>
      </c>
      <c r="C175" s="56" t="s">
        <v>768</v>
      </c>
      <c r="D175">
        <v>179</v>
      </c>
      <c r="E175">
        <v>233</v>
      </c>
      <c r="F175" s="42">
        <v>151</v>
      </c>
      <c r="G175">
        <v>330</v>
      </c>
      <c r="H175" s="42">
        <v>115</v>
      </c>
      <c r="I175" s="37">
        <v>215</v>
      </c>
    </row>
    <row r="176" spans="1:9">
      <c r="A176" s="40">
        <v>2020</v>
      </c>
      <c r="B176" t="s">
        <v>671</v>
      </c>
      <c r="C176" t="s">
        <v>672</v>
      </c>
      <c r="D176">
        <v>680</v>
      </c>
      <c r="E176">
        <v>884</v>
      </c>
      <c r="F176" s="42">
        <v>204</v>
      </c>
      <c r="G176">
        <v>884</v>
      </c>
      <c r="H176" s="42">
        <v>68</v>
      </c>
      <c r="I176" s="37">
        <v>816</v>
      </c>
    </row>
    <row r="177" spans="1:9">
      <c r="A177" s="40">
        <v>2020</v>
      </c>
      <c r="B177" t="s">
        <v>673</v>
      </c>
      <c r="C177" t="s">
        <v>769</v>
      </c>
      <c r="D177">
        <v>609</v>
      </c>
      <c r="E177">
        <v>792</v>
      </c>
      <c r="F177" s="42">
        <v>183</v>
      </c>
      <c r="G177">
        <v>792</v>
      </c>
      <c r="H177" s="42">
        <v>61</v>
      </c>
      <c r="I177" s="37">
        <v>731</v>
      </c>
    </row>
    <row r="178" spans="1:9">
      <c r="A178" s="40">
        <v>2020</v>
      </c>
      <c r="B178" t="s">
        <v>690</v>
      </c>
      <c r="C178" t="s">
        <v>691</v>
      </c>
      <c r="D178">
        <v>581</v>
      </c>
      <c r="E178">
        <v>755</v>
      </c>
      <c r="F178" s="42">
        <v>174</v>
      </c>
      <c r="G178">
        <v>755</v>
      </c>
      <c r="H178" s="42">
        <v>58</v>
      </c>
      <c r="I178" s="37">
        <v>697</v>
      </c>
    </row>
    <row r="179" spans="1:9">
      <c r="A179" s="40">
        <v>2020</v>
      </c>
      <c r="B179" t="s">
        <v>692</v>
      </c>
      <c r="C179" t="s">
        <v>693</v>
      </c>
      <c r="D179">
        <v>209</v>
      </c>
      <c r="E179">
        <v>272</v>
      </c>
      <c r="F179" s="42">
        <v>110</v>
      </c>
      <c r="G179">
        <v>319</v>
      </c>
      <c r="H179" s="42">
        <v>68</v>
      </c>
      <c r="I179" s="37">
        <v>251</v>
      </c>
    </row>
    <row r="180" spans="1:9">
      <c r="A180" s="40">
        <v>2020</v>
      </c>
      <c r="B180" t="s">
        <v>449</v>
      </c>
      <c r="C180" t="s">
        <v>576</v>
      </c>
      <c r="D180">
        <v>166</v>
      </c>
      <c r="E180">
        <v>216</v>
      </c>
      <c r="F180" s="42">
        <v>24</v>
      </c>
      <c r="G180">
        <v>190</v>
      </c>
      <c r="H180" s="42">
        <v>0</v>
      </c>
      <c r="I180" s="37">
        <v>190</v>
      </c>
    </row>
    <row r="181" spans="1:9">
      <c r="A181" s="40">
        <v>2020</v>
      </c>
      <c r="B181" t="s">
        <v>450</v>
      </c>
      <c r="C181" t="s">
        <v>577</v>
      </c>
      <c r="D181">
        <v>307</v>
      </c>
      <c r="E181">
        <v>399</v>
      </c>
      <c r="F181" s="42">
        <v>53</v>
      </c>
      <c r="G181">
        <v>360</v>
      </c>
      <c r="H181" s="42">
        <v>0</v>
      </c>
      <c r="I181" s="37">
        <v>360</v>
      </c>
    </row>
    <row r="182" spans="1:9">
      <c r="A182" s="40">
        <v>2020</v>
      </c>
      <c r="B182" t="s">
        <v>609</v>
      </c>
      <c r="C182" t="s">
        <v>770</v>
      </c>
      <c r="D182">
        <v>672</v>
      </c>
      <c r="E182">
        <v>874</v>
      </c>
      <c r="F182" s="42">
        <v>53</v>
      </c>
      <c r="G182">
        <v>725</v>
      </c>
      <c r="H182" s="42">
        <v>0</v>
      </c>
      <c r="I182" s="37">
        <v>725</v>
      </c>
    </row>
    <row r="183" spans="1:9">
      <c r="A183" s="40">
        <v>2020</v>
      </c>
      <c r="B183" t="s">
        <v>451</v>
      </c>
      <c r="C183" t="s">
        <v>637</v>
      </c>
      <c r="D183">
        <v>185</v>
      </c>
      <c r="E183">
        <v>241</v>
      </c>
      <c r="F183" s="42">
        <v>56</v>
      </c>
      <c r="G183">
        <v>241</v>
      </c>
      <c r="H183" s="42">
        <v>19</v>
      </c>
      <c r="I183" s="37">
        <v>222</v>
      </c>
    </row>
    <row r="184" spans="1:9">
      <c r="A184" s="40">
        <v>2020</v>
      </c>
      <c r="B184" t="s">
        <v>452</v>
      </c>
      <c r="C184" t="s">
        <v>578</v>
      </c>
      <c r="D184" s="4">
        <v>1023</v>
      </c>
      <c r="E184" s="4">
        <v>1330</v>
      </c>
      <c r="F184" s="42">
        <v>227</v>
      </c>
      <c r="G184" s="4">
        <v>1250</v>
      </c>
      <c r="H184" s="42">
        <v>22</v>
      </c>
      <c r="I184" s="37">
        <v>1228</v>
      </c>
    </row>
    <row r="185" spans="1:9">
      <c r="A185" s="40">
        <v>2020</v>
      </c>
      <c r="B185" t="s">
        <v>610</v>
      </c>
      <c r="C185" t="s">
        <v>611</v>
      </c>
      <c r="D185">
        <v>849</v>
      </c>
      <c r="E185" s="4">
        <v>1104</v>
      </c>
      <c r="F185" s="42">
        <v>61</v>
      </c>
      <c r="G185">
        <v>910</v>
      </c>
      <c r="H185" s="42">
        <v>0</v>
      </c>
      <c r="I185" s="37">
        <v>910</v>
      </c>
    </row>
    <row r="187" spans="1:9" s="11" customFormat="1">
      <c r="A187" s="48"/>
      <c r="C187" s="11" t="s">
        <v>776</v>
      </c>
      <c r="D187" s="49">
        <f>SUM(D3:D186)</f>
        <v>109395</v>
      </c>
      <c r="E187" s="49">
        <f t="shared" ref="E187:I187" si="0">SUM(E3:E186)</f>
        <v>141259</v>
      </c>
      <c r="F187" s="49">
        <f t="shared" si="0"/>
        <v>19187</v>
      </c>
      <c r="G187" s="49">
        <f>SUM(G3:G186)</f>
        <v>128582</v>
      </c>
      <c r="H187" s="49">
        <f t="shared" si="0"/>
        <v>8526</v>
      </c>
      <c r="I187" s="49">
        <f t="shared" si="0"/>
        <v>120056</v>
      </c>
    </row>
    <row r="188" spans="1:9" ht="15">
      <c r="G188" s="46"/>
    </row>
    <row r="189" spans="1:9">
      <c r="B189" s="38" t="s">
        <v>695</v>
      </c>
      <c r="C189" s="38" t="s">
        <v>696</v>
      </c>
      <c r="D189" s="35">
        <v>281</v>
      </c>
      <c r="E189">
        <v>365</v>
      </c>
      <c r="F189" s="42">
        <v>79</v>
      </c>
      <c r="G189" s="37">
        <v>360</v>
      </c>
      <c r="H189" s="42">
        <v>23</v>
      </c>
      <c r="I189" s="37">
        <v>337</v>
      </c>
    </row>
    <row r="190" spans="1:9">
      <c r="B190" s="38" t="s">
        <v>660</v>
      </c>
      <c r="C190" s="38" t="s">
        <v>661</v>
      </c>
      <c r="D190" s="35">
        <v>56</v>
      </c>
      <c r="E190" s="47">
        <v>73</v>
      </c>
      <c r="F190" s="42">
        <v>9</v>
      </c>
      <c r="G190" s="37">
        <v>65</v>
      </c>
      <c r="H190" s="42">
        <v>0</v>
      </c>
      <c r="I190" s="37">
        <v>65</v>
      </c>
    </row>
    <row r="191" spans="1:9">
      <c r="B191" s="38" t="s">
        <v>697</v>
      </c>
      <c r="C191" s="38" t="s">
        <v>698</v>
      </c>
      <c r="D191" s="35">
        <v>235</v>
      </c>
      <c r="E191">
        <v>306</v>
      </c>
      <c r="F191" s="42">
        <v>35</v>
      </c>
      <c r="G191" s="37">
        <v>270</v>
      </c>
      <c r="H191" s="42">
        <v>0</v>
      </c>
      <c r="I191" s="37">
        <v>270</v>
      </c>
    </row>
    <row r="192" spans="1:9">
      <c r="B192" s="38" t="s">
        <v>669</v>
      </c>
      <c r="C192" s="38" t="s">
        <v>670</v>
      </c>
      <c r="D192" s="35">
        <v>86</v>
      </c>
      <c r="E192">
        <v>112</v>
      </c>
      <c r="F192" s="42">
        <v>43</v>
      </c>
      <c r="G192" s="37">
        <v>129</v>
      </c>
      <c r="H192" s="42">
        <v>26</v>
      </c>
      <c r="I192" s="37">
        <v>103</v>
      </c>
    </row>
    <row r="193" spans="2:9">
      <c r="B193" s="38" t="s">
        <v>699</v>
      </c>
      <c r="C193" s="38" t="s">
        <v>700</v>
      </c>
      <c r="D193" s="35">
        <v>384</v>
      </c>
      <c r="E193">
        <v>499</v>
      </c>
      <c r="F193" s="42">
        <v>16</v>
      </c>
      <c r="G193" s="37">
        <v>400</v>
      </c>
      <c r="H193" s="42">
        <v>0</v>
      </c>
      <c r="I193" s="37">
        <v>400</v>
      </c>
    </row>
    <row r="194" spans="2:9">
      <c r="B194" s="38" t="s">
        <v>608</v>
      </c>
      <c r="C194" s="38" t="s">
        <v>658</v>
      </c>
      <c r="D194" s="35">
        <v>219</v>
      </c>
      <c r="E194" s="51" t="s">
        <v>774</v>
      </c>
      <c r="F194" s="42">
        <v>46</v>
      </c>
      <c r="G194" s="37">
        <v>265</v>
      </c>
      <c r="H194" s="42">
        <v>265</v>
      </c>
      <c r="I194" s="37">
        <v>0</v>
      </c>
    </row>
    <row r="195" spans="2:9">
      <c r="B195" s="38">
        <v>295</v>
      </c>
      <c r="C195" s="38" t="s">
        <v>694</v>
      </c>
      <c r="D195" s="35">
        <v>230</v>
      </c>
      <c r="E195" s="51" t="s">
        <v>774</v>
      </c>
      <c r="F195" s="42">
        <v>69</v>
      </c>
      <c r="G195" s="37">
        <v>299</v>
      </c>
      <c r="H195" s="42">
        <v>23</v>
      </c>
      <c r="I195" s="37">
        <v>276</v>
      </c>
    </row>
    <row r="196" spans="2:9">
      <c r="B196" s="38"/>
      <c r="C196" s="38"/>
      <c r="D196" s="35"/>
      <c r="E196" s="51"/>
      <c r="G196" s="37"/>
      <c r="H196" s="42"/>
      <c r="I196" s="53"/>
    </row>
    <row r="197" spans="2:9">
      <c r="C197" s="52" t="s">
        <v>775</v>
      </c>
      <c r="D197" s="50">
        <f>SUM(D189:D195)</f>
        <v>1491</v>
      </c>
      <c r="E197" s="50">
        <f t="shared" ref="E197:H197" si="1">SUM(E189:E195)</f>
        <v>1355</v>
      </c>
      <c r="F197" s="50">
        <f t="shared" si="1"/>
        <v>297</v>
      </c>
      <c r="G197" s="50">
        <f>SUM(G189:G195)</f>
        <v>1788</v>
      </c>
      <c r="H197" s="50">
        <f t="shared" si="1"/>
        <v>337</v>
      </c>
      <c r="I197" s="54">
        <f>SUM(I189:I195)</f>
        <v>1451</v>
      </c>
    </row>
    <row r="198" spans="2:9">
      <c r="I198" s="39"/>
    </row>
    <row r="199" spans="2:9" ht="13.5" thickBot="1">
      <c r="C199" s="52" t="s">
        <v>773</v>
      </c>
      <c r="D199" s="55">
        <f>D187+D197</f>
        <v>110886</v>
      </c>
      <c r="E199" s="55">
        <f t="shared" ref="E199:I199" si="2">E187+E197</f>
        <v>142614</v>
      </c>
      <c r="F199" s="55">
        <f t="shared" si="2"/>
        <v>19484</v>
      </c>
      <c r="G199" s="55">
        <f>G187+G197</f>
        <v>130370</v>
      </c>
      <c r="H199" s="55">
        <f t="shared" si="2"/>
        <v>8863</v>
      </c>
      <c r="I199" s="55">
        <f t="shared" si="2"/>
        <v>121507</v>
      </c>
    </row>
    <row r="200" spans="2:9" ht="13.5" thickTop="1">
      <c r="I200" s="37"/>
    </row>
    <row r="201" spans="2:9">
      <c r="I201" s="10"/>
    </row>
  </sheetData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Notes</vt:lpstr>
      <vt:lpstr>Higher of</vt:lpstr>
      <vt:lpstr>Allotted2019-20 CS Sum</vt:lpstr>
      <vt:lpstr>Charter School</vt:lpstr>
      <vt:lpstr>'Allotted2019-20 CS Sum'!Print_Area</vt:lpstr>
      <vt:lpstr>'Higher of'!Print_Area</vt:lpstr>
      <vt:lpstr>Notes!Print_Area</vt:lpstr>
      <vt:lpstr>'Allotted2019-20 CS Sum'!Print_Titles</vt:lpstr>
      <vt:lpstr>'Higher of'!Print_Titles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lprude</dc:creator>
  <cp:lastModifiedBy>Nicola Lefler</cp:lastModifiedBy>
  <cp:lastPrinted>2019-02-22T18:21:06Z</cp:lastPrinted>
  <dcterms:created xsi:type="dcterms:W3CDTF">2007-01-18T15:57:27Z</dcterms:created>
  <dcterms:modified xsi:type="dcterms:W3CDTF">2019-02-22T18:21:19Z</dcterms:modified>
</cp:coreProperties>
</file>