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aveExternalLinkValues="0"/>
  <mc:AlternateContent xmlns:mc="http://schemas.openxmlformats.org/markup-compatibility/2006">
    <mc:Choice Requires="x15">
      <x15ac:absPath xmlns:x15ac="http://schemas.microsoft.com/office/spreadsheetml/2010/11/ac" url="https://dpincgov-my.sharepoint.com/personal/kelly_breest_dpi_nc_gov1/Documents/Desktop/New folder/Director's Office/Website/"/>
    </mc:Choice>
  </mc:AlternateContent>
  <xr:revisionPtr revIDLastSave="0" documentId="8_{58598DD3-3A46-4FE9-8051-7BAF007BFFBA}" xr6:coauthVersionLast="45" xr6:coauthVersionMax="45" xr10:uidLastSave="{00000000-0000-0000-0000-000000000000}"/>
  <bookViews>
    <workbookView xWindow="-108" yWindow="-108" windowWidth="23256" windowHeight="12576" xr2:uid="{00000000-000D-0000-FFFF-FFFF00000000}"/>
  </bookViews>
  <sheets>
    <sheet name="December 2020" sheetId="2" r:id="rId1"/>
    <sheet name="Year to Year" sheetId="3"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 i="2" l="1"/>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D330" i="2"/>
  <c r="D12" i="3"/>
  <c r="D11" i="3"/>
  <c r="D10" i="3"/>
  <c r="D9" i="3"/>
  <c r="D8" i="3"/>
  <c r="D7" i="3"/>
  <c r="D6" i="3"/>
  <c r="D5" i="3"/>
  <c r="D4" i="3"/>
  <c r="D3" i="3"/>
  <c r="D2" i="3"/>
  <c r="C330" i="2"/>
  <c r="E330" i="2"/>
  <c r="F330" i="2"/>
  <c r="G330" i="2"/>
  <c r="H330" i="2"/>
  <c r="Q6" i="2"/>
  <c r="O105" i="2"/>
  <c r="O48" i="2"/>
  <c r="O208" i="2"/>
  <c r="O72" i="2"/>
  <c r="O88" i="2"/>
  <c r="O23" i="2"/>
  <c r="O311" i="2"/>
  <c r="O49" i="2"/>
  <c r="O74" i="2"/>
  <c r="O37" i="2"/>
  <c r="O53" i="2"/>
  <c r="O93" i="2"/>
  <c r="O157" i="2"/>
  <c r="O173" i="2"/>
  <c r="O181" i="2"/>
  <c r="O221" i="2"/>
  <c r="O229" i="2"/>
  <c r="O245" i="2"/>
  <c r="O253" i="2"/>
  <c r="O261" i="2"/>
  <c r="O293" i="2"/>
  <c r="O301" i="2"/>
  <c r="O309" i="2"/>
  <c r="O231" i="2"/>
  <c r="O95" i="2"/>
  <c r="O127" i="2"/>
  <c r="O183" i="2"/>
  <c r="O199" i="2"/>
  <c r="O223" i="2"/>
  <c r="O247" i="2"/>
  <c r="O279" i="2"/>
  <c r="O287" i="2"/>
  <c r="O295" i="2"/>
  <c r="O175" i="2"/>
  <c r="O207" i="2"/>
  <c r="O303" i="2"/>
  <c r="O63" i="2"/>
  <c r="O55" i="2"/>
  <c r="O7" i="2"/>
  <c r="O47" i="2"/>
  <c r="O143" i="2"/>
  <c r="O21" i="2"/>
  <c r="O85" i="2"/>
  <c r="O109" i="2"/>
  <c r="O117" i="2"/>
  <c r="O125" i="2"/>
  <c r="O133" i="2"/>
  <c r="O141" i="2"/>
  <c r="O149" i="2"/>
  <c r="O214" i="2"/>
  <c r="O267" i="2"/>
  <c r="O2" i="2"/>
  <c r="O58" i="2"/>
  <c r="O307" i="2"/>
  <c r="O129" i="2"/>
  <c r="O137" i="2"/>
  <c r="O145" i="2"/>
  <c r="O153" i="2"/>
  <c r="O177" i="2"/>
  <c r="O241" i="2"/>
  <c r="O299" i="2"/>
  <c r="O174" i="2"/>
  <c r="O262" i="2"/>
  <c r="O87" i="2"/>
  <c r="O119" i="2"/>
  <c r="O151" i="2"/>
  <c r="O271" i="2"/>
  <c r="O6" i="2"/>
  <c r="O14" i="2"/>
  <c r="O62" i="2"/>
  <c r="O110" i="2"/>
  <c r="O118" i="2"/>
  <c r="O166" i="2"/>
  <c r="O222" i="2"/>
  <c r="O270" i="2"/>
  <c r="O34" i="2"/>
  <c r="O202" i="2"/>
  <c r="O26" i="2"/>
  <c r="O18" i="2"/>
  <c r="O282" i="2"/>
  <c r="O82" i="2"/>
  <c r="O298" i="2"/>
  <c r="O90" i="2"/>
  <c r="O98" i="2"/>
  <c r="O106" i="2"/>
  <c r="O122" i="2"/>
  <c r="O130" i="2"/>
  <c r="O146" i="2"/>
  <c r="O170" i="2"/>
  <c r="O210" i="2"/>
  <c r="O218" i="2"/>
  <c r="O226" i="2"/>
  <c r="O250" i="2"/>
  <c r="O258" i="2"/>
  <c r="O10" i="2"/>
  <c r="O186" i="2"/>
  <c r="O306" i="2"/>
  <c r="O30" i="2"/>
  <c r="O54" i="2"/>
  <c r="O78" i="2"/>
  <c r="O86" i="2"/>
  <c r="O94" i="2"/>
  <c r="O102" i="2"/>
  <c r="O134" i="2"/>
  <c r="O142" i="2"/>
  <c r="O150" i="2"/>
  <c r="O158" i="2"/>
  <c r="O190" i="2"/>
  <c r="O206" i="2"/>
  <c r="O230" i="2"/>
  <c r="O246" i="2"/>
  <c r="O254" i="2"/>
  <c r="O286" i="2"/>
  <c r="O294" i="2"/>
  <c r="O302" i="2"/>
  <c r="O310" i="2"/>
  <c r="O135" i="2"/>
  <c r="O31" i="2"/>
  <c r="O39" i="2"/>
  <c r="O263" i="2"/>
  <c r="O191" i="2"/>
  <c r="O15" i="2"/>
  <c r="O152" i="2"/>
  <c r="O215" i="2"/>
  <c r="O103" i="2"/>
  <c r="O111" i="2"/>
  <c r="O136" i="2"/>
  <c r="O255" i="2"/>
  <c r="O184" i="2"/>
  <c r="O239" i="2"/>
  <c r="O71" i="2"/>
  <c r="O13" i="2"/>
  <c r="O29" i="2"/>
  <c r="O17" i="2"/>
  <c r="O38" i="2"/>
  <c r="O46" i="2"/>
  <c r="O182" i="2"/>
  <c r="O198" i="2"/>
  <c r="O121" i="2"/>
  <c r="O278" i="2"/>
  <c r="O41" i="2"/>
  <c r="O57" i="2"/>
  <c r="O65" i="2"/>
  <c r="O89" i="2"/>
  <c r="O313" i="2"/>
  <c r="O305" i="2"/>
  <c r="O209" i="2"/>
  <c r="O265" i="2"/>
  <c r="O297" i="2"/>
  <c r="O73" i="2"/>
  <c r="O97" i="2"/>
  <c r="O11" i="2"/>
  <c r="O19" i="2"/>
  <c r="O27" i="2"/>
  <c r="O43" i="2"/>
  <c r="O51" i="2"/>
  <c r="O59" i="2"/>
  <c r="O67" i="2"/>
  <c r="O83" i="2"/>
  <c r="O91" i="2"/>
  <c r="O185" i="2"/>
  <c r="O193" i="2"/>
  <c r="O217" i="2"/>
  <c r="O289" i="2"/>
  <c r="O126" i="2"/>
  <c r="O113" i="2"/>
  <c r="O9" i="2"/>
  <c r="O33" i="2"/>
  <c r="O161" i="2"/>
  <c r="O99" i="2"/>
  <c r="O115" i="2"/>
  <c r="O123" i="2"/>
  <c r="O131" i="2"/>
  <c r="O147" i="2"/>
  <c r="O155" i="2"/>
  <c r="O163" i="2"/>
  <c r="O171" i="2"/>
  <c r="O211" i="2"/>
  <c r="O219" i="2"/>
  <c r="O227" i="2"/>
  <c r="O259" i="2"/>
  <c r="O275" i="2"/>
  <c r="O22" i="2"/>
  <c r="O70" i="2"/>
  <c r="O169" i="2"/>
  <c r="O201" i="2"/>
  <c r="O249" i="2"/>
  <c r="O281" i="2"/>
  <c r="O238" i="2"/>
  <c r="O107" i="2"/>
  <c r="O79" i="2"/>
  <c r="O260" i="2"/>
  <c r="O280" i="2"/>
  <c r="O288" i="2"/>
  <c r="O257" i="2"/>
  <c r="O42" i="2"/>
  <c r="O50" i="2"/>
  <c r="O154" i="2"/>
  <c r="O178" i="2"/>
  <c r="O242" i="2"/>
  <c r="O290" i="2"/>
  <c r="O3" i="2"/>
  <c r="O179" i="2"/>
  <c r="O243" i="2"/>
  <c r="O132" i="2"/>
  <c r="O189" i="2"/>
  <c r="O205" i="2"/>
  <c r="O237" i="2"/>
  <c r="O159" i="2"/>
  <c r="O16" i="2"/>
  <c r="O32" i="2"/>
  <c r="O40" i="2"/>
  <c r="O120" i="2"/>
  <c r="O192" i="2"/>
  <c r="O200" i="2"/>
  <c r="O224" i="2"/>
  <c r="O232" i="2"/>
  <c r="O304" i="2"/>
  <c r="O312" i="2"/>
  <c r="O12" i="2"/>
  <c r="O20" i="2"/>
  <c r="O28" i="2"/>
  <c r="O44" i="2"/>
  <c r="O52" i="2"/>
  <c r="O60" i="2"/>
  <c r="O76" i="2"/>
  <c r="O84" i="2"/>
  <c r="O92" i="2"/>
  <c r="O108" i="2"/>
  <c r="O116" i="2"/>
  <c r="O124" i="2"/>
  <c r="O140" i="2"/>
  <c r="O148" i="2"/>
  <c r="O156" i="2"/>
  <c r="O172" i="2"/>
  <c r="O180" i="2"/>
  <c r="O188" i="2"/>
  <c r="O204" i="2"/>
  <c r="O212" i="2"/>
  <c r="O220" i="2"/>
  <c r="O236" i="2"/>
  <c r="O244" i="2"/>
  <c r="O252" i="2"/>
  <c r="O268" i="2"/>
  <c r="O276" i="2"/>
  <c r="O284" i="2"/>
  <c r="O300" i="2"/>
  <c r="O308" i="2"/>
  <c r="O64" i="2"/>
  <c r="O112" i="2"/>
  <c r="O216" i="2"/>
  <c r="O4" i="2"/>
  <c r="O68" i="2"/>
  <c r="O100" i="2"/>
  <c r="O240" i="2"/>
  <c r="O24" i="2"/>
  <c r="O80" i="2"/>
  <c r="O25" i="2"/>
  <c r="O81" i="2"/>
  <c r="O225" i="2"/>
  <c r="O233" i="2"/>
  <c r="O273" i="2"/>
  <c r="O104" i="2"/>
  <c r="O272" i="2"/>
  <c r="O66" i="2"/>
  <c r="O114" i="2"/>
  <c r="O138" i="2"/>
  <c r="O266" i="2"/>
  <c r="O274" i="2"/>
  <c r="O36" i="2"/>
  <c r="O264" i="2"/>
  <c r="O128" i="2"/>
  <c r="O164" i="2"/>
  <c r="O168" i="2"/>
  <c r="O256" i="2"/>
  <c r="O35" i="2"/>
  <c r="O75" i="2"/>
  <c r="O139" i="2"/>
  <c r="O187" i="2"/>
  <c r="O195" i="2"/>
  <c r="O203" i="2"/>
  <c r="O251" i="2"/>
  <c r="O283" i="2"/>
  <c r="O291" i="2"/>
  <c r="O160" i="2"/>
  <c r="O144" i="2"/>
  <c r="O56" i="2"/>
  <c r="O196" i="2"/>
  <c r="O296" i="2"/>
  <c r="O292" i="2"/>
  <c r="O248" i="2"/>
  <c r="O8" i="2"/>
  <c r="O176" i="2"/>
  <c r="O45" i="2"/>
  <c r="O61" i="2"/>
  <c r="O77" i="2"/>
  <c r="O101" i="2"/>
  <c r="O165" i="2"/>
  <c r="O269" i="2"/>
  <c r="O277" i="2"/>
  <c r="O5" i="2"/>
  <c r="O228" i="2"/>
  <c r="O197" i="2"/>
  <c r="O194" i="2"/>
  <c r="O69" i="2"/>
  <c r="O234" i="2"/>
  <c r="O96" i="2"/>
  <c r="O285" i="2"/>
  <c r="O162" i="2"/>
  <c r="O213" i="2"/>
  <c r="O235" i="2"/>
  <c r="O167" i="2"/>
</calcChain>
</file>

<file path=xl/sharedStrings.xml><?xml version="1.0" encoding="utf-8"?>
<sst xmlns="http://schemas.openxmlformats.org/spreadsheetml/2006/main" count="1939" uniqueCount="683">
  <si>
    <t>00B</t>
  </si>
  <si>
    <t>01B</t>
  </si>
  <si>
    <t>01C</t>
  </si>
  <si>
    <t>06B</t>
  </si>
  <si>
    <t>07A</t>
  </si>
  <si>
    <t>08A</t>
  </si>
  <si>
    <t>10A</t>
  </si>
  <si>
    <t>10B</t>
  </si>
  <si>
    <t>11A</t>
  </si>
  <si>
    <t>11C</t>
  </si>
  <si>
    <t>13A</t>
  </si>
  <si>
    <t>16B</t>
  </si>
  <si>
    <t>19A</t>
  </si>
  <si>
    <t>19B</t>
  </si>
  <si>
    <t>23A</t>
  </si>
  <si>
    <t>24N</t>
  </si>
  <si>
    <t>32A</t>
  </si>
  <si>
    <t>32B</t>
  </si>
  <si>
    <t>32C</t>
  </si>
  <si>
    <t>32D</t>
  </si>
  <si>
    <t>32H</t>
  </si>
  <si>
    <t>32L</t>
  </si>
  <si>
    <t>32M</t>
  </si>
  <si>
    <t>32Q</t>
  </si>
  <si>
    <t>32R</t>
  </si>
  <si>
    <t>33A</t>
  </si>
  <si>
    <t>34B</t>
  </si>
  <si>
    <t>34D</t>
  </si>
  <si>
    <t>34F</t>
  </si>
  <si>
    <t>34G</t>
  </si>
  <si>
    <t>34H</t>
  </si>
  <si>
    <t>35A</t>
  </si>
  <si>
    <t>35B</t>
  </si>
  <si>
    <t>36B</t>
  </si>
  <si>
    <t>36C</t>
  </si>
  <si>
    <t>39A</t>
  </si>
  <si>
    <t>41B</t>
  </si>
  <si>
    <t>41D</t>
  </si>
  <si>
    <t>41F</t>
  </si>
  <si>
    <t>41G</t>
  </si>
  <si>
    <t>41J</t>
  </si>
  <si>
    <t>43C</t>
  </si>
  <si>
    <t>44A</t>
  </si>
  <si>
    <t>45A</t>
  </si>
  <si>
    <t>49B</t>
  </si>
  <si>
    <t>49E</t>
  </si>
  <si>
    <t>49F</t>
  </si>
  <si>
    <t>50A</t>
  </si>
  <si>
    <t>51A</t>
  </si>
  <si>
    <t>55A</t>
  </si>
  <si>
    <t>60B</t>
  </si>
  <si>
    <t>60G</t>
  </si>
  <si>
    <t>60I</t>
  </si>
  <si>
    <t>60J</t>
  </si>
  <si>
    <t>60N</t>
  </si>
  <si>
    <t>60Q</t>
  </si>
  <si>
    <t>60S</t>
  </si>
  <si>
    <t>60Y</t>
  </si>
  <si>
    <t>61K</t>
  </si>
  <si>
    <t>61M</t>
  </si>
  <si>
    <t>63A</t>
  </si>
  <si>
    <t>63B</t>
  </si>
  <si>
    <t>64A</t>
  </si>
  <si>
    <t>65A</t>
  </si>
  <si>
    <t>66A</t>
  </si>
  <si>
    <t>68C</t>
  </si>
  <si>
    <t>73A</t>
  </si>
  <si>
    <t>74C</t>
  </si>
  <si>
    <t>78B</t>
  </si>
  <si>
    <t>81A</t>
  </si>
  <si>
    <t>81B</t>
  </si>
  <si>
    <t>86T</t>
  </si>
  <si>
    <t>87A</t>
  </si>
  <si>
    <t>88A</t>
  </si>
  <si>
    <t>90A</t>
  </si>
  <si>
    <t>91A</t>
  </si>
  <si>
    <t>92B</t>
  </si>
  <si>
    <t>92E</t>
  </si>
  <si>
    <t>92F</t>
  </si>
  <si>
    <t>92G</t>
  </si>
  <si>
    <t>92L</t>
  </si>
  <si>
    <t>92N</t>
  </si>
  <si>
    <t>92R</t>
  </si>
  <si>
    <t>92S</t>
  </si>
  <si>
    <t>92T</t>
  </si>
  <si>
    <t>92V</t>
  </si>
  <si>
    <t>92W</t>
  </si>
  <si>
    <t>93J</t>
  </si>
  <si>
    <t>95A</t>
  </si>
  <si>
    <t>96C</t>
  </si>
  <si>
    <t>96F</t>
  </si>
  <si>
    <t>97D</t>
  </si>
  <si>
    <t>98A</t>
  </si>
  <si>
    <t>98B</t>
  </si>
  <si>
    <t>PK5</t>
  </si>
  <si>
    <t>00A</t>
  </si>
  <si>
    <t>01D</t>
  </si>
  <si>
    <t>06A</t>
  </si>
  <si>
    <t>09A</t>
  </si>
  <si>
    <t>11B</t>
  </si>
  <si>
    <t>11D</t>
  </si>
  <si>
    <t>11K</t>
  </si>
  <si>
    <t>12A</t>
  </si>
  <si>
    <t>13B</t>
  </si>
  <si>
    <t>13C</t>
  </si>
  <si>
    <t>19C</t>
  </si>
  <si>
    <t>20A</t>
  </si>
  <si>
    <t>24B</t>
  </si>
  <si>
    <t>26B</t>
  </si>
  <si>
    <t>26C</t>
  </si>
  <si>
    <t>27A</t>
  </si>
  <si>
    <t>32K</t>
  </si>
  <si>
    <t>32N</t>
  </si>
  <si>
    <t>32P</t>
  </si>
  <si>
    <t>32S</t>
  </si>
  <si>
    <t>39B</t>
  </si>
  <si>
    <t>41C</t>
  </si>
  <si>
    <t>41H</t>
  </si>
  <si>
    <t>41K</t>
  </si>
  <si>
    <t>42A</t>
  </si>
  <si>
    <t>49D</t>
  </si>
  <si>
    <t>54A</t>
  </si>
  <si>
    <t>58B</t>
  </si>
  <si>
    <t>60D</t>
  </si>
  <si>
    <t>60F</t>
  </si>
  <si>
    <t>60K</t>
  </si>
  <si>
    <t>60L</t>
  </si>
  <si>
    <t>60M</t>
  </si>
  <si>
    <t>60P</t>
  </si>
  <si>
    <t>60U</t>
  </si>
  <si>
    <t>61J</t>
  </si>
  <si>
    <t>61L</t>
  </si>
  <si>
    <t>61N</t>
  </si>
  <si>
    <t>61P</t>
  </si>
  <si>
    <t>65B</t>
  </si>
  <si>
    <t>65C</t>
  </si>
  <si>
    <t>65D</t>
  </si>
  <si>
    <t>67B</t>
  </si>
  <si>
    <t>68A</t>
  </si>
  <si>
    <t>69A</t>
  </si>
  <si>
    <t>70A</t>
  </si>
  <si>
    <t>73B</t>
  </si>
  <si>
    <t>76A</t>
  </si>
  <si>
    <t>78A</t>
  </si>
  <si>
    <t>79A</t>
  </si>
  <si>
    <t>84B</t>
  </si>
  <si>
    <t>91B</t>
  </si>
  <si>
    <t>92D</t>
  </si>
  <si>
    <t>92K</t>
  </si>
  <si>
    <t>92M</t>
  </si>
  <si>
    <t>92P</t>
  </si>
  <si>
    <t>92U</t>
  </si>
  <si>
    <t>92Y</t>
  </si>
  <si>
    <t>93A</t>
  </si>
  <si>
    <t>94Z</t>
  </si>
  <si>
    <t>LEA NAME</t>
  </si>
  <si>
    <t>LEA CODE</t>
  </si>
  <si>
    <t>Total</t>
  </si>
  <si>
    <t>ADM</t>
  </si>
  <si>
    <t>5k-21% EC/ADM</t>
  </si>
  <si>
    <t>13D</t>
  </si>
  <si>
    <t>41L</t>
  </si>
  <si>
    <t>49G</t>
  </si>
  <si>
    <t>61Q</t>
  </si>
  <si>
    <t>61R</t>
  </si>
  <si>
    <t>65G</t>
  </si>
  <si>
    <t>90B</t>
  </si>
  <si>
    <t>90C</t>
  </si>
  <si>
    <t>93L</t>
  </si>
  <si>
    <t>KI5</t>
  </si>
  <si>
    <t xml:space="preserve">3-21 (PRC060) Total </t>
  </si>
  <si>
    <t xml:space="preserve">5k-21 (State) Total </t>
  </si>
  <si>
    <t>6-21</t>
  </si>
  <si>
    <t>3-21 (PRC060) Total  %ADM</t>
  </si>
  <si>
    <t>Early Childhood (Age 3-5) (PRC619) Total</t>
  </si>
  <si>
    <t xml:space="preserve">6-21 Total </t>
  </si>
  <si>
    <t>Early Childhood Total (3,4,5)</t>
  </si>
  <si>
    <t>09B</t>
  </si>
  <si>
    <t>50Z</t>
  </si>
  <si>
    <t>61S</t>
  </si>
  <si>
    <t>61T</t>
  </si>
  <si>
    <t>Movement Charter School</t>
  </si>
  <si>
    <t>61U</t>
  </si>
  <si>
    <t>65F</t>
  </si>
  <si>
    <t>Coastal Preparatory Academy</t>
  </si>
  <si>
    <t>74Z</t>
  </si>
  <si>
    <t>93M</t>
  </si>
  <si>
    <t>Peak Charter Academy</t>
  </si>
  <si>
    <t>93N</t>
  </si>
  <si>
    <t>3-21 12.75 % of ADM</t>
  </si>
  <si>
    <t># of students over/under ADM (3-21)</t>
  </si>
  <si>
    <t>010</t>
  </si>
  <si>
    <t>020</t>
  </si>
  <si>
    <t>030</t>
  </si>
  <si>
    <t>040</t>
  </si>
  <si>
    <t>050</t>
  </si>
  <si>
    <t>060</t>
  </si>
  <si>
    <t>070</t>
  </si>
  <si>
    <t>080</t>
  </si>
  <si>
    <t>090</t>
  </si>
  <si>
    <t>100</t>
  </si>
  <si>
    <t>110</t>
  </si>
  <si>
    <t>111</t>
  </si>
  <si>
    <t>120</t>
  </si>
  <si>
    <t>130</t>
  </si>
  <si>
    <t>132</t>
  </si>
  <si>
    <t>140</t>
  </si>
  <si>
    <t>150</t>
  </si>
  <si>
    <t>160</t>
  </si>
  <si>
    <t>170</t>
  </si>
  <si>
    <t>180</t>
  </si>
  <si>
    <t>181</t>
  </si>
  <si>
    <t>182</t>
  </si>
  <si>
    <t>190</t>
  </si>
  <si>
    <t>200</t>
  </si>
  <si>
    <t>210</t>
  </si>
  <si>
    <t>220</t>
  </si>
  <si>
    <t>230</t>
  </si>
  <si>
    <t>240</t>
  </si>
  <si>
    <t>241</t>
  </si>
  <si>
    <t>250</t>
  </si>
  <si>
    <t>260</t>
  </si>
  <si>
    <t>270</t>
  </si>
  <si>
    <t>280</t>
  </si>
  <si>
    <t>290</t>
  </si>
  <si>
    <t>291</t>
  </si>
  <si>
    <t>292</t>
  </si>
  <si>
    <t>295</t>
  </si>
  <si>
    <t>Innovative School District</t>
  </si>
  <si>
    <t>298</t>
  </si>
  <si>
    <t>300</t>
  </si>
  <si>
    <t>310</t>
  </si>
  <si>
    <t>320</t>
  </si>
  <si>
    <t>330</t>
  </si>
  <si>
    <t>340</t>
  </si>
  <si>
    <t>350</t>
  </si>
  <si>
    <t>360</t>
  </si>
  <si>
    <t>370</t>
  </si>
  <si>
    <t>380</t>
  </si>
  <si>
    <t>390</t>
  </si>
  <si>
    <t>400</t>
  </si>
  <si>
    <t>410</t>
  </si>
  <si>
    <t>420</t>
  </si>
  <si>
    <t>421</t>
  </si>
  <si>
    <t>422</t>
  </si>
  <si>
    <t>430</t>
  </si>
  <si>
    <t>440</t>
  </si>
  <si>
    <t>450</t>
  </si>
  <si>
    <t>460</t>
  </si>
  <si>
    <t>470</t>
  </si>
  <si>
    <t>480</t>
  </si>
  <si>
    <t>490</t>
  </si>
  <si>
    <t>491</t>
  </si>
  <si>
    <t>500</t>
  </si>
  <si>
    <t>510</t>
  </si>
  <si>
    <t>520</t>
  </si>
  <si>
    <t>530</t>
  </si>
  <si>
    <t>540</t>
  </si>
  <si>
    <t>550</t>
  </si>
  <si>
    <t>560</t>
  </si>
  <si>
    <t>570</t>
  </si>
  <si>
    <t>580</t>
  </si>
  <si>
    <t>590</t>
  </si>
  <si>
    <t>600</t>
  </si>
  <si>
    <t>610</t>
  </si>
  <si>
    <t>620</t>
  </si>
  <si>
    <t>630</t>
  </si>
  <si>
    <t>640</t>
  </si>
  <si>
    <t>650</t>
  </si>
  <si>
    <t>660</t>
  </si>
  <si>
    <t>670</t>
  </si>
  <si>
    <t>680</t>
  </si>
  <si>
    <t>681</t>
  </si>
  <si>
    <t>690</t>
  </si>
  <si>
    <t>700</t>
  </si>
  <si>
    <t>710</t>
  </si>
  <si>
    <t>720</t>
  </si>
  <si>
    <t>730</t>
  </si>
  <si>
    <t>740</t>
  </si>
  <si>
    <t>750</t>
  </si>
  <si>
    <t>760</t>
  </si>
  <si>
    <t>761</t>
  </si>
  <si>
    <t>770</t>
  </si>
  <si>
    <t>780</t>
  </si>
  <si>
    <t>790</t>
  </si>
  <si>
    <t>800</t>
  </si>
  <si>
    <t>810</t>
  </si>
  <si>
    <t>820</t>
  </si>
  <si>
    <t>821</t>
  </si>
  <si>
    <t>830</t>
  </si>
  <si>
    <t>840</t>
  </si>
  <si>
    <t>850</t>
  </si>
  <si>
    <t>860</t>
  </si>
  <si>
    <t>861</t>
  </si>
  <si>
    <t>862</t>
  </si>
  <si>
    <t>870</t>
  </si>
  <si>
    <t>880</t>
  </si>
  <si>
    <t>890</t>
  </si>
  <si>
    <t>900</t>
  </si>
  <si>
    <t>910</t>
  </si>
  <si>
    <t>920</t>
  </si>
  <si>
    <t>930</t>
  </si>
  <si>
    <t>940</t>
  </si>
  <si>
    <t>950</t>
  </si>
  <si>
    <t>960</t>
  </si>
  <si>
    <t>970</t>
  </si>
  <si>
    <t>980</t>
  </si>
  <si>
    <t>990</t>
  </si>
  <si>
    <t>995</t>
  </si>
  <si>
    <t>996</t>
  </si>
  <si>
    <t>997</t>
  </si>
  <si>
    <t>998</t>
  </si>
  <si>
    <t>29A</t>
  </si>
  <si>
    <t>34Z</t>
  </si>
  <si>
    <t>Appalachian State U Academy Middle Fork</t>
  </si>
  <si>
    <t>41M</t>
  </si>
  <si>
    <t>Next Generation Academy</t>
  </si>
  <si>
    <t>41N</t>
  </si>
  <si>
    <t>The Experiential School of Greensboro</t>
  </si>
  <si>
    <t>45B</t>
  </si>
  <si>
    <t>51B</t>
  </si>
  <si>
    <t>Johnston Charter Academy</t>
  </si>
  <si>
    <t>53B</t>
  </si>
  <si>
    <t>Ascend Leadership Academy: Lee County</t>
  </si>
  <si>
    <t>Unity Classical Charter School</t>
  </si>
  <si>
    <t>61W</t>
  </si>
  <si>
    <t>East Voyager Academy</t>
  </si>
  <si>
    <t>61X</t>
  </si>
  <si>
    <t>63C</t>
  </si>
  <si>
    <t>Moore Montessori Community School</t>
  </si>
  <si>
    <t>65Z</t>
  </si>
  <si>
    <t>D.C. Virgo Preparatory Academy</t>
  </si>
  <si>
    <t>79Z</t>
  </si>
  <si>
    <t>Moss Street Partnership School</t>
  </si>
  <si>
    <t>80B</t>
  </si>
  <si>
    <t>Essie Mae Kiser Foxx Charter School</t>
  </si>
  <si>
    <t>93P</t>
  </si>
  <si>
    <t>Rolesville Charter Academy</t>
  </si>
  <si>
    <t>93R</t>
  </si>
  <si>
    <t>Raleigh Oak Charter School</t>
  </si>
  <si>
    <t>Alamance-Burlington Schools</t>
  </si>
  <si>
    <t>Alexander County Schools</t>
  </si>
  <si>
    <t>Alleghany County Schools</t>
  </si>
  <si>
    <t>Anson County Schools</t>
  </si>
  <si>
    <t>Ashe County Schools</t>
  </si>
  <si>
    <t>Avery County Schools</t>
  </si>
  <si>
    <t>Beaufort County Schools</t>
  </si>
  <si>
    <t>Bertie County Schools</t>
  </si>
  <si>
    <t>Bladen County Schools</t>
  </si>
  <si>
    <t>Brunswick County Schools</t>
  </si>
  <si>
    <t>Buncombe County Schools</t>
  </si>
  <si>
    <t>Asheville City Schools</t>
  </si>
  <si>
    <t>Burke County Schools</t>
  </si>
  <si>
    <t>Cabarrus County Schools</t>
  </si>
  <si>
    <t>Kannapolis City Schools</t>
  </si>
  <si>
    <t>Caldwell County Schools</t>
  </si>
  <si>
    <t>Camden County Schools</t>
  </si>
  <si>
    <t>Carteret County Public Schools</t>
  </si>
  <si>
    <t>Caswell County Schools</t>
  </si>
  <si>
    <t>Catawba County Schools</t>
  </si>
  <si>
    <t>Hickory City Schools</t>
  </si>
  <si>
    <t>Newton Conover City Schools</t>
  </si>
  <si>
    <t>Chatham County Schools</t>
  </si>
  <si>
    <t>Cherokee County Schools</t>
  </si>
  <si>
    <t>Edenton-Chowan Schools</t>
  </si>
  <si>
    <t>Clay County Schools</t>
  </si>
  <si>
    <t>Cleveland County Schools</t>
  </si>
  <si>
    <t>Columbus County Schools</t>
  </si>
  <si>
    <t>Whiteville City Schools</t>
  </si>
  <si>
    <t>Craven County Schools</t>
  </si>
  <si>
    <t>Cumberland County Schools</t>
  </si>
  <si>
    <t>Currituck County Schools</t>
  </si>
  <si>
    <t>Dare County Schools</t>
  </si>
  <si>
    <t>Davidson County Schools</t>
  </si>
  <si>
    <t>Lexington City Schools</t>
  </si>
  <si>
    <t>Thomasville City Schools</t>
  </si>
  <si>
    <t>Deaf and Blind Schools</t>
  </si>
  <si>
    <t>Davie County Schools</t>
  </si>
  <si>
    <t>Duplin County Schools</t>
  </si>
  <si>
    <t>Durham Public Schools</t>
  </si>
  <si>
    <t>Edgecombe County Public Schools</t>
  </si>
  <si>
    <t>Winston Salem / Forsyth County Schools</t>
  </si>
  <si>
    <t>Franklin County Schools</t>
  </si>
  <si>
    <t>Gaston County Schools</t>
  </si>
  <si>
    <t>Gates County Schools</t>
  </si>
  <si>
    <t>Graham County Schools</t>
  </si>
  <si>
    <t>Granville County Schools</t>
  </si>
  <si>
    <t>Greene County Schools</t>
  </si>
  <si>
    <t>Guilford County Schools</t>
  </si>
  <si>
    <t>Halifax County Schools</t>
  </si>
  <si>
    <t>Roanoke Rapids City Schools</t>
  </si>
  <si>
    <t>Weldon City Schools</t>
  </si>
  <si>
    <t>Harnett County Schools</t>
  </si>
  <si>
    <t>Haywood County Schools</t>
  </si>
  <si>
    <t>Henderson County Schools</t>
  </si>
  <si>
    <t>Hertford County Schools</t>
  </si>
  <si>
    <t>Hoke County Schools</t>
  </si>
  <si>
    <t>Hyde County Schools</t>
  </si>
  <si>
    <t>Iredell-Statesville Schools</t>
  </si>
  <si>
    <t>Mooresville Graded School District</t>
  </si>
  <si>
    <t>Jackson County Public Schools</t>
  </si>
  <si>
    <t>Johnston County Public Schools</t>
  </si>
  <si>
    <t>Jones County Schools</t>
  </si>
  <si>
    <t>Lee County Schools</t>
  </si>
  <si>
    <t>Lenoir County Public Schools</t>
  </si>
  <si>
    <t>Lincoln County Schools</t>
  </si>
  <si>
    <t>Macon County Schools</t>
  </si>
  <si>
    <t>Madison County Schools</t>
  </si>
  <si>
    <t>Martin County Schools</t>
  </si>
  <si>
    <t>McDowell County Schools</t>
  </si>
  <si>
    <t>Charlotte-Mecklenburg Schools</t>
  </si>
  <si>
    <t>Mitchell County Schools</t>
  </si>
  <si>
    <t>Montgomery County Schools</t>
  </si>
  <si>
    <t>Moore County Schools</t>
  </si>
  <si>
    <t>New Hanover County Schools</t>
  </si>
  <si>
    <t>Northampton County Schools</t>
  </si>
  <si>
    <t>Onslow County Schools</t>
  </si>
  <si>
    <t>Orange County Schools</t>
  </si>
  <si>
    <t>Chapel Hill-Carrboro City Schools</t>
  </si>
  <si>
    <t>Pamlico County Schools</t>
  </si>
  <si>
    <t>Elizabeth City-Pasquotank Public Schools</t>
  </si>
  <si>
    <t>Pender County Schools</t>
  </si>
  <si>
    <t>Perquimans County Schools</t>
  </si>
  <si>
    <t>Person County Schools</t>
  </si>
  <si>
    <t>Pitt County Schools</t>
  </si>
  <si>
    <t>Polk County Schools</t>
  </si>
  <si>
    <t>Randolph County School System</t>
  </si>
  <si>
    <t>Asheboro City Schools</t>
  </si>
  <si>
    <t>Richmond County Schools</t>
  </si>
  <si>
    <t>Public Schools of Robeson County</t>
  </si>
  <si>
    <t>Rockingham County Schools</t>
  </si>
  <si>
    <t>Rowan-Salisbury Schools</t>
  </si>
  <si>
    <t>Rutherford County Schools</t>
  </si>
  <si>
    <t>Sampson County Schools</t>
  </si>
  <si>
    <t>Clinton City Schools</t>
  </si>
  <si>
    <t>Scotland County Schools</t>
  </si>
  <si>
    <t>Stanly County Schools</t>
  </si>
  <si>
    <t>Stokes County Schools</t>
  </si>
  <si>
    <t>Surry County Schools</t>
  </si>
  <si>
    <t>Elkin City Schools</t>
  </si>
  <si>
    <t>Mount Airy City Schools</t>
  </si>
  <si>
    <t>Swain County Schools</t>
  </si>
  <si>
    <t>Transylvania County Schools</t>
  </si>
  <si>
    <t>Tyrrell County Schools</t>
  </si>
  <si>
    <t>Union County Public Schools</t>
  </si>
  <si>
    <t>Vance County Schools</t>
  </si>
  <si>
    <t>Wake County Schools</t>
  </si>
  <si>
    <t>Warren County Schools</t>
  </si>
  <si>
    <t>Washington County Schools</t>
  </si>
  <si>
    <t>Watauga County Schools</t>
  </si>
  <si>
    <t>Wayne County Public Schools</t>
  </si>
  <si>
    <t>Wilkes County Schools</t>
  </si>
  <si>
    <t>Wilson County Schools</t>
  </si>
  <si>
    <t>Yadkin County Schools</t>
  </si>
  <si>
    <t>Yancey County Schools</t>
  </si>
  <si>
    <t>DPS Education Services (fka Div Prisons)</t>
  </si>
  <si>
    <t>NC Health and Human Services</t>
  </si>
  <si>
    <t>NCDPS Juvenile Education Services</t>
  </si>
  <si>
    <t>North Carolina Cyber Academy</t>
  </si>
  <si>
    <t>NC Virtual Academy</t>
  </si>
  <si>
    <t>River Mill Academy</t>
  </si>
  <si>
    <t>Clover Garden</t>
  </si>
  <si>
    <t>The Hawbridge School</t>
  </si>
  <si>
    <t>Grandfather Academy</t>
  </si>
  <si>
    <t>Washington Montessori</t>
  </si>
  <si>
    <t>Paul R Brown Leadership Academy</t>
  </si>
  <si>
    <t>Emereau: Bladen</t>
  </si>
  <si>
    <t>Charter Day School</t>
  </si>
  <si>
    <t>South Brunswick Charter School</t>
  </si>
  <si>
    <t>Evergreen Community Charter</t>
  </si>
  <si>
    <t>ArtSpace Charter</t>
  </si>
  <si>
    <t>Invest Collegiate - Imagine</t>
  </si>
  <si>
    <t>The Franklin School of Innovation</t>
  </si>
  <si>
    <t>Francine Delany New School</t>
  </si>
  <si>
    <t>The New Dimensions School</t>
  </si>
  <si>
    <t>Carolina International School</t>
  </si>
  <si>
    <t>Cabarrus Charter Academy</t>
  </si>
  <si>
    <t>A.C.E. Academy</t>
  </si>
  <si>
    <t>Concord Lake STEAM Academy</t>
  </si>
  <si>
    <t>Tiller School</t>
  </si>
  <si>
    <t>Chatham Charter</t>
  </si>
  <si>
    <t>Woods Charter School</t>
  </si>
  <si>
    <t>Willow Oak Montessori</t>
  </si>
  <si>
    <t>The Learning Center</t>
  </si>
  <si>
    <t>Pinnacle Classical Academy</t>
  </si>
  <si>
    <t>Thomas Academy</t>
  </si>
  <si>
    <t>Columbus Charter School</t>
  </si>
  <si>
    <t>Alpha Academy</t>
  </si>
  <si>
    <t>The Capitol Encore Academy</t>
  </si>
  <si>
    <t>Water's Edge Village School</t>
  </si>
  <si>
    <t>Maureen Joy Charter</t>
  </si>
  <si>
    <t>Healthy Start Academy</t>
  </si>
  <si>
    <t>Carter Community Charter</t>
  </si>
  <si>
    <t>Kestrel Heights School</t>
  </si>
  <si>
    <t>Research Triangle Charter</t>
  </si>
  <si>
    <t>Central Park School For Children</t>
  </si>
  <si>
    <t>Voyager Academy</t>
  </si>
  <si>
    <t>Global Scholars Academy</t>
  </si>
  <si>
    <t>Research Triangle High School</t>
  </si>
  <si>
    <t>Reaching All Minds Academy</t>
  </si>
  <si>
    <t>Excelsior Classical Academy</t>
  </si>
  <si>
    <t>KIPP Durham College Preparatory</t>
  </si>
  <si>
    <t>32T</t>
  </si>
  <si>
    <t>Discovery Charter School</t>
  </si>
  <si>
    <t>North East Carolina Preparatory School</t>
  </si>
  <si>
    <t>Quality Education Academy</t>
  </si>
  <si>
    <t>Carter G Woodson School</t>
  </si>
  <si>
    <t>Forsyth Academy</t>
  </si>
  <si>
    <t>Arts Based School</t>
  </si>
  <si>
    <t>NC Leadership Charter Academy</t>
  </si>
  <si>
    <t>Crosscreek Charter School</t>
  </si>
  <si>
    <t>Youngsville Academy</t>
  </si>
  <si>
    <t>Piedmont Community Charter</t>
  </si>
  <si>
    <t>Mountain Island Charter</t>
  </si>
  <si>
    <t>36F</t>
  </si>
  <si>
    <t>Ridgeview Charter School</t>
  </si>
  <si>
    <t>36G</t>
  </si>
  <si>
    <t>Falls Lake Academy</t>
  </si>
  <si>
    <t>Oxford Preparatory School</t>
  </si>
  <si>
    <t>Greensboro Academy</t>
  </si>
  <si>
    <t>Guilford Preparatory Academy</t>
  </si>
  <si>
    <t>Phoenix Academy Inc</t>
  </si>
  <si>
    <t>Triad Math and Science Academy</t>
  </si>
  <si>
    <t>Cornerstone Charter Academy</t>
  </si>
  <si>
    <t>The College Preparatory and Leadership A</t>
  </si>
  <si>
    <t>Summerfield Charter Academy</t>
  </si>
  <si>
    <t>Piedmont Classical High School</t>
  </si>
  <si>
    <t>Gate City Charter Academy</t>
  </si>
  <si>
    <t>KIPP Halifax College Preparatory</t>
  </si>
  <si>
    <t>42B</t>
  </si>
  <si>
    <t>Anderson Creek Academy</t>
  </si>
  <si>
    <t>Shining Rock Classical Academy: CFA</t>
  </si>
  <si>
    <t>FernLeaf Community Charter School</t>
  </si>
  <si>
    <t>American Renaissance School</t>
  </si>
  <si>
    <t>Success Charter School</t>
  </si>
  <si>
    <t>Pine Lake Preparatory</t>
  </si>
  <si>
    <t>Langtree Charter Academy</t>
  </si>
  <si>
    <t>Iredell Charter Academy</t>
  </si>
  <si>
    <t>Summit Charter</t>
  </si>
  <si>
    <t>Catamount School</t>
  </si>
  <si>
    <t>Neuse Charter School</t>
  </si>
  <si>
    <t>Children's Village Academy</t>
  </si>
  <si>
    <t>Lincoln Charter School</t>
  </si>
  <si>
    <t>55B</t>
  </si>
  <si>
    <t>West Lake Preparatory Academy</t>
  </si>
  <si>
    <t>Bear Grass Charter School</t>
  </si>
  <si>
    <t>Sugar Creek Charter</t>
  </si>
  <si>
    <t>Lake Norman Charter</t>
  </si>
  <si>
    <t>Metrolina Regional Scholars Academy</t>
  </si>
  <si>
    <t>Queen's Grant Community School</t>
  </si>
  <si>
    <t>Community School of Davidson</t>
  </si>
  <si>
    <t>Socrates Academy</t>
  </si>
  <si>
    <t>Charlotte Secondary School</t>
  </si>
  <si>
    <t>KIPP: Charlotte</t>
  </si>
  <si>
    <t>Corvian Community School</t>
  </si>
  <si>
    <t>Aristotle Preparatory Academy</t>
  </si>
  <si>
    <t>Invest Collegiate</t>
  </si>
  <si>
    <t>Bradford Preparatory School</t>
  </si>
  <si>
    <t>Commonwealth High School</t>
  </si>
  <si>
    <t>Pioneer Springs Community School</t>
  </si>
  <si>
    <t>Lakeside Charter Acad  fka Thunderbird</t>
  </si>
  <si>
    <t>United Community School</t>
  </si>
  <si>
    <t>Stewart Creek High School</t>
  </si>
  <si>
    <t>Charlotte Lab School</t>
  </si>
  <si>
    <t>Queen City STEM School</t>
  </si>
  <si>
    <t>VERITAS Community School</t>
  </si>
  <si>
    <t>Mallard Creek STEM Academy</t>
  </si>
  <si>
    <t>Matthews Charter Academy</t>
  </si>
  <si>
    <t>UpROAR Leadership Academy</t>
  </si>
  <si>
    <t>61V</t>
  </si>
  <si>
    <t>Bonnie Cone Classical Academy</t>
  </si>
  <si>
    <t>61Y</t>
  </si>
  <si>
    <t>Steele Creek Preparatory Academy</t>
  </si>
  <si>
    <t>62A</t>
  </si>
  <si>
    <t>Tillery Charter Academy</t>
  </si>
  <si>
    <t>62J</t>
  </si>
  <si>
    <t>Southwest Charlotte STEM Academy</t>
  </si>
  <si>
    <t>The Academy of Moore County</t>
  </si>
  <si>
    <t>Sandhills Theatre Arts Renaiss</t>
  </si>
  <si>
    <t>Rocky Mount Preparatory</t>
  </si>
  <si>
    <t>Cape Fear Center for Inquiry</t>
  </si>
  <si>
    <t>Wilmington Preparatory Academy</t>
  </si>
  <si>
    <t>Douglass Academy</t>
  </si>
  <si>
    <t>Island Montessori Charter</t>
  </si>
  <si>
    <t>Girls Leadership Academy of Wilmington</t>
  </si>
  <si>
    <t>Gaston College Preparatory</t>
  </si>
  <si>
    <t>Z.E.C.A. School of Arts and Technology</t>
  </si>
  <si>
    <t>Eno River Academy</t>
  </si>
  <si>
    <t>The Expedition School</t>
  </si>
  <si>
    <t>Arapahoe Charter School</t>
  </si>
  <si>
    <t>Northeast Academy of Aerospace &amp; AdvTech</t>
  </si>
  <si>
    <t>Bethel Hill Charter</t>
  </si>
  <si>
    <t>Roxboro Community School</t>
  </si>
  <si>
    <t>Winterville Charter Academy</t>
  </si>
  <si>
    <t>East Carolina Community School</t>
  </si>
  <si>
    <t>Uwharrie Charter Academy</t>
  </si>
  <si>
    <t>CIS Academy</t>
  </si>
  <si>
    <t>Southeastern Academy</t>
  </si>
  <si>
    <t>Thomas Jefferson Classical Academy</t>
  </si>
  <si>
    <t>Lake Lure Classical Academy</t>
  </si>
  <si>
    <t>Gray Stone Day School</t>
  </si>
  <si>
    <t>Millennium Charter Academy</t>
  </si>
  <si>
    <t>Mountain Discovery Charter School</t>
  </si>
  <si>
    <t>Brevard Academy</t>
  </si>
  <si>
    <t>Union Academy Charter School</t>
  </si>
  <si>
    <t>Union Day School</t>
  </si>
  <si>
    <t>Union Preparatory Academy at Indian Trai</t>
  </si>
  <si>
    <t>90D</t>
  </si>
  <si>
    <t>Monroe Charter Academy</t>
  </si>
  <si>
    <t>90F</t>
  </si>
  <si>
    <t>Apprentice Academy HS of NC</t>
  </si>
  <si>
    <t>Vance Charter School</t>
  </si>
  <si>
    <t>Henderson Collegiate</t>
  </si>
  <si>
    <t>The Exploris School</t>
  </si>
  <si>
    <t>Magellan Charter</t>
  </si>
  <si>
    <t>Sterling Montessori Academy</t>
  </si>
  <si>
    <t>Franklin Academy</t>
  </si>
  <si>
    <t>East Wake Academy</t>
  </si>
  <si>
    <t>Raleigh Charter High School</t>
  </si>
  <si>
    <t>Torchlight Academy</t>
  </si>
  <si>
    <t>PreEminent Charter School</t>
  </si>
  <si>
    <t>Quest Academy</t>
  </si>
  <si>
    <t>Southern Wake Academy</t>
  </si>
  <si>
    <t>Casa Esperanza Montessori</t>
  </si>
  <si>
    <t>Endeavor Charter</t>
  </si>
  <si>
    <t>Triangle Math and Science Academy</t>
  </si>
  <si>
    <t>Longleaf School of the Arts</t>
  </si>
  <si>
    <t>Wake Forest Charter Academy</t>
  </si>
  <si>
    <t>Cardinal Charter</t>
  </si>
  <si>
    <t>Envision Science Academy</t>
  </si>
  <si>
    <t>Haliwa-Saponi Tribal School</t>
  </si>
  <si>
    <t>PAVE Southeast Raleigh Charter School</t>
  </si>
  <si>
    <t>Central Wake Charter High School</t>
  </si>
  <si>
    <t>Pine Springs Preparatory Academy: CFA</t>
  </si>
  <si>
    <t>93Q</t>
  </si>
  <si>
    <t>Carolina Charter Academy: CFA</t>
  </si>
  <si>
    <t>94A</t>
  </si>
  <si>
    <t>Pocosin Innovative Charter</t>
  </si>
  <si>
    <t>Northeast Regional School - Biotech/Agri</t>
  </si>
  <si>
    <t>Two Rivers Community School</t>
  </si>
  <si>
    <t>Dillard Academy</t>
  </si>
  <si>
    <t>Wayne Preparatory</t>
  </si>
  <si>
    <t>Bridges Academy</t>
  </si>
  <si>
    <t>Sallie B Howard School</t>
  </si>
  <si>
    <t>Wilson Preparatory Academy</t>
  </si>
  <si>
    <t>PK - 6+ (Not included)</t>
  </si>
  <si>
    <t>01F</t>
  </si>
  <si>
    <t>Alamance Community School</t>
  </si>
  <si>
    <t>Marjorie Williams Academy</t>
  </si>
  <si>
    <t>Three Rivers Academy</t>
  </si>
  <si>
    <t>Davidson Charter Academy</t>
  </si>
  <si>
    <t>The Institute for the Development of You</t>
  </si>
  <si>
    <t>Community Public Charter</t>
  </si>
  <si>
    <t>41Q</t>
  </si>
  <si>
    <t>Revolution Academy</t>
  </si>
  <si>
    <t>Hobgood Charter School</t>
  </si>
  <si>
    <t>43D</t>
  </si>
  <si>
    <t>Achievement Charter Academy</t>
  </si>
  <si>
    <t>The Mountain Community Sch</t>
  </si>
  <si>
    <t>53C</t>
  </si>
  <si>
    <t>MINA Charter School of Lee County</t>
  </si>
  <si>
    <t>Eastside STREAM Academy</t>
  </si>
  <si>
    <t>60Z</t>
  </si>
  <si>
    <t>Niner University Elementary School</t>
  </si>
  <si>
    <t>Mountain Island Day Community Charter Sc</t>
  </si>
  <si>
    <t>62K</t>
  </si>
  <si>
    <t>Movement School Eastland</t>
  </si>
  <si>
    <t>Nash County Public Schools</t>
  </si>
  <si>
    <t>65H</t>
  </si>
  <si>
    <t>Wilmington School of the Arts</t>
  </si>
  <si>
    <t>Bethany Community School</t>
  </si>
  <si>
    <t>93T</t>
  </si>
  <si>
    <t>Cardinal Charter Academy at Wendell Falls</t>
  </si>
  <si>
    <t>Age 22 (Not included)</t>
  </si>
  <si>
    <t>Age 5 - Not PK or KI</t>
  </si>
  <si>
    <t>6-21 EC</t>
  </si>
  <si>
    <t>3 EC</t>
  </si>
  <si>
    <t>4 EC</t>
  </si>
  <si>
    <t>PK5 EC</t>
  </si>
  <si>
    <t>KI5 EC</t>
  </si>
  <si>
    <t>Difference</t>
  </si>
  <si>
    <t>*</t>
  </si>
  <si>
    <t>This report does not include any students age 2 or age 22 or any student marked in grade Pre-K that is over the age of 5. This report is used for planning allotments and comes from the OSEP Certified Database for December 2020 in the ECATS system. The ADM numbers come from the Average Daily Membership (20-21 Month 3) by LEA posted on ncpublicschools.org.  All LEAs, Charter Schools and State Operated Programs are responsible to ensure that the data submitted is correct at the time of certifcation. Record counts of less than 10 are masked with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</si>
</sst>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1" x14ac:knownFonts="1">
    <font>
      <sz val="10"/>
      <name val="Arial"/>
    </font>
    <font>
      <sz val="10"/>
      <name val="Arial"/>
      <family val="2"/>
    </font>
    <font>
      <sz val="10"/>
      <name val="Arial"/>
      <family val="2"/>
    </font>
    <font>
      <sz val="10"/>
      <name val="Arial"/>
      <family val="2"/>
    </font>
    <font>
      <b/>
      <sz val="8"/>
      <name val="Arial"/>
      <family val="2"/>
    </font>
    <font>
      <b/>
      <sz val="10"/>
      <name val="Arial"/>
      <family val="2"/>
    </font>
    <font>
      <b/>
      <sz val="9"/>
      <name val="Arial"/>
      <family val="2"/>
    </font>
    <font>
      <sz val="8"/>
      <name val="Arial"/>
      <family val="2"/>
    </font>
    <font>
      <sz val="11"/>
      <color theme="1"/>
      <name val="Calibri"/>
      <family val="2"/>
      <scheme val="minor"/>
    </font>
    <font>
      <b/>
      <sz val="11"/>
      <color theme="1"/>
      <name val="Calibri"/>
      <family val="2"/>
      <scheme val="minor"/>
    </font>
    <font>
      <b/>
      <sz val="9"/>
      <color rgb="FFFF0000"/>
      <name val="Arial"/>
      <family val="2"/>
    </font>
  </fonts>
  <fills count="13">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6"/>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3" fontId="1" fillId="0" borderId="0" applyFont="0" applyFill="0" applyBorder="0" applyAlignment="0" applyProtection="0"/>
    <xf numFmtId="0" fontId="8" fillId="0" borderId="0"/>
    <xf numFmtId="0" fontId="1" fillId="0" borderId="0"/>
    <xf numFmtId="9" fontId="3" fillId="0" borderId="0" applyFont="0" applyFill="0" applyBorder="0" applyAlignment="0" applyProtection="0"/>
  </cellStyleXfs>
  <cellXfs count="128">
    <xf numFmtId="0" fontId="2" fillId="0" borderId="0" xfId="0" applyFont="1"/>
    <xf numFmtId="0" fontId="2" fillId="0" borderId="0" xfId="0" applyFont="1" applyAlignment="1">
      <alignment horizontal="left"/>
    </xf>
    <xf numFmtId="0" fontId="9" fillId="2" borderId="1" xfId="0" applyFont="1" applyFill="1" applyBorder="1" applyAlignment="1">
      <alignment horizontal="left"/>
    </xf>
    <xf numFmtId="10" fontId="2" fillId="0" borderId="0" xfId="0" applyNumberFormat="1" applyFont="1" applyAlignment="1">
      <alignment horizontal="left"/>
    </xf>
    <xf numFmtId="0" fontId="4" fillId="3" borderId="2" xfId="0" applyNumberFormat="1" applyFont="1" applyFill="1" applyBorder="1" applyAlignment="1">
      <alignment horizontal="left"/>
    </xf>
    <xf numFmtId="0" fontId="4" fillId="3" borderId="1" xfId="0" applyNumberFormat="1" applyFont="1" applyFill="1" applyBorder="1" applyAlignment="1">
      <alignment horizontal="left"/>
    </xf>
    <xf numFmtId="0" fontId="4" fillId="3" borderId="1" xfId="0" applyFont="1" applyFill="1" applyBorder="1" applyAlignment="1">
      <alignment horizontal="left"/>
    </xf>
    <xf numFmtId="0" fontId="4" fillId="3" borderId="2" xfId="0" applyFont="1" applyFill="1" applyBorder="1" applyAlignment="1">
      <alignment horizontal="left"/>
    </xf>
    <xf numFmtId="0" fontId="4" fillId="3" borderId="3" xfId="0" applyNumberFormat="1" applyFont="1" applyFill="1" applyBorder="1" applyAlignment="1">
      <alignment horizontal="left"/>
    </xf>
    <xf numFmtId="0" fontId="4" fillId="3" borderId="4" xfId="0" applyNumberFormat="1" applyFont="1" applyFill="1" applyBorder="1" applyAlignment="1">
      <alignment horizontal="left"/>
    </xf>
    <xf numFmtId="3" fontId="9" fillId="4" borderId="1" xfId="0" applyNumberFormat="1" applyFont="1" applyFill="1" applyBorder="1" applyAlignment="1">
      <alignment horizontal="left"/>
    </xf>
    <xf numFmtId="0" fontId="4" fillId="3" borderId="5" xfId="0" applyNumberFormat="1" applyFont="1" applyFill="1" applyBorder="1" applyAlignment="1">
      <alignment horizontal="left"/>
    </xf>
    <xf numFmtId="0" fontId="4" fillId="3" borderId="6" xfId="0" applyNumberFormat="1" applyFont="1" applyFill="1" applyBorder="1" applyAlignment="1">
      <alignment horizontal="left"/>
    </xf>
    <xf numFmtId="0" fontId="4" fillId="3" borderId="6" xfId="0" applyFont="1" applyFill="1" applyBorder="1" applyAlignment="1">
      <alignment horizontal="left"/>
    </xf>
    <xf numFmtId="0" fontId="6" fillId="3" borderId="7" xfId="0" applyFont="1" applyFill="1" applyBorder="1" applyAlignment="1">
      <alignment horizontal="left" wrapText="1"/>
    </xf>
    <xf numFmtId="0" fontId="6" fillId="3" borderId="8" xfId="0" applyFont="1" applyFill="1" applyBorder="1" applyAlignment="1">
      <alignment horizontal="left" wrapText="1"/>
    </xf>
    <xf numFmtId="0" fontId="6" fillId="5" borderId="7" xfId="0" applyNumberFormat="1" applyFont="1" applyFill="1" applyBorder="1" applyAlignment="1">
      <alignment horizontal="left" wrapText="1"/>
    </xf>
    <xf numFmtId="0" fontId="6" fillId="3" borderId="7" xfId="0" applyNumberFormat="1" applyFont="1" applyFill="1" applyBorder="1" applyAlignment="1">
      <alignment horizontal="left" wrapText="1"/>
    </xf>
    <xf numFmtId="0" fontId="6" fillId="3" borderId="9" xfId="0" applyNumberFormat="1" applyFont="1" applyFill="1" applyBorder="1" applyAlignment="1">
      <alignment horizontal="left" wrapText="1"/>
    </xf>
    <xf numFmtId="0" fontId="6" fillId="3" borderId="8" xfId="0" applyNumberFormat="1" applyFont="1" applyFill="1" applyBorder="1" applyAlignment="1">
      <alignment horizontal="left" wrapText="1"/>
    </xf>
    <xf numFmtId="0" fontId="2" fillId="0" borderId="0" xfId="0" applyFont="1" applyAlignment="1">
      <alignment horizontal="left" wrapText="1"/>
    </xf>
    <xf numFmtId="3" fontId="9" fillId="4" borderId="1" xfId="0" applyNumberFormat="1" applyFont="1" applyFill="1" applyBorder="1" applyAlignment="1">
      <alignment horizontal="left" wrapText="1"/>
    </xf>
    <xf numFmtId="0" fontId="6" fillId="6" borderId="10" xfId="0" applyNumberFormat="1" applyFont="1" applyFill="1" applyBorder="1" applyAlignment="1">
      <alignment horizontal="left" wrapText="1"/>
    </xf>
    <xf numFmtId="0" fontId="6" fillId="3" borderId="11" xfId="0" applyNumberFormat="1" applyFont="1" applyFill="1" applyBorder="1" applyAlignment="1">
      <alignment horizontal="left" wrapText="1"/>
    </xf>
    <xf numFmtId="0" fontId="4" fillId="3" borderId="12" xfId="0" applyNumberFormat="1" applyFont="1" applyFill="1" applyBorder="1" applyAlignment="1">
      <alignment horizontal="left"/>
    </xf>
    <xf numFmtId="0" fontId="6" fillId="5" borderId="13" xfId="0" applyNumberFormat="1" applyFont="1" applyFill="1" applyBorder="1" applyAlignment="1">
      <alignment horizontal="left" wrapText="1"/>
    </xf>
    <xf numFmtId="0" fontId="4" fillId="3" borderId="4" xfId="0" applyFont="1" applyFill="1" applyBorder="1" applyAlignment="1">
      <alignment horizontal="left"/>
    </xf>
    <xf numFmtId="0" fontId="4" fillId="3" borderId="5" xfId="0" applyFont="1" applyFill="1" applyBorder="1" applyAlignment="1">
      <alignment horizontal="left"/>
    </xf>
    <xf numFmtId="0" fontId="4" fillId="3" borderId="14" xfId="0" applyFont="1" applyFill="1" applyBorder="1" applyAlignment="1">
      <alignment horizontal="left"/>
    </xf>
    <xf numFmtId="0" fontId="4" fillId="3" borderId="15" xfId="0" applyFont="1" applyFill="1" applyBorder="1" applyAlignment="1">
      <alignment horizontal="left"/>
    </xf>
    <xf numFmtId="0" fontId="4" fillId="3" borderId="16" xfId="0" applyFont="1" applyFill="1" applyBorder="1" applyAlignment="1">
      <alignment horizontal="left"/>
    </xf>
    <xf numFmtId="0" fontId="4" fillId="3" borderId="17" xfId="0" applyFont="1" applyFill="1" applyBorder="1" applyAlignment="1">
      <alignment horizontal="left"/>
    </xf>
    <xf numFmtId="0" fontId="4" fillId="3" borderId="18" xfId="0" applyFont="1" applyFill="1" applyBorder="1" applyAlignment="1">
      <alignment horizontal="left"/>
    </xf>
    <xf numFmtId="3" fontId="4" fillId="6" borderId="19" xfId="0" applyNumberFormat="1" applyFont="1" applyFill="1" applyBorder="1" applyAlignment="1">
      <alignment horizontal="left"/>
    </xf>
    <xf numFmtId="0" fontId="4" fillId="3" borderId="20" xfId="0" applyFont="1" applyFill="1" applyBorder="1" applyAlignment="1">
      <alignment horizontal="left"/>
    </xf>
    <xf numFmtId="164" fontId="6" fillId="6" borderId="8" xfId="5" applyNumberFormat="1" applyFont="1" applyFill="1" applyBorder="1" applyAlignment="1">
      <alignment horizontal="left" wrapText="1"/>
    </xf>
    <xf numFmtId="164" fontId="4" fillId="6" borderId="5" xfId="5" applyNumberFormat="1" applyFont="1" applyFill="1" applyBorder="1" applyAlignment="1">
      <alignment horizontal="left"/>
    </xf>
    <xf numFmtId="0" fontId="9" fillId="4" borderId="21" xfId="0" applyFont="1" applyFill="1" applyBorder="1" applyAlignment="1">
      <alignment horizontal="left" wrapText="1"/>
    </xf>
    <xf numFmtId="0" fontId="9" fillId="4" borderId="21" xfId="0" applyFont="1" applyFill="1" applyBorder="1" applyAlignment="1">
      <alignment horizontal="left"/>
    </xf>
    <xf numFmtId="0" fontId="9" fillId="2" borderId="21" xfId="0" applyFont="1" applyFill="1" applyBorder="1" applyAlignment="1">
      <alignment horizontal="left"/>
    </xf>
    <xf numFmtId="0" fontId="5" fillId="7" borderId="17" xfId="0" applyFont="1" applyFill="1" applyBorder="1" applyAlignment="1">
      <alignment horizontal="left" vertical="top" wrapText="1"/>
    </xf>
    <xf numFmtId="0" fontId="5" fillId="7" borderId="22" xfId="0" applyFont="1" applyFill="1" applyBorder="1" applyAlignment="1">
      <alignment horizontal="left" vertical="top" wrapText="1"/>
    </xf>
    <xf numFmtId="3" fontId="2" fillId="7" borderId="23" xfId="0" applyNumberFormat="1" applyFont="1" applyFill="1" applyBorder="1" applyAlignment="1">
      <alignment horizontal="left"/>
    </xf>
    <xf numFmtId="3" fontId="2" fillId="7" borderId="24" xfId="0" applyNumberFormat="1" applyFont="1" applyFill="1" applyBorder="1" applyAlignment="1">
      <alignment horizontal="left"/>
    </xf>
    <xf numFmtId="2" fontId="2" fillId="7" borderId="2" xfId="0" applyNumberFormat="1" applyFont="1" applyFill="1" applyBorder="1" applyAlignment="1">
      <alignment horizontal="left"/>
    </xf>
    <xf numFmtId="165" fontId="2" fillId="7" borderId="2" xfId="0" applyNumberFormat="1" applyFont="1" applyFill="1" applyBorder="1" applyAlignment="1">
      <alignment horizontal="left"/>
    </xf>
    <xf numFmtId="0" fontId="4" fillId="3" borderId="1" xfId="0" applyFont="1" applyFill="1" applyBorder="1" applyAlignment="1"/>
    <xf numFmtId="0" fontId="4" fillId="3" borderId="6" xfId="0" applyFont="1" applyFill="1" applyBorder="1" applyAlignment="1"/>
    <xf numFmtId="165" fontId="2" fillId="7" borderId="21" xfId="0" applyNumberFormat="1" applyFont="1" applyFill="1" applyBorder="1" applyAlignment="1">
      <alignment horizontal="left"/>
    </xf>
    <xf numFmtId="3" fontId="4" fillId="3" borderId="1" xfId="0" applyNumberFormat="1" applyFont="1" applyFill="1" applyBorder="1" applyAlignment="1">
      <alignment horizontal="left"/>
    </xf>
    <xf numFmtId="164" fontId="4" fillId="6" borderId="1" xfId="5" applyNumberFormat="1" applyFont="1" applyFill="1" applyBorder="1" applyAlignment="1">
      <alignment horizontal="left"/>
    </xf>
    <xf numFmtId="3" fontId="4" fillId="8" borderId="25" xfId="0" applyNumberFormat="1" applyFont="1" applyFill="1" applyBorder="1" applyAlignment="1">
      <alignment horizontal="left"/>
    </xf>
    <xf numFmtId="10" fontId="4" fillId="8" borderId="12" xfId="0" applyNumberFormat="1" applyFont="1" applyFill="1" applyBorder="1" applyAlignment="1">
      <alignment horizontal="left"/>
    </xf>
    <xf numFmtId="10" fontId="4" fillId="8" borderId="1" xfId="0" applyNumberFormat="1" applyFont="1" applyFill="1" applyBorder="1" applyAlignment="1">
      <alignment horizontal="left"/>
    </xf>
    <xf numFmtId="0" fontId="6" fillId="9" borderId="13" xfId="0" applyFont="1" applyFill="1" applyBorder="1" applyAlignment="1">
      <alignment horizontal="left" wrapText="1"/>
    </xf>
    <xf numFmtId="10" fontId="6" fillId="9" borderId="11" xfId="0" applyNumberFormat="1" applyFont="1" applyFill="1" applyBorder="1" applyAlignment="1">
      <alignment horizontal="left" wrapText="1"/>
    </xf>
    <xf numFmtId="165" fontId="1" fillId="7" borderId="21" xfId="0" applyNumberFormat="1" applyFont="1" applyFill="1" applyBorder="1" applyAlignment="1">
      <alignment horizontal="left"/>
    </xf>
    <xf numFmtId="3" fontId="1" fillId="7" borderId="24" xfId="0" applyNumberFormat="1" applyFont="1" applyFill="1" applyBorder="1" applyAlignment="1">
      <alignment horizontal="left"/>
    </xf>
    <xf numFmtId="0" fontId="1" fillId="0" borderId="0" xfId="0" applyFont="1" applyAlignment="1">
      <alignment horizontal="left"/>
    </xf>
    <xf numFmtId="3" fontId="9" fillId="2" borderId="1" xfId="0" applyNumberFormat="1" applyFont="1" applyFill="1" applyBorder="1" applyAlignment="1">
      <alignment horizontal="left"/>
    </xf>
    <xf numFmtId="3" fontId="4" fillId="5" borderId="1" xfId="0" applyNumberFormat="1" applyFont="1" applyFill="1" applyBorder="1" applyAlignment="1">
      <alignment horizontal="left"/>
    </xf>
    <xf numFmtId="0" fontId="5" fillId="0" borderId="0" xfId="0" applyFont="1" applyAlignment="1">
      <alignment horizontal="left"/>
    </xf>
    <xf numFmtId="0" fontId="4" fillId="3" borderId="26" xfId="0" applyNumberFormat="1" applyFont="1" applyFill="1" applyBorder="1" applyAlignment="1">
      <alignment horizontal="left"/>
    </xf>
    <xf numFmtId="0" fontId="4" fillId="3" borderId="20" xfId="0" applyNumberFormat="1" applyFont="1" applyFill="1" applyBorder="1" applyAlignment="1">
      <alignment horizontal="left"/>
    </xf>
    <xf numFmtId="3" fontId="4" fillId="3" borderId="2" xfId="0" applyNumberFormat="1" applyFont="1" applyFill="1" applyBorder="1" applyAlignment="1">
      <alignment horizontal="left"/>
    </xf>
    <xf numFmtId="0" fontId="4" fillId="3" borderId="27" xfId="0" applyNumberFormat="1" applyFont="1" applyFill="1" applyBorder="1" applyAlignment="1">
      <alignment horizontal="left"/>
    </xf>
    <xf numFmtId="0" fontId="4" fillId="3" borderId="15" xfId="0" applyNumberFormat="1" applyFont="1" applyFill="1" applyBorder="1" applyAlignment="1">
      <alignment horizontal="left"/>
    </xf>
    <xf numFmtId="0" fontId="4" fillId="3" borderId="27" xfId="0" applyFont="1" applyFill="1" applyBorder="1" applyAlignment="1">
      <alignment horizontal="left"/>
    </xf>
    <xf numFmtId="0" fontId="4" fillId="3" borderId="28" xfId="0" applyFont="1" applyFill="1" applyBorder="1" applyAlignment="1">
      <alignment horizontal="left"/>
    </xf>
    <xf numFmtId="3" fontId="4" fillId="3" borderId="6" xfId="0" applyNumberFormat="1" applyFont="1" applyFill="1" applyBorder="1" applyAlignment="1">
      <alignment horizontal="left"/>
    </xf>
    <xf numFmtId="0" fontId="4" fillId="5" borderId="1" xfId="0" applyFont="1" applyFill="1" applyBorder="1" applyAlignment="1">
      <alignment horizontal="left"/>
    </xf>
    <xf numFmtId="1" fontId="4" fillId="10" borderId="3" xfId="0" applyNumberFormat="1" applyFont="1" applyFill="1" applyBorder="1" applyAlignment="1">
      <alignment horizontal="left"/>
    </xf>
    <xf numFmtId="1" fontId="4" fillId="10" borderId="2" xfId="0" applyNumberFormat="1" applyFont="1" applyFill="1" applyBorder="1" applyAlignment="1">
      <alignment horizontal="left"/>
    </xf>
    <xf numFmtId="1" fontId="4" fillId="5" borderId="1" xfId="0" applyNumberFormat="1" applyFont="1" applyFill="1" applyBorder="1" applyAlignment="1">
      <alignment horizontal="left"/>
    </xf>
    <xf numFmtId="0" fontId="7" fillId="0" borderId="0" xfId="0" applyFont="1" applyFill="1" applyBorder="1" applyAlignment="1">
      <alignment horizontal="left"/>
    </xf>
    <xf numFmtId="3" fontId="4" fillId="0" borderId="0" xfId="0" applyNumberFormat="1" applyFont="1" applyFill="1" applyBorder="1" applyAlignment="1">
      <alignment horizontal="left"/>
    </xf>
    <xf numFmtId="3" fontId="4" fillId="8" borderId="1" xfId="0" applyNumberFormat="1" applyFont="1" applyFill="1" applyBorder="1" applyAlignment="1">
      <alignment horizontal="left"/>
    </xf>
    <xf numFmtId="3" fontId="4" fillId="6" borderId="1" xfId="0" applyNumberFormat="1" applyFont="1" applyFill="1" applyBorder="1" applyAlignment="1">
      <alignment horizontal="left"/>
    </xf>
    <xf numFmtId="1" fontId="4" fillId="11" borderId="25" xfId="0" applyNumberFormat="1" applyFont="1" applyFill="1" applyBorder="1" applyAlignment="1">
      <alignment horizontal="left"/>
    </xf>
    <xf numFmtId="1" fontId="4" fillId="11" borderId="29" xfId="0" applyNumberFormat="1" applyFont="1" applyFill="1" applyBorder="1" applyAlignment="1">
      <alignment horizontal="left"/>
    </xf>
    <xf numFmtId="1" fontId="4" fillId="11" borderId="30" xfId="0" applyNumberFormat="1" applyFont="1" applyFill="1" applyBorder="1" applyAlignment="1">
      <alignment horizontal="left"/>
    </xf>
    <xf numFmtId="1" fontId="4" fillId="11" borderId="31" xfId="0" applyNumberFormat="1" applyFont="1" applyFill="1" applyBorder="1" applyAlignment="1">
      <alignment horizontal="left"/>
    </xf>
    <xf numFmtId="1" fontId="4" fillId="11" borderId="1" xfId="0" applyNumberFormat="1" applyFont="1" applyFill="1" applyBorder="1" applyAlignment="1">
      <alignment horizontal="left"/>
    </xf>
    <xf numFmtId="0" fontId="6" fillId="3" borderId="32" xfId="0" applyNumberFormat="1" applyFont="1" applyFill="1" applyBorder="1" applyAlignment="1">
      <alignment horizontal="left" wrapText="1"/>
    </xf>
    <xf numFmtId="0" fontId="6" fillId="3" borderId="33" xfId="0" applyNumberFormat="1" applyFont="1" applyFill="1" applyBorder="1" applyAlignment="1">
      <alignment horizontal="left" wrapText="1"/>
    </xf>
    <xf numFmtId="0" fontId="6" fillId="3" borderId="1" xfId="0" applyNumberFormat="1" applyFont="1" applyFill="1" applyBorder="1" applyAlignment="1">
      <alignment horizontal="left" wrapText="1"/>
    </xf>
    <xf numFmtId="0" fontId="10" fillId="5" borderId="13" xfId="0" applyNumberFormat="1" applyFont="1" applyFill="1" applyBorder="1" applyAlignment="1">
      <alignment horizontal="left" wrapText="1"/>
    </xf>
    <xf numFmtId="0" fontId="10" fillId="3" borderId="7" xfId="0" applyNumberFormat="1" applyFont="1" applyFill="1" applyBorder="1" applyAlignment="1">
      <alignment horizontal="left" wrapText="1"/>
    </xf>
    <xf numFmtId="0" fontId="10" fillId="3" borderId="9" xfId="0" applyNumberFormat="1" applyFont="1" applyFill="1" applyBorder="1" applyAlignment="1">
      <alignment horizontal="left" wrapText="1"/>
    </xf>
    <xf numFmtId="0" fontId="10" fillId="3" borderId="1" xfId="0" applyNumberFormat="1" applyFont="1" applyFill="1" applyBorder="1" applyAlignment="1">
      <alignment horizontal="left" wrapText="1"/>
    </xf>
    <xf numFmtId="0" fontId="10" fillId="3" borderId="33" xfId="0" applyNumberFormat="1" applyFont="1" applyFill="1" applyBorder="1" applyAlignment="1">
      <alignment horizontal="left" wrapText="1"/>
    </xf>
    <xf numFmtId="0" fontId="10" fillId="9" borderId="13" xfId="0" applyFont="1" applyFill="1" applyBorder="1" applyAlignment="1">
      <alignment horizontal="left" wrapText="1"/>
    </xf>
    <xf numFmtId="10" fontId="10" fillId="9" borderId="11" xfId="0" applyNumberFormat="1" applyFont="1" applyFill="1" applyBorder="1" applyAlignment="1">
      <alignment horizontal="left" wrapText="1"/>
    </xf>
    <xf numFmtId="0" fontId="10" fillId="6" borderId="10" xfId="0" applyNumberFormat="1" applyFont="1" applyFill="1" applyBorder="1" applyAlignment="1">
      <alignment horizontal="left" wrapText="1"/>
    </xf>
    <xf numFmtId="164" fontId="10" fillId="6" borderId="8" xfId="5" applyNumberFormat="1" applyFont="1" applyFill="1" applyBorder="1" applyAlignment="1">
      <alignment horizontal="left" wrapText="1"/>
    </xf>
    <xf numFmtId="0" fontId="10" fillId="5" borderId="7" xfId="0" applyNumberFormat="1" applyFont="1" applyFill="1" applyBorder="1" applyAlignment="1">
      <alignment horizontal="left" wrapText="1"/>
    </xf>
    <xf numFmtId="17" fontId="5" fillId="0" borderId="0" xfId="0" applyNumberFormat="1" applyFont="1" applyAlignment="1">
      <alignment horizontal="center"/>
    </xf>
    <xf numFmtId="0" fontId="5" fillId="0" borderId="0" xfId="0" applyFont="1" applyAlignment="1">
      <alignment horizontal="center"/>
    </xf>
    <xf numFmtId="0" fontId="4" fillId="6" borderId="19" xfId="0" applyFont="1" applyFill="1" applyBorder="1" applyAlignment="1">
      <alignment horizontal="left"/>
    </xf>
    <xf numFmtId="0" fontId="4" fillId="8" borderId="25" xfId="0" applyFont="1" applyFill="1" applyBorder="1" applyAlignment="1">
      <alignment horizontal="left"/>
    </xf>
    <xf numFmtId="1" fontId="4" fillId="12" borderId="29" xfId="0" applyNumberFormat="1" applyFont="1" applyFill="1" applyBorder="1" applyAlignment="1">
      <alignment horizontal="left"/>
    </xf>
    <xf numFmtId="0" fontId="4" fillId="12" borderId="12" xfId="0" applyNumberFormat="1" applyFont="1" applyFill="1" applyBorder="1" applyAlignment="1">
      <alignment horizontal="left"/>
    </xf>
    <xf numFmtId="0" fontId="4" fillId="12" borderId="25" xfId="0" applyFont="1" applyFill="1" applyBorder="1" applyAlignment="1">
      <alignment horizontal="left"/>
    </xf>
    <xf numFmtId="10" fontId="4" fillId="12" borderId="12" xfId="0" applyNumberFormat="1" applyFont="1" applyFill="1" applyBorder="1" applyAlignment="1">
      <alignment horizontal="left"/>
    </xf>
    <xf numFmtId="0" fontId="4" fillId="12" borderId="19" xfId="0" applyFont="1" applyFill="1" applyBorder="1" applyAlignment="1">
      <alignment horizontal="left"/>
    </xf>
    <xf numFmtId="164" fontId="4" fillId="12" borderId="5" xfId="5" applyNumberFormat="1" applyFont="1" applyFill="1" applyBorder="1" applyAlignment="1">
      <alignment horizontal="left"/>
    </xf>
    <xf numFmtId="0" fontId="4" fillId="0" borderId="1" xfId="0" applyFont="1" applyBorder="1" applyAlignment="1">
      <alignment horizontal="left"/>
    </xf>
    <xf numFmtId="0" fontId="4" fillId="12" borderId="1" xfId="0" applyFont="1" applyFill="1" applyBorder="1" applyAlignment="1">
      <alignment horizontal="left"/>
    </xf>
    <xf numFmtId="0" fontId="4" fillId="12" borderId="6" xfId="0" applyFont="1" applyFill="1" applyBorder="1" applyAlignment="1">
      <alignment horizontal="left"/>
    </xf>
    <xf numFmtId="1" fontId="4" fillId="12" borderId="0" xfId="0" applyNumberFormat="1" applyFont="1" applyFill="1" applyAlignment="1">
      <alignment horizontal="left"/>
    </xf>
    <xf numFmtId="0" fontId="4" fillId="12" borderId="2" xfId="0" applyFont="1" applyFill="1" applyBorder="1" applyAlignment="1">
      <alignment horizontal="left"/>
    </xf>
    <xf numFmtId="1" fontId="4" fillId="12" borderId="2" xfId="0" applyNumberFormat="1" applyFont="1" applyFill="1" applyBorder="1" applyAlignment="1">
      <alignment horizontal="left"/>
    </xf>
    <xf numFmtId="1" fontId="4" fillId="8" borderId="2" xfId="0" applyNumberFormat="1" applyFont="1" applyFill="1" applyBorder="1" applyAlignment="1">
      <alignment horizontal="left"/>
    </xf>
    <xf numFmtId="0" fontId="4" fillId="12" borderId="2" xfId="0" applyNumberFormat="1" applyFont="1" applyFill="1" applyBorder="1" applyAlignment="1">
      <alignment horizontal="left"/>
    </xf>
    <xf numFmtId="0" fontId="4" fillId="12" borderId="1" xfId="0" applyNumberFormat="1" applyFont="1" applyFill="1" applyBorder="1" applyAlignment="1">
      <alignment horizontal="left"/>
    </xf>
    <xf numFmtId="0" fontId="4" fillId="12" borderId="6" xfId="0" applyNumberFormat="1" applyFont="1" applyFill="1" applyBorder="1" applyAlignment="1">
      <alignment horizontal="left"/>
    </xf>
    <xf numFmtId="3" fontId="4" fillId="12" borderId="25" xfId="0" applyNumberFormat="1" applyFont="1" applyFill="1" applyBorder="1" applyAlignment="1">
      <alignment horizontal="left"/>
    </xf>
    <xf numFmtId="3" fontId="4" fillId="12" borderId="19" xfId="0" applyNumberFormat="1" applyFont="1" applyFill="1" applyBorder="1" applyAlignment="1">
      <alignment horizontal="left"/>
    </xf>
    <xf numFmtId="0" fontId="4" fillId="5" borderId="1" xfId="0" applyNumberFormat="1" applyFont="1" applyFill="1" applyBorder="1" applyAlignment="1">
      <alignment horizontal="left"/>
    </xf>
    <xf numFmtId="10" fontId="4" fillId="5" borderId="1" xfId="0" applyNumberFormat="1" applyFont="1" applyFill="1" applyBorder="1" applyAlignment="1">
      <alignment horizontal="left"/>
    </xf>
    <xf numFmtId="164" fontId="4" fillId="5" borderId="1" xfId="5" applyNumberFormat="1" applyFont="1" applyFill="1" applyBorder="1" applyAlignment="1">
      <alignment horizontal="left"/>
    </xf>
    <xf numFmtId="1" fontId="4" fillId="8" borderId="26" xfId="0" applyNumberFormat="1" applyFont="1" applyFill="1" applyBorder="1" applyAlignment="1">
      <alignment horizontal="left"/>
    </xf>
    <xf numFmtId="1" fontId="4" fillId="8" borderId="20" xfId="0" applyNumberFormat="1" applyFont="1" applyFill="1" applyBorder="1" applyAlignment="1">
      <alignment horizontal="left"/>
    </xf>
    <xf numFmtId="1" fontId="4" fillId="8" borderId="1" xfId="0" applyNumberFormat="1" applyFont="1" applyFill="1" applyBorder="1" applyAlignment="1">
      <alignment horizontal="left"/>
    </xf>
    <xf numFmtId="1" fontId="4" fillId="8" borderId="0" xfId="0" applyNumberFormat="1" applyFont="1" applyFill="1" applyBorder="1" applyAlignment="1">
      <alignment horizontal="left"/>
    </xf>
    <xf numFmtId="0" fontId="6" fillId="0" borderId="34" xfId="0" applyFont="1" applyBorder="1" applyAlignment="1">
      <alignment horizontal="left" vertical="top" wrapText="1"/>
    </xf>
    <xf numFmtId="0" fontId="6" fillId="0" borderId="35" xfId="0" applyFont="1" applyBorder="1" applyAlignment="1">
      <alignment horizontal="left" vertical="top" wrapText="1"/>
    </xf>
    <xf numFmtId="0" fontId="6" fillId="0" borderId="36" xfId="0" applyFont="1" applyBorder="1" applyAlignment="1">
      <alignment horizontal="left" vertical="top" wrapText="1"/>
    </xf>
  </cellXfs>
  <cellStyles count="6">
    <cellStyle name="Comma 2" xfId="1" xr:uid="{00000000-0005-0000-0000-000000000000}"/>
    <cellStyle name="Comma 3" xfId="2" xr:uid="{00000000-0005-0000-0000-000001000000}"/>
    <cellStyle name="Normal" xfId="0" builtinId="0"/>
    <cellStyle name="Normal 2" xfId="3" xr:uid="{00000000-0005-0000-0000-000003000000}"/>
    <cellStyle name="Normal 3" xfId="4" xr:uid="{00000000-0005-0000-0000-000004000000}"/>
    <cellStyle name="Percent" xfId="5"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B5D4F0"/>
      <rgbColor rgb="00C8D4F0"/>
      <rgbColor rgb="00F2F4F9"/>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4"/>
  <sheetViews>
    <sheetView tabSelected="1" workbookViewId="0">
      <pane ySplit="1" topLeftCell="A2" activePane="bottomLeft" state="frozen"/>
      <selection pane="bottomLeft" activeCell="I4" sqref="I4"/>
    </sheetView>
  </sheetViews>
  <sheetFormatPr defaultColWidth="9.88671875" defaultRowHeight="13.2" x14ac:dyDescent="0.25"/>
  <cols>
    <col min="1" max="1" width="9.88671875" style="1" customWidth="1"/>
    <col min="2" max="2" width="27.44140625" style="1" customWidth="1"/>
    <col min="3" max="3" width="9.88671875" style="1"/>
    <col min="4" max="4" width="9.88671875" style="1" customWidth="1"/>
    <col min="5" max="8" width="8" style="1" customWidth="1"/>
    <col min="9" max="9" width="14.6640625" style="1" customWidth="1"/>
    <col min="10" max="10" width="16.5546875" style="1" customWidth="1"/>
    <col min="11" max="11" width="15" style="3" customWidth="1"/>
    <col min="12" max="13" width="14.6640625" style="1" customWidth="1"/>
    <col min="14" max="14" width="17" style="1" hidden="1" customWidth="1"/>
    <col min="15" max="15" width="12.109375" style="1" hidden="1" customWidth="1"/>
    <col min="16" max="16" width="27" style="1" customWidth="1"/>
    <col min="17" max="17" width="9.88671875" style="1" customWidth="1"/>
    <col min="18" max="16384" width="9.88671875" style="1"/>
  </cols>
  <sheetData>
    <row r="1" spans="1:17" s="20" customFormat="1" ht="63.6" customHeight="1" thickBot="1" x14ac:dyDescent="0.35">
      <c r="A1" s="14" t="s">
        <v>156</v>
      </c>
      <c r="B1" s="15" t="s">
        <v>155</v>
      </c>
      <c r="C1" s="16" t="s">
        <v>158</v>
      </c>
      <c r="D1" s="25" t="s">
        <v>172</v>
      </c>
      <c r="E1" s="17">
        <v>3</v>
      </c>
      <c r="F1" s="18">
        <v>4</v>
      </c>
      <c r="G1" s="18" t="s">
        <v>94</v>
      </c>
      <c r="H1" s="19" t="s">
        <v>169</v>
      </c>
      <c r="I1" s="23" t="s">
        <v>174</v>
      </c>
      <c r="J1" s="54" t="s">
        <v>171</v>
      </c>
      <c r="K1" s="55" t="s">
        <v>159</v>
      </c>
      <c r="L1" s="22" t="s">
        <v>170</v>
      </c>
      <c r="M1" s="35" t="s">
        <v>173</v>
      </c>
      <c r="N1" s="40" t="s">
        <v>189</v>
      </c>
      <c r="O1" s="41" t="s">
        <v>190</v>
      </c>
      <c r="P1" s="37" t="s">
        <v>175</v>
      </c>
      <c r="Q1" s="21">
        <v>177342</v>
      </c>
    </row>
    <row r="2" spans="1:17" ht="14.4" x14ac:dyDescent="0.3">
      <c r="A2" s="26" t="s">
        <v>191</v>
      </c>
      <c r="B2" s="27" t="s">
        <v>340</v>
      </c>
      <c r="C2" s="71">
        <v>21401</v>
      </c>
      <c r="D2" s="78">
        <v>2668</v>
      </c>
      <c r="E2" s="8">
        <v>50</v>
      </c>
      <c r="F2" s="9">
        <v>108</v>
      </c>
      <c r="G2" s="9">
        <v>39</v>
      </c>
      <c r="H2" s="11">
        <v>98</v>
      </c>
      <c r="I2" s="24">
        <v>295</v>
      </c>
      <c r="J2" s="51">
        <v>2766</v>
      </c>
      <c r="K2" s="52">
        <v>0.12924629690201392</v>
      </c>
      <c r="L2" s="33">
        <v>2963</v>
      </c>
      <c r="M2" s="36">
        <v>0.13845147423017615</v>
      </c>
      <c r="N2" s="44">
        <f>0.1275*C2</f>
        <v>2728.6275000000001</v>
      </c>
      <c r="O2" s="42">
        <f>L2-N2</f>
        <v>234.37249999999995</v>
      </c>
      <c r="P2" s="38" t="s">
        <v>176</v>
      </c>
      <c r="Q2" s="10">
        <v>16433</v>
      </c>
    </row>
    <row r="3" spans="1:17" ht="14.4" x14ac:dyDescent="0.3">
      <c r="A3" s="6" t="s">
        <v>192</v>
      </c>
      <c r="B3" s="13" t="s">
        <v>341</v>
      </c>
      <c r="C3" s="72">
        <v>4489</v>
      </c>
      <c r="D3" s="79">
        <v>657</v>
      </c>
      <c r="E3" s="4">
        <v>11</v>
      </c>
      <c r="F3" s="5">
        <v>26</v>
      </c>
      <c r="G3" s="5" t="s">
        <v>681</v>
      </c>
      <c r="H3" s="12">
        <v>23</v>
      </c>
      <c r="I3" s="24">
        <v>67</v>
      </c>
      <c r="J3" s="51">
        <v>680</v>
      </c>
      <c r="K3" s="52">
        <v>0.15148139897527288</v>
      </c>
      <c r="L3" s="33">
        <v>724</v>
      </c>
      <c r="M3" s="36">
        <v>0.16128313655602583</v>
      </c>
      <c r="N3" s="45">
        <f t="shared" ref="N3:N38" si="0">0.1275*C3</f>
        <v>572.34749999999997</v>
      </c>
      <c r="O3" s="42">
        <f t="shared" ref="O3:O66" si="1">L3-N3</f>
        <v>151.65250000000003</v>
      </c>
      <c r="P3" s="39" t="s">
        <v>674</v>
      </c>
      <c r="Q3" s="59">
        <v>17</v>
      </c>
    </row>
    <row r="4" spans="1:17" ht="14.4" x14ac:dyDescent="0.3">
      <c r="A4" s="6" t="s">
        <v>193</v>
      </c>
      <c r="B4" s="13" t="s">
        <v>342</v>
      </c>
      <c r="C4" s="72">
        <v>1293</v>
      </c>
      <c r="D4" s="79">
        <v>170</v>
      </c>
      <c r="E4" s="4" t="s">
        <v>681</v>
      </c>
      <c r="F4" s="5">
        <v>10</v>
      </c>
      <c r="G4" s="5" t="s">
        <v>681</v>
      </c>
      <c r="H4" s="12">
        <v>15</v>
      </c>
      <c r="I4" s="24">
        <v>33</v>
      </c>
      <c r="J4" s="51">
        <v>185</v>
      </c>
      <c r="K4" s="52">
        <v>0.14307811291569991</v>
      </c>
      <c r="L4" s="33">
        <v>203</v>
      </c>
      <c r="M4" s="36">
        <v>0.15699922660479504</v>
      </c>
      <c r="N4" s="45">
        <f t="shared" si="0"/>
        <v>164.85750000000002</v>
      </c>
      <c r="O4" s="42">
        <f t="shared" si="1"/>
        <v>38.142499999999984</v>
      </c>
      <c r="P4" s="39" t="s">
        <v>645</v>
      </c>
      <c r="Q4" s="2">
        <v>20</v>
      </c>
    </row>
    <row r="5" spans="1:17" ht="14.4" x14ac:dyDescent="0.3">
      <c r="A5" s="6" t="s">
        <v>194</v>
      </c>
      <c r="B5" s="13" t="s">
        <v>343</v>
      </c>
      <c r="C5" s="72">
        <v>2949</v>
      </c>
      <c r="D5" s="79">
        <v>418</v>
      </c>
      <c r="E5" s="4" t="s">
        <v>681</v>
      </c>
      <c r="F5" s="5">
        <v>21</v>
      </c>
      <c r="G5" s="5" t="s">
        <v>681</v>
      </c>
      <c r="H5" s="12">
        <v>16</v>
      </c>
      <c r="I5" s="24">
        <v>47</v>
      </c>
      <c r="J5" s="51">
        <v>434</v>
      </c>
      <c r="K5" s="52">
        <v>0.14716853170566294</v>
      </c>
      <c r="L5" s="33">
        <v>465</v>
      </c>
      <c r="M5" s="36">
        <v>0.15768056968463887</v>
      </c>
      <c r="N5" s="45">
        <f t="shared" si="0"/>
        <v>375.9975</v>
      </c>
      <c r="O5" s="42">
        <f t="shared" si="1"/>
        <v>89.002499999999998</v>
      </c>
      <c r="P5" s="39" t="s">
        <v>673</v>
      </c>
      <c r="Q5" s="2">
        <v>107</v>
      </c>
    </row>
    <row r="6" spans="1:17" ht="14.4" x14ac:dyDescent="0.3">
      <c r="A6" s="6" t="s">
        <v>195</v>
      </c>
      <c r="B6" s="13" t="s">
        <v>344</v>
      </c>
      <c r="C6" s="72">
        <v>2813</v>
      </c>
      <c r="D6" s="79">
        <v>382</v>
      </c>
      <c r="E6" s="4">
        <v>11</v>
      </c>
      <c r="F6" s="5">
        <v>11</v>
      </c>
      <c r="G6" s="5" t="s">
        <v>681</v>
      </c>
      <c r="H6" s="12">
        <v>23</v>
      </c>
      <c r="I6" s="24">
        <v>49</v>
      </c>
      <c r="J6" s="51">
        <v>405</v>
      </c>
      <c r="K6" s="52">
        <v>0.14397440455030217</v>
      </c>
      <c r="L6" s="33">
        <v>431</v>
      </c>
      <c r="M6" s="36">
        <v>0.15321720583007464</v>
      </c>
      <c r="N6" s="45">
        <f t="shared" si="0"/>
        <v>358.65750000000003</v>
      </c>
      <c r="O6" s="42">
        <f t="shared" si="1"/>
        <v>72.342499999999973</v>
      </c>
      <c r="P6" s="38" t="s">
        <v>157</v>
      </c>
      <c r="Q6" s="10">
        <f>SUM(Q1:Q5)</f>
        <v>193919</v>
      </c>
    </row>
    <row r="7" spans="1:17" ht="12.75" customHeight="1" thickBot="1" x14ac:dyDescent="0.3">
      <c r="A7" s="6" t="s">
        <v>196</v>
      </c>
      <c r="B7" s="13" t="s">
        <v>345</v>
      </c>
      <c r="C7" s="72">
        <v>1821</v>
      </c>
      <c r="D7" s="79">
        <v>292</v>
      </c>
      <c r="E7" s="4" t="s">
        <v>681</v>
      </c>
      <c r="F7" s="5">
        <v>15</v>
      </c>
      <c r="G7" s="5" t="s">
        <v>681</v>
      </c>
      <c r="H7" s="12">
        <v>12</v>
      </c>
      <c r="I7" s="24">
        <v>32</v>
      </c>
      <c r="J7" s="51">
        <v>304</v>
      </c>
      <c r="K7" s="52">
        <v>0.16694124107633168</v>
      </c>
      <c r="L7" s="33">
        <v>324</v>
      </c>
      <c r="M7" s="36">
        <v>0.17792421746293247</v>
      </c>
      <c r="N7" s="45">
        <f t="shared" si="0"/>
        <v>232.17750000000001</v>
      </c>
      <c r="O7" s="42">
        <f t="shared" si="1"/>
        <v>91.822499999999991</v>
      </c>
    </row>
    <row r="8" spans="1:17" x14ac:dyDescent="0.25">
      <c r="A8" s="6" t="s">
        <v>197</v>
      </c>
      <c r="B8" s="13" t="s">
        <v>346</v>
      </c>
      <c r="C8" s="72">
        <v>5887</v>
      </c>
      <c r="D8" s="79">
        <v>776</v>
      </c>
      <c r="E8" s="4" t="s">
        <v>681</v>
      </c>
      <c r="F8" s="5">
        <v>23</v>
      </c>
      <c r="G8" s="5">
        <v>14</v>
      </c>
      <c r="H8" s="12">
        <v>33</v>
      </c>
      <c r="I8" s="24">
        <v>78</v>
      </c>
      <c r="J8" s="51">
        <v>809</v>
      </c>
      <c r="K8" s="52">
        <v>0.13742143706471888</v>
      </c>
      <c r="L8" s="33">
        <v>854</v>
      </c>
      <c r="M8" s="36">
        <v>0.14506539833531509</v>
      </c>
      <c r="N8" s="45">
        <f t="shared" si="0"/>
        <v>750.59249999999997</v>
      </c>
      <c r="O8" s="42">
        <f t="shared" si="1"/>
        <v>103.40750000000003</v>
      </c>
      <c r="P8" s="125" t="s">
        <v>682</v>
      </c>
    </row>
    <row r="9" spans="1:17" x14ac:dyDescent="0.25">
      <c r="A9" s="6" t="s">
        <v>198</v>
      </c>
      <c r="B9" s="13" t="s">
        <v>347</v>
      </c>
      <c r="C9" s="72">
        <v>1844</v>
      </c>
      <c r="D9" s="79">
        <v>253</v>
      </c>
      <c r="E9" s="4" t="s">
        <v>681</v>
      </c>
      <c r="F9" s="5" t="s">
        <v>681</v>
      </c>
      <c r="G9" s="6" t="s">
        <v>681</v>
      </c>
      <c r="H9" s="13" t="s">
        <v>681</v>
      </c>
      <c r="I9" s="24">
        <v>13</v>
      </c>
      <c r="J9" s="51">
        <v>262</v>
      </c>
      <c r="K9" s="52">
        <v>0.1420824295010846</v>
      </c>
      <c r="L9" s="33">
        <v>266</v>
      </c>
      <c r="M9" s="36">
        <v>0.14425162689804771</v>
      </c>
      <c r="N9" s="45">
        <f t="shared" si="0"/>
        <v>235.11</v>
      </c>
      <c r="O9" s="42">
        <f t="shared" si="1"/>
        <v>30.889999999999986</v>
      </c>
      <c r="P9" s="126"/>
    </row>
    <row r="10" spans="1:17" x14ac:dyDescent="0.25">
      <c r="A10" s="6" t="s">
        <v>199</v>
      </c>
      <c r="B10" s="13" t="s">
        <v>348</v>
      </c>
      <c r="C10" s="72">
        <v>3868</v>
      </c>
      <c r="D10" s="79">
        <v>494</v>
      </c>
      <c r="E10" s="4" t="s">
        <v>681</v>
      </c>
      <c r="F10" s="5">
        <v>16</v>
      </c>
      <c r="G10" s="5" t="s">
        <v>681</v>
      </c>
      <c r="H10" s="12">
        <v>17</v>
      </c>
      <c r="I10" s="24">
        <v>45</v>
      </c>
      <c r="J10" s="51">
        <v>511</v>
      </c>
      <c r="K10" s="52">
        <v>0.13210961737331955</v>
      </c>
      <c r="L10" s="33">
        <v>539</v>
      </c>
      <c r="M10" s="36">
        <v>0.13934850051706307</v>
      </c>
      <c r="N10" s="45">
        <f t="shared" si="0"/>
        <v>493.17</v>
      </c>
      <c r="O10" s="42">
        <f t="shared" si="1"/>
        <v>45.829999999999984</v>
      </c>
      <c r="P10" s="126"/>
    </row>
    <row r="11" spans="1:17" x14ac:dyDescent="0.25">
      <c r="A11" s="6" t="s">
        <v>200</v>
      </c>
      <c r="B11" s="13" t="s">
        <v>349</v>
      </c>
      <c r="C11" s="72">
        <v>12060</v>
      </c>
      <c r="D11" s="79">
        <v>1614</v>
      </c>
      <c r="E11" s="4">
        <v>38</v>
      </c>
      <c r="F11" s="5">
        <v>54</v>
      </c>
      <c r="G11" s="5">
        <v>11</v>
      </c>
      <c r="H11" s="12">
        <v>40</v>
      </c>
      <c r="I11" s="24">
        <v>143</v>
      </c>
      <c r="J11" s="51">
        <v>1654</v>
      </c>
      <c r="K11" s="52">
        <v>0.13714759535655058</v>
      </c>
      <c r="L11" s="33">
        <v>1757</v>
      </c>
      <c r="M11" s="36">
        <v>0.14568822553897182</v>
      </c>
      <c r="N11" s="45">
        <f t="shared" si="0"/>
        <v>1537.65</v>
      </c>
      <c r="O11" s="42">
        <f t="shared" si="1"/>
        <v>219.34999999999991</v>
      </c>
      <c r="P11" s="126"/>
    </row>
    <row r="12" spans="1:17" x14ac:dyDescent="0.25">
      <c r="A12" s="6" t="s">
        <v>201</v>
      </c>
      <c r="B12" s="13" t="s">
        <v>350</v>
      </c>
      <c r="C12" s="72">
        <v>22031</v>
      </c>
      <c r="D12" s="79">
        <v>2644</v>
      </c>
      <c r="E12" s="4">
        <v>43</v>
      </c>
      <c r="F12" s="5">
        <v>93</v>
      </c>
      <c r="G12" s="5">
        <v>34</v>
      </c>
      <c r="H12" s="12">
        <v>79</v>
      </c>
      <c r="I12" s="24">
        <v>249</v>
      </c>
      <c r="J12" s="51">
        <v>2723</v>
      </c>
      <c r="K12" s="52">
        <v>0.12359856565748263</v>
      </c>
      <c r="L12" s="33">
        <v>2893</v>
      </c>
      <c r="M12" s="36">
        <v>0.13131496527620171</v>
      </c>
      <c r="N12" s="45">
        <f t="shared" si="0"/>
        <v>2808.9524999999999</v>
      </c>
      <c r="O12" s="42">
        <f t="shared" si="1"/>
        <v>84.047500000000127</v>
      </c>
      <c r="P12" s="126"/>
    </row>
    <row r="13" spans="1:17" x14ac:dyDescent="0.25">
      <c r="A13" s="6" t="s">
        <v>202</v>
      </c>
      <c r="B13" s="13" t="s">
        <v>351</v>
      </c>
      <c r="C13" s="72">
        <v>4188</v>
      </c>
      <c r="D13" s="79">
        <v>468</v>
      </c>
      <c r="E13" s="4" t="s">
        <v>681</v>
      </c>
      <c r="F13" s="5">
        <v>19</v>
      </c>
      <c r="G13" s="5" t="s">
        <v>681</v>
      </c>
      <c r="H13" s="12">
        <v>14</v>
      </c>
      <c r="I13" s="24">
        <v>38</v>
      </c>
      <c r="J13" s="51">
        <v>482</v>
      </c>
      <c r="K13" s="52">
        <v>0.11509073543457497</v>
      </c>
      <c r="L13" s="33">
        <v>506</v>
      </c>
      <c r="M13" s="36">
        <v>0.12082139446036294</v>
      </c>
      <c r="N13" s="45">
        <f t="shared" si="0"/>
        <v>533.97</v>
      </c>
      <c r="O13" s="42">
        <f t="shared" si="1"/>
        <v>-27.970000000000027</v>
      </c>
      <c r="P13" s="126"/>
    </row>
    <row r="14" spans="1:17" x14ac:dyDescent="0.25">
      <c r="A14" s="6" t="s">
        <v>203</v>
      </c>
      <c r="B14" s="13" t="s">
        <v>352</v>
      </c>
      <c r="C14" s="72">
        <v>11392</v>
      </c>
      <c r="D14" s="79">
        <v>1529</v>
      </c>
      <c r="E14" s="4">
        <v>45</v>
      </c>
      <c r="F14" s="5">
        <v>75</v>
      </c>
      <c r="G14" s="5">
        <v>24</v>
      </c>
      <c r="H14" s="12">
        <v>88</v>
      </c>
      <c r="I14" s="24">
        <v>232</v>
      </c>
      <c r="J14" s="51">
        <v>1617</v>
      </c>
      <c r="K14" s="52">
        <v>0.14194171348314608</v>
      </c>
      <c r="L14" s="33">
        <v>1761</v>
      </c>
      <c r="M14" s="36">
        <v>0.15458216292134833</v>
      </c>
      <c r="N14" s="45">
        <f t="shared" si="0"/>
        <v>1452.48</v>
      </c>
      <c r="O14" s="42">
        <f t="shared" si="1"/>
        <v>308.52</v>
      </c>
      <c r="P14" s="126"/>
    </row>
    <row r="15" spans="1:17" x14ac:dyDescent="0.25">
      <c r="A15" s="6" t="s">
        <v>204</v>
      </c>
      <c r="B15" s="13" t="s">
        <v>353</v>
      </c>
      <c r="C15" s="72">
        <v>32668</v>
      </c>
      <c r="D15" s="79">
        <v>3360</v>
      </c>
      <c r="E15" s="4">
        <v>88</v>
      </c>
      <c r="F15" s="5">
        <v>127</v>
      </c>
      <c r="G15" s="5">
        <v>43</v>
      </c>
      <c r="H15" s="12">
        <v>91</v>
      </c>
      <c r="I15" s="24">
        <v>349</v>
      </c>
      <c r="J15" s="51">
        <v>3451</v>
      </c>
      <c r="K15" s="52">
        <v>0.10563854536549529</v>
      </c>
      <c r="L15" s="33">
        <v>3709</v>
      </c>
      <c r="M15" s="36">
        <v>0.11353618219664503</v>
      </c>
      <c r="N15" s="45">
        <f t="shared" si="0"/>
        <v>4165.17</v>
      </c>
      <c r="O15" s="42">
        <f t="shared" si="1"/>
        <v>-456.17000000000007</v>
      </c>
      <c r="P15" s="126"/>
    </row>
    <row r="16" spans="1:17" x14ac:dyDescent="0.25">
      <c r="A16" s="6" t="s">
        <v>205</v>
      </c>
      <c r="B16" s="13" t="s">
        <v>354</v>
      </c>
      <c r="C16" s="72">
        <v>5311</v>
      </c>
      <c r="D16" s="79">
        <v>684</v>
      </c>
      <c r="E16" s="4" t="s">
        <v>681</v>
      </c>
      <c r="F16" s="5">
        <v>23</v>
      </c>
      <c r="G16" s="5" t="s">
        <v>681</v>
      </c>
      <c r="H16" s="12">
        <v>16</v>
      </c>
      <c r="I16" s="24">
        <v>54</v>
      </c>
      <c r="J16" s="51">
        <v>700</v>
      </c>
      <c r="K16" s="52">
        <v>0.13180192054227075</v>
      </c>
      <c r="L16" s="33">
        <v>738</v>
      </c>
      <c r="M16" s="36">
        <v>0.13895688194313688</v>
      </c>
      <c r="N16" s="45">
        <f t="shared" si="0"/>
        <v>677.15250000000003</v>
      </c>
      <c r="O16" s="42">
        <f t="shared" si="1"/>
        <v>60.847499999999968</v>
      </c>
      <c r="P16" s="126"/>
    </row>
    <row r="17" spans="1:16" x14ac:dyDescent="0.25">
      <c r="A17" s="6" t="s">
        <v>206</v>
      </c>
      <c r="B17" s="13" t="s">
        <v>355</v>
      </c>
      <c r="C17" s="72">
        <v>10591</v>
      </c>
      <c r="D17" s="79">
        <v>1324</v>
      </c>
      <c r="E17" s="4">
        <v>23</v>
      </c>
      <c r="F17" s="5">
        <v>65</v>
      </c>
      <c r="G17" s="5">
        <v>20</v>
      </c>
      <c r="H17" s="12">
        <v>85</v>
      </c>
      <c r="I17" s="24">
        <v>193</v>
      </c>
      <c r="J17" s="51">
        <v>1409</v>
      </c>
      <c r="K17" s="52">
        <v>0.13303748465678406</v>
      </c>
      <c r="L17" s="33">
        <v>1517</v>
      </c>
      <c r="M17" s="36">
        <v>0.14323482201869511</v>
      </c>
      <c r="N17" s="45">
        <f t="shared" si="0"/>
        <v>1350.3525</v>
      </c>
      <c r="O17" s="42">
        <f t="shared" si="1"/>
        <v>166.64750000000004</v>
      </c>
      <c r="P17" s="126"/>
    </row>
    <row r="18" spans="1:16" x14ac:dyDescent="0.25">
      <c r="A18" s="6" t="s">
        <v>207</v>
      </c>
      <c r="B18" s="13" t="s">
        <v>356</v>
      </c>
      <c r="C18" s="72">
        <v>1758</v>
      </c>
      <c r="D18" s="79">
        <v>187</v>
      </c>
      <c r="E18" s="4" t="s">
        <v>681</v>
      </c>
      <c r="F18" s="5" t="s">
        <v>681</v>
      </c>
      <c r="G18" s="5" t="s">
        <v>681</v>
      </c>
      <c r="H18" s="12" t="s">
        <v>681</v>
      </c>
      <c r="I18" s="24">
        <v>17</v>
      </c>
      <c r="J18" s="51">
        <v>196</v>
      </c>
      <c r="K18" s="52">
        <v>0.11149032992036405</v>
      </c>
      <c r="L18" s="33">
        <v>204</v>
      </c>
      <c r="M18" s="36">
        <v>0.11604095563139932</v>
      </c>
      <c r="N18" s="45">
        <f t="shared" si="0"/>
        <v>224.14500000000001</v>
      </c>
      <c r="O18" s="42">
        <f t="shared" si="1"/>
        <v>-20.14500000000001</v>
      </c>
      <c r="P18" s="126"/>
    </row>
    <row r="19" spans="1:16" x14ac:dyDescent="0.25">
      <c r="A19" s="6" t="s">
        <v>208</v>
      </c>
      <c r="B19" s="13" t="s">
        <v>357</v>
      </c>
      <c r="C19" s="72">
        <v>7743</v>
      </c>
      <c r="D19" s="79">
        <v>890</v>
      </c>
      <c r="E19" s="4">
        <v>16</v>
      </c>
      <c r="F19" s="5">
        <v>21</v>
      </c>
      <c r="G19" s="5" t="s">
        <v>681</v>
      </c>
      <c r="H19" s="12">
        <v>31</v>
      </c>
      <c r="I19" s="24">
        <v>73</v>
      </c>
      <c r="J19" s="51">
        <v>921</v>
      </c>
      <c r="K19" s="52">
        <v>0.11894614490507555</v>
      </c>
      <c r="L19" s="33">
        <v>963</v>
      </c>
      <c r="M19" s="36">
        <v>0.12437039907012785</v>
      </c>
      <c r="N19" s="45">
        <f t="shared" si="0"/>
        <v>987.23250000000007</v>
      </c>
      <c r="O19" s="42">
        <f t="shared" si="1"/>
        <v>-24.232500000000073</v>
      </c>
      <c r="P19" s="126"/>
    </row>
    <row r="20" spans="1:16" x14ac:dyDescent="0.25">
      <c r="A20" s="6" t="s">
        <v>209</v>
      </c>
      <c r="B20" s="13" t="s">
        <v>358</v>
      </c>
      <c r="C20" s="72">
        <v>2217</v>
      </c>
      <c r="D20" s="79">
        <v>353</v>
      </c>
      <c r="E20" s="4" t="s">
        <v>681</v>
      </c>
      <c r="F20" s="5" t="s">
        <v>681</v>
      </c>
      <c r="G20" s="5" t="s">
        <v>681</v>
      </c>
      <c r="H20" s="12" t="s">
        <v>681</v>
      </c>
      <c r="I20" s="24">
        <v>13</v>
      </c>
      <c r="J20" s="51">
        <v>359</v>
      </c>
      <c r="K20" s="52">
        <v>0.16193053676138927</v>
      </c>
      <c r="L20" s="33">
        <v>366</v>
      </c>
      <c r="M20" s="36">
        <v>0.16508795669824086</v>
      </c>
      <c r="N20" s="45">
        <f t="shared" si="0"/>
        <v>282.66750000000002</v>
      </c>
      <c r="O20" s="42">
        <f t="shared" si="1"/>
        <v>83.332499999999982</v>
      </c>
      <c r="P20" s="126"/>
    </row>
    <row r="21" spans="1:16" ht="13.2" customHeight="1" x14ac:dyDescent="0.25">
      <c r="A21" s="6" t="s">
        <v>210</v>
      </c>
      <c r="B21" s="13" t="s">
        <v>359</v>
      </c>
      <c r="C21" s="72">
        <v>15335</v>
      </c>
      <c r="D21" s="79">
        <v>1776</v>
      </c>
      <c r="E21" s="4">
        <v>40</v>
      </c>
      <c r="F21" s="5">
        <v>47</v>
      </c>
      <c r="G21" s="5">
        <v>17</v>
      </c>
      <c r="H21" s="12">
        <v>59</v>
      </c>
      <c r="I21" s="24">
        <v>163</v>
      </c>
      <c r="J21" s="51">
        <v>1835</v>
      </c>
      <c r="K21" s="52">
        <v>0.11966090642321486</v>
      </c>
      <c r="L21" s="33">
        <v>1939</v>
      </c>
      <c r="M21" s="36">
        <v>0.12644277795891751</v>
      </c>
      <c r="N21" s="45">
        <f t="shared" si="0"/>
        <v>1955.2125000000001</v>
      </c>
      <c r="O21" s="42">
        <f t="shared" si="1"/>
        <v>-16.212500000000091</v>
      </c>
      <c r="P21" s="126"/>
    </row>
    <row r="22" spans="1:16" x14ac:dyDescent="0.25">
      <c r="A22" s="6" t="s">
        <v>211</v>
      </c>
      <c r="B22" s="13" t="s">
        <v>360</v>
      </c>
      <c r="C22" s="72">
        <v>3822</v>
      </c>
      <c r="D22" s="79">
        <v>494</v>
      </c>
      <c r="E22" s="4" t="s">
        <v>681</v>
      </c>
      <c r="F22" s="5">
        <v>19</v>
      </c>
      <c r="G22" s="6" t="s">
        <v>681</v>
      </c>
      <c r="H22" s="13">
        <v>17</v>
      </c>
      <c r="I22" s="24">
        <v>48</v>
      </c>
      <c r="J22" s="51">
        <v>511</v>
      </c>
      <c r="K22" s="52">
        <v>0.1336996336996337</v>
      </c>
      <c r="L22" s="33">
        <v>542</v>
      </c>
      <c r="M22" s="36">
        <v>0.14181057038199896</v>
      </c>
      <c r="N22" s="45">
        <f t="shared" si="0"/>
        <v>487.30500000000001</v>
      </c>
      <c r="O22" s="42">
        <f t="shared" si="1"/>
        <v>54.694999999999993</v>
      </c>
      <c r="P22" s="126"/>
    </row>
    <row r="23" spans="1:16" x14ac:dyDescent="0.25">
      <c r="A23" s="6" t="s">
        <v>212</v>
      </c>
      <c r="B23" s="13" t="s">
        <v>361</v>
      </c>
      <c r="C23" s="72">
        <v>2780</v>
      </c>
      <c r="D23" s="79">
        <v>349</v>
      </c>
      <c r="E23" s="4" t="s">
        <v>681</v>
      </c>
      <c r="F23" s="5">
        <v>18</v>
      </c>
      <c r="G23" s="5" t="s">
        <v>681</v>
      </c>
      <c r="H23" s="12">
        <v>13</v>
      </c>
      <c r="I23" s="24">
        <v>42</v>
      </c>
      <c r="J23" s="51">
        <v>362</v>
      </c>
      <c r="K23" s="52">
        <v>0.1302158273381295</v>
      </c>
      <c r="L23" s="33">
        <v>391</v>
      </c>
      <c r="M23" s="36">
        <v>0.14064748201438848</v>
      </c>
      <c r="N23" s="45">
        <f t="shared" si="0"/>
        <v>354.45</v>
      </c>
      <c r="O23" s="42">
        <f t="shared" si="1"/>
        <v>36.550000000000011</v>
      </c>
      <c r="P23" s="126"/>
    </row>
    <row r="24" spans="1:16" x14ac:dyDescent="0.25">
      <c r="A24" s="6" t="s">
        <v>213</v>
      </c>
      <c r="B24" s="13" t="s">
        <v>362</v>
      </c>
      <c r="C24" s="72">
        <v>8612</v>
      </c>
      <c r="D24" s="79">
        <v>938</v>
      </c>
      <c r="E24" s="4" t="s">
        <v>681</v>
      </c>
      <c r="F24" s="5">
        <v>43</v>
      </c>
      <c r="G24" s="5">
        <v>13</v>
      </c>
      <c r="H24" s="12">
        <v>31</v>
      </c>
      <c r="I24" s="24">
        <v>92</v>
      </c>
      <c r="J24" s="51">
        <v>969</v>
      </c>
      <c r="K24" s="52">
        <v>0.11251741755689736</v>
      </c>
      <c r="L24" s="33">
        <v>1030</v>
      </c>
      <c r="M24" s="36">
        <v>0.11960055736182071</v>
      </c>
      <c r="N24" s="45">
        <f t="shared" si="0"/>
        <v>1098.03</v>
      </c>
      <c r="O24" s="42">
        <f t="shared" si="1"/>
        <v>-68.029999999999973</v>
      </c>
      <c r="P24" s="126"/>
    </row>
    <row r="25" spans="1:16" x14ac:dyDescent="0.25">
      <c r="A25" s="6" t="s">
        <v>214</v>
      </c>
      <c r="B25" s="13" t="s">
        <v>363</v>
      </c>
      <c r="C25" s="72">
        <v>2832</v>
      </c>
      <c r="D25" s="79">
        <v>471</v>
      </c>
      <c r="E25" s="4" t="s">
        <v>681</v>
      </c>
      <c r="F25" s="5">
        <v>20</v>
      </c>
      <c r="G25" s="5" t="s">
        <v>681</v>
      </c>
      <c r="H25" s="12">
        <v>10</v>
      </c>
      <c r="I25" s="24">
        <v>40</v>
      </c>
      <c r="J25" s="51">
        <v>481</v>
      </c>
      <c r="K25" s="52">
        <v>0.16984463276836159</v>
      </c>
      <c r="L25" s="33">
        <v>511</v>
      </c>
      <c r="M25" s="36">
        <v>0.18043785310734464</v>
      </c>
      <c r="N25" s="45">
        <f t="shared" si="0"/>
        <v>361.08</v>
      </c>
      <c r="O25" s="42">
        <f t="shared" si="1"/>
        <v>149.92000000000002</v>
      </c>
      <c r="P25" s="126"/>
    </row>
    <row r="26" spans="1:16" x14ac:dyDescent="0.25">
      <c r="A26" s="6" t="s">
        <v>215</v>
      </c>
      <c r="B26" s="13" t="s">
        <v>364</v>
      </c>
      <c r="C26" s="72">
        <v>1818</v>
      </c>
      <c r="D26" s="79">
        <v>195</v>
      </c>
      <c r="E26" s="4" t="s">
        <v>681</v>
      </c>
      <c r="F26" s="5" t="s">
        <v>681</v>
      </c>
      <c r="G26" s="5" t="s">
        <v>681</v>
      </c>
      <c r="H26" s="12">
        <v>13</v>
      </c>
      <c r="I26" s="24">
        <v>27</v>
      </c>
      <c r="J26" s="51">
        <v>208</v>
      </c>
      <c r="K26" s="52">
        <v>0.11441144114411442</v>
      </c>
      <c r="L26" s="33">
        <v>222</v>
      </c>
      <c r="M26" s="36">
        <v>0.12211221122112212</v>
      </c>
      <c r="N26" s="45">
        <f t="shared" si="0"/>
        <v>231.79500000000002</v>
      </c>
      <c r="O26" s="42">
        <f t="shared" si="1"/>
        <v>-9.7950000000000159</v>
      </c>
      <c r="P26" s="126"/>
    </row>
    <row r="27" spans="1:16" ht="13.8" thickBot="1" x14ac:dyDescent="0.3">
      <c r="A27" s="6" t="s">
        <v>216</v>
      </c>
      <c r="B27" s="13" t="s">
        <v>365</v>
      </c>
      <c r="C27" s="72">
        <v>1172</v>
      </c>
      <c r="D27" s="79">
        <v>187</v>
      </c>
      <c r="E27" s="4" t="s">
        <v>681</v>
      </c>
      <c r="F27" s="5" t="s">
        <v>681</v>
      </c>
      <c r="G27" s="5" t="s">
        <v>681</v>
      </c>
      <c r="H27" s="12">
        <v>10</v>
      </c>
      <c r="I27" s="24">
        <v>16</v>
      </c>
      <c r="J27" s="51">
        <v>197</v>
      </c>
      <c r="K27" s="52">
        <v>0.16808873720136519</v>
      </c>
      <c r="L27" s="33">
        <v>203</v>
      </c>
      <c r="M27" s="36">
        <v>0.17320819112627986</v>
      </c>
      <c r="N27" s="45">
        <f t="shared" si="0"/>
        <v>149.43</v>
      </c>
      <c r="O27" s="42">
        <f t="shared" si="1"/>
        <v>53.569999999999993</v>
      </c>
      <c r="P27" s="127"/>
    </row>
    <row r="28" spans="1:16" x14ac:dyDescent="0.25">
      <c r="A28" s="6" t="s">
        <v>217</v>
      </c>
      <c r="B28" s="13" t="s">
        <v>366</v>
      </c>
      <c r="C28" s="72">
        <v>13791</v>
      </c>
      <c r="D28" s="79">
        <v>1966</v>
      </c>
      <c r="E28" s="4">
        <v>40</v>
      </c>
      <c r="F28" s="5">
        <v>57</v>
      </c>
      <c r="G28" s="5">
        <v>21</v>
      </c>
      <c r="H28" s="12">
        <v>71</v>
      </c>
      <c r="I28" s="24">
        <v>189</v>
      </c>
      <c r="J28" s="51">
        <v>2037</v>
      </c>
      <c r="K28" s="52">
        <v>0.14770502501631499</v>
      </c>
      <c r="L28" s="33">
        <v>2155</v>
      </c>
      <c r="M28" s="36">
        <v>0.15626132985280256</v>
      </c>
      <c r="N28" s="45">
        <f t="shared" si="0"/>
        <v>1758.3525</v>
      </c>
      <c r="O28" s="42">
        <f t="shared" si="1"/>
        <v>396.64750000000004</v>
      </c>
    </row>
    <row r="29" spans="1:16" x14ac:dyDescent="0.25">
      <c r="A29" s="6" t="s">
        <v>218</v>
      </c>
      <c r="B29" s="13" t="s">
        <v>367</v>
      </c>
      <c r="C29" s="72">
        <v>5162</v>
      </c>
      <c r="D29" s="79">
        <v>586</v>
      </c>
      <c r="E29" s="4" t="s">
        <v>681</v>
      </c>
      <c r="F29" s="5">
        <v>22</v>
      </c>
      <c r="G29" s="5" t="s">
        <v>681</v>
      </c>
      <c r="H29" s="12">
        <v>31</v>
      </c>
      <c r="I29" s="24">
        <v>60</v>
      </c>
      <c r="J29" s="51">
        <v>617</v>
      </c>
      <c r="K29" s="52">
        <v>0.1195273149941883</v>
      </c>
      <c r="L29" s="33">
        <v>646</v>
      </c>
      <c r="M29" s="36">
        <v>0.12514529252227818</v>
      </c>
      <c r="N29" s="45">
        <f t="shared" si="0"/>
        <v>658.15499999999997</v>
      </c>
      <c r="O29" s="42">
        <f t="shared" si="1"/>
        <v>-12.154999999999973</v>
      </c>
    </row>
    <row r="30" spans="1:16" x14ac:dyDescent="0.25">
      <c r="A30" s="6" t="s">
        <v>219</v>
      </c>
      <c r="B30" s="13" t="s">
        <v>368</v>
      </c>
      <c r="C30" s="72">
        <v>2050</v>
      </c>
      <c r="D30" s="79">
        <v>257</v>
      </c>
      <c r="E30" s="4" t="s">
        <v>681</v>
      </c>
      <c r="F30" s="5">
        <v>10</v>
      </c>
      <c r="G30" s="5" t="s">
        <v>681</v>
      </c>
      <c r="H30" s="12" t="s">
        <v>681</v>
      </c>
      <c r="I30" s="24">
        <v>27</v>
      </c>
      <c r="J30" s="51">
        <v>263</v>
      </c>
      <c r="K30" s="52">
        <v>0.12829268292682927</v>
      </c>
      <c r="L30" s="33">
        <v>284</v>
      </c>
      <c r="M30" s="36">
        <v>0.13853658536585367</v>
      </c>
      <c r="N30" s="45">
        <f t="shared" si="0"/>
        <v>261.375</v>
      </c>
      <c r="O30" s="42">
        <f t="shared" si="1"/>
        <v>22.625</v>
      </c>
    </row>
    <row r="31" spans="1:16" x14ac:dyDescent="0.25">
      <c r="A31" s="6" t="s">
        <v>220</v>
      </c>
      <c r="B31" s="13" t="s">
        <v>369</v>
      </c>
      <c r="C31" s="72">
        <v>12460</v>
      </c>
      <c r="D31" s="79">
        <v>1484</v>
      </c>
      <c r="E31" s="4">
        <v>39</v>
      </c>
      <c r="F31" s="5">
        <v>81</v>
      </c>
      <c r="G31" s="5">
        <v>13</v>
      </c>
      <c r="H31" s="12">
        <v>84</v>
      </c>
      <c r="I31" s="24">
        <v>217</v>
      </c>
      <c r="J31" s="51">
        <v>1568</v>
      </c>
      <c r="K31" s="52">
        <v>0.12584269662921349</v>
      </c>
      <c r="L31" s="33">
        <v>1701</v>
      </c>
      <c r="M31" s="36">
        <v>0.13651685393258428</v>
      </c>
      <c r="N31" s="45">
        <f t="shared" si="0"/>
        <v>1588.65</v>
      </c>
      <c r="O31" s="42">
        <f t="shared" si="1"/>
        <v>112.34999999999991</v>
      </c>
    </row>
    <row r="32" spans="1:16" x14ac:dyDescent="0.25">
      <c r="A32" s="6" t="s">
        <v>221</v>
      </c>
      <c r="B32" s="13" t="s">
        <v>370</v>
      </c>
      <c r="C32" s="72">
        <v>48185</v>
      </c>
      <c r="D32" s="79">
        <v>6573</v>
      </c>
      <c r="E32" s="4">
        <v>42</v>
      </c>
      <c r="F32" s="5">
        <v>133</v>
      </c>
      <c r="G32" s="5">
        <v>48</v>
      </c>
      <c r="H32" s="12">
        <v>149</v>
      </c>
      <c r="I32" s="24">
        <v>372</v>
      </c>
      <c r="J32" s="51">
        <v>6722</v>
      </c>
      <c r="K32" s="52">
        <v>0.13950399501919686</v>
      </c>
      <c r="L32" s="33">
        <v>6945</v>
      </c>
      <c r="M32" s="36">
        <v>0.14413199128359447</v>
      </c>
      <c r="N32" s="45">
        <f t="shared" si="0"/>
        <v>6143.5875000000005</v>
      </c>
      <c r="O32" s="42">
        <f t="shared" si="1"/>
        <v>801.41249999999945</v>
      </c>
    </row>
    <row r="33" spans="1:15" x14ac:dyDescent="0.25">
      <c r="A33" s="6" t="s">
        <v>222</v>
      </c>
      <c r="B33" s="13" t="s">
        <v>371</v>
      </c>
      <c r="C33" s="72">
        <v>4078</v>
      </c>
      <c r="D33" s="79">
        <v>454</v>
      </c>
      <c r="E33" s="4">
        <v>11</v>
      </c>
      <c r="F33" s="5">
        <v>30</v>
      </c>
      <c r="G33" s="5" t="s">
        <v>681</v>
      </c>
      <c r="H33" s="12">
        <v>29</v>
      </c>
      <c r="I33" s="24">
        <v>76</v>
      </c>
      <c r="J33" s="51">
        <v>483</v>
      </c>
      <c r="K33" s="52">
        <v>0.11844041196665032</v>
      </c>
      <c r="L33" s="33">
        <v>530</v>
      </c>
      <c r="M33" s="36">
        <v>0.12996566944580676</v>
      </c>
      <c r="N33" s="45">
        <f t="shared" si="0"/>
        <v>519.94500000000005</v>
      </c>
      <c r="O33" s="42">
        <f t="shared" si="1"/>
        <v>10.05499999999995</v>
      </c>
    </row>
    <row r="34" spans="1:15" x14ac:dyDescent="0.25">
      <c r="A34" s="6" t="s">
        <v>223</v>
      </c>
      <c r="B34" s="13" t="s">
        <v>372</v>
      </c>
      <c r="C34" s="72">
        <v>5031</v>
      </c>
      <c r="D34" s="79">
        <v>571</v>
      </c>
      <c r="E34" s="4">
        <v>21</v>
      </c>
      <c r="F34" s="5">
        <v>28</v>
      </c>
      <c r="G34" s="5">
        <v>14</v>
      </c>
      <c r="H34" s="12">
        <v>24</v>
      </c>
      <c r="I34" s="24">
        <v>87</v>
      </c>
      <c r="J34" s="51">
        <v>595</v>
      </c>
      <c r="K34" s="52">
        <v>0.11826674617372292</v>
      </c>
      <c r="L34" s="33">
        <v>658</v>
      </c>
      <c r="M34" s="36">
        <v>0.13078910753329359</v>
      </c>
      <c r="N34" s="45">
        <f t="shared" si="0"/>
        <v>641.45249999999999</v>
      </c>
      <c r="O34" s="42">
        <f t="shared" si="1"/>
        <v>16.547500000000014</v>
      </c>
    </row>
    <row r="35" spans="1:15" x14ac:dyDescent="0.25">
      <c r="A35" s="6" t="s">
        <v>224</v>
      </c>
      <c r="B35" s="13" t="s">
        <v>373</v>
      </c>
      <c r="C35" s="72">
        <v>17751</v>
      </c>
      <c r="D35" s="79">
        <v>2211</v>
      </c>
      <c r="E35" s="4">
        <v>26</v>
      </c>
      <c r="F35" s="5">
        <v>71</v>
      </c>
      <c r="G35" s="5">
        <v>22</v>
      </c>
      <c r="H35" s="12">
        <v>88</v>
      </c>
      <c r="I35" s="24">
        <v>207</v>
      </c>
      <c r="J35" s="51">
        <v>2299</v>
      </c>
      <c r="K35" s="52">
        <v>0.12951383020674892</v>
      </c>
      <c r="L35" s="33">
        <v>2418</v>
      </c>
      <c r="M35" s="36">
        <v>0.13621767787730268</v>
      </c>
      <c r="N35" s="45">
        <f t="shared" si="0"/>
        <v>2263.2525000000001</v>
      </c>
      <c r="O35" s="42">
        <f t="shared" si="1"/>
        <v>154.74749999999995</v>
      </c>
    </row>
    <row r="36" spans="1:15" x14ac:dyDescent="0.25">
      <c r="A36" s="6" t="s">
        <v>225</v>
      </c>
      <c r="B36" s="13" t="s">
        <v>374</v>
      </c>
      <c r="C36" s="72">
        <v>2962</v>
      </c>
      <c r="D36" s="79">
        <v>363</v>
      </c>
      <c r="E36" s="4" t="s">
        <v>681</v>
      </c>
      <c r="F36" s="5">
        <v>11</v>
      </c>
      <c r="G36" s="5" t="s">
        <v>681</v>
      </c>
      <c r="H36" s="12">
        <v>13</v>
      </c>
      <c r="I36" s="24">
        <v>30</v>
      </c>
      <c r="J36" s="51">
        <v>376</v>
      </c>
      <c r="K36" s="52">
        <v>0.12694125590817015</v>
      </c>
      <c r="L36" s="33">
        <v>393</v>
      </c>
      <c r="M36" s="36">
        <v>0.13268062120189061</v>
      </c>
      <c r="N36" s="45">
        <f t="shared" si="0"/>
        <v>377.65500000000003</v>
      </c>
      <c r="O36" s="42">
        <f t="shared" si="1"/>
        <v>15.34499999999997</v>
      </c>
    </row>
    <row r="37" spans="1:15" x14ac:dyDescent="0.25">
      <c r="A37" s="6" t="s">
        <v>226</v>
      </c>
      <c r="B37" s="13" t="s">
        <v>375</v>
      </c>
      <c r="C37" s="72">
        <v>2070</v>
      </c>
      <c r="D37" s="79">
        <v>234</v>
      </c>
      <c r="E37" s="4">
        <v>10</v>
      </c>
      <c r="F37" s="5" t="s">
        <v>681</v>
      </c>
      <c r="G37" s="5" t="s">
        <v>681</v>
      </c>
      <c r="H37" s="12">
        <v>11</v>
      </c>
      <c r="I37" s="24">
        <v>30</v>
      </c>
      <c r="J37" s="51">
        <v>245</v>
      </c>
      <c r="K37" s="52">
        <v>0.11835748792270531</v>
      </c>
      <c r="L37" s="33">
        <v>264</v>
      </c>
      <c r="M37" s="36">
        <v>0.12753623188405797</v>
      </c>
      <c r="N37" s="45">
        <f t="shared" si="0"/>
        <v>263.92500000000001</v>
      </c>
      <c r="O37" s="42">
        <f t="shared" si="1"/>
        <v>7.4999999999988631E-2</v>
      </c>
    </row>
    <row r="38" spans="1:15" x14ac:dyDescent="0.25">
      <c r="A38" s="6" t="s">
        <v>227</v>
      </c>
      <c r="B38" s="13" t="s">
        <v>228</v>
      </c>
      <c r="C38" s="72">
        <v>209</v>
      </c>
      <c r="D38" s="79">
        <v>39</v>
      </c>
      <c r="E38" s="4" t="s">
        <v>681</v>
      </c>
      <c r="F38" s="5" t="s">
        <v>681</v>
      </c>
      <c r="G38" s="5" t="s">
        <v>681</v>
      </c>
      <c r="H38" s="12" t="s">
        <v>681</v>
      </c>
      <c r="I38" s="24" t="s">
        <v>681</v>
      </c>
      <c r="J38" s="51">
        <v>42</v>
      </c>
      <c r="K38" s="52">
        <v>0.20095693779904306</v>
      </c>
      <c r="L38" s="33">
        <v>42</v>
      </c>
      <c r="M38" s="36">
        <v>0.20095693779904306</v>
      </c>
      <c r="N38" s="45">
        <f t="shared" si="0"/>
        <v>26.647500000000001</v>
      </c>
      <c r="O38" s="42">
        <f t="shared" si="1"/>
        <v>15.352499999999999</v>
      </c>
    </row>
    <row r="39" spans="1:15" x14ac:dyDescent="0.25">
      <c r="A39" s="107" t="s">
        <v>229</v>
      </c>
      <c r="B39" s="108" t="s">
        <v>376</v>
      </c>
      <c r="C39" s="111"/>
      <c r="D39" s="100">
        <v>153</v>
      </c>
      <c r="E39" s="113" t="s">
        <v>681</v>
      </c>
      <c r="F39" s="114" t="s">
        <v>681</v>
      </c>
      <c r="G39" s="114" t="s">
        <v>681</v>
      </c>
      <c r="H39" s="115" t="s">
        <v>681</v>
      </c>
      <c r="I39" s="101" t="s">
        <v>681</v>
      </c>
      <c r="J39" s="116">
        <v>153</v>
      </c>
      <c r="K39" s="103"/>
      <c r="L39" s="117">
        <v>154</v>
      </c>
      <c r="M39" s="105"/>
      <c r="N39" s="45">
        <f t="shared" ref="N39:N70" si="2">0.1275*C40</f>
        <v>735.16499999999996</v>
      </c>
      <c r="O39" s="42">
        <f t="shared" si="1"/>
        <v>-581.16499999999996</v>
      </c>
    </row>
    <row r="40" spans="1:15" x14ac:dyDescent="0.25">
      <c r="A40" s="6" t="s">
        <v>230</v>
      </c>
      <c r="B40" s="13" t="s">
        <v>377</v>
      </c>
      <c r="C40" s="72">
        <v>5766</v>
      </c>
      <c r="D40" s="79">
        <v>853</v>
      </c>
      <c r="E40" s="4">
        <v>12</v>
      </c>
      <c r="F40" s="5">
        <v>36</v>
      </c>
      <c r="G40" s="5">
        <v>14</v>
      </c>
      <c r="H40" s="12">
        <v>39</v>
      </c>
      <c r="I40" s="24">
        <v>101</v>
      </c>
      <c r="J40" s="51">
        <v>892</v>
      </c>
      <c r="K40" s="52">
        <v>0.15469996531390912</v>
      </c>
      <c r="L40" s="33">
        <v>954</v>
      </c>
      <c r="M40" s="36">
        <v>0.16545265348595214</v>
      </c>
      <c r="N40" s="45">
        <f t="shared" si="2"/>
        <v>1197.7350000000001</v>
      </c>
      <c r="O40" s="42">
        <f t="shared" si="1"/>
        <v>-243.73500000000013</v>
      </c>
    </row>
    <row r="41" spans="1:15" x14ac:dyDescent="0.25">
      <c r="A41" s="6" t="s">
        <v>231</v>
      </c>
      <c r="B41" s="13" t="s">
        <v>378</v>
      </c>
      <c r="C41" s="72">
        <v>9394</v>
      </c>
      <c r="D41" s="79">
        <v>738</v>
      </c>
      <c r="E41" s="4">
        <v>24</v>
      </c>
      <c r="F41" s="5">
        <v>27</v>
      </c>
      <c r="G41" s="5">
        <v>16</v>
      </c>
      <c r="H41" s="12">
        <v>37</v>
      </c>
      <c r="I41" s="24">
        <v>104</v>
      </c>
      <c r="J41" s="51">
        <v>775</v>
      </c>
      <c r="K41" s="52">
        <v>8.2499467745369384E-2</v>
      </c>
      <c r="L41" s="33">
        <v>842</v>
      </c>
      <c r="M41" s="36">
        <v>8.9631679795614219E-2</v>
      </c>
      <c r="N41" s="45">
        <f t="shared" si="2"/>
        <v>3974.3025000000002</v>
      </c>
      <c r="O41" s="42">
        <f t="shared" si="1"/>
        <v>-3132.3025000000002</v>
      </c>
    </row>
    <row r="42" spans="1:15" x14ac:dyDescent="0.25">
      <c r="A42" s="6" t="s">
        <v>232</v>
      </c>
      <c r="B42" s="13" t="s">
        <v>379</v>
      </c>
      <c r="C42" s="72">
        <v>31171</v>
      </c>
      <c r="D42" s="79">
        <v>3927</v>
      </c>
      <c r="E42" s="4">
        <v>86</v>
      </c>
      <c r="F42" s="5">
        <v>200</v>
      </c>
      <c r="G42" s="5">
        <v>68</v>
      </c>
      <c r="H42" s="12">
        <v>173</v>
      </c>
      <c r="I42" s="24">
        <v>527</v>
      </c>
      <c r="J42" s="51">
        <v>4100</v>
      </c>
      <c r="K42" s="52">
        <v>0.13153251419588721</v>
      </c>
      <c r="L42" s="33">
        <v>4454</v>
      </c>
      <c r="M42" s="36">
        <v>0.14288922395816625</v>
      </c>
      <c r="N42" s="45">
        <f t="shared" si="2"/>
        <v>674.98500000000001</v>
      </c>
      <c r="O42" s="42">
        <f t="shared" si="1"/>
        <v>3779.0149999999999</v>
      </c>
    </row>
    <row r="43" spans="1:15" x14ac:dyDescent="0.25">
      <c r="A43" s="6" t="s">
        <v>233</v>
      </c>
      <c r="B43" s="13" t="s">
        <v>380</v>
      </c>
      <c r="C43" s="72">
        <v>5294</v>
      </c>
      <c r="D43" s="79">
        <v>749</v>
      </c>
      <c r="E43" s="4" t="s">
        <v>681</v>
      </c>
      <c r="F43" s="5">
        <v>11</v>
      </c>
      <c r="G43" s="5" t="s">
        <v>681</v>
      </c>
      <c r="H43" s="12">
        <v>14</v>
      </c>
      <c r="I43" s="24">
        <v>39</v>
      </c>
      <c r="J43" s="51">
        <v>763</v>
      </c>
      <c r="K43" s="52">
        <v>0.14412542500944464</v>
      </c>
      <c r="L43" s="33">
        <v>788</v>
      </c>
      <c r="M43" s="36">
        <v>0.1488477521722705</v>
      </c>
      <c r="N43" s="45">
        <f t="shared" si="2"/>
        <v>6426.8924999999999</v>
      </c>
      <c r="O43" s="42">
        <f t="shared" si="1"/>
        <v>-5638.8924999999999</v>
      </c>
    </row>
    <row r="44" spans="1:15" x14ac:dyDescent="0.25">
      <c r="A44" s="6" t="s">
        <v>234</v>
      </c>
      <c r="B44" s="13" t="s">
        <v>381</v>
      </c>
      <c r="C44" s="72">
        <v>50407</v>
      </c>
      <c r="D44" s="79">
        <v>6426</v>
      </c>
      <c r="E44" s="4">
        <v>60</v>
      </c>
      <c r="F44" s="5">
        <v>231</v>
      </c>
      <c r="G44" s="5">
        <v>68</v>
      </c>
      <c r="H44" s="12">
        <v>230</v>
      </c>
      <c r="I44" s="24">
        <v>589</v>
      </c>
      <c r="J44" s="51">
        <v>6656</v>
      </c>
      <c r="K44" s="52">
        <v>0.13204515245898388</v>
      </c>
      <c r="L44" s="33">
        <v>7015</v>
      </c>
      <c r="M44" s="36">
        <v>0.13916717916162438</v>
      </c>
      <c r="N44" s="45">
        <f t="shared" si="2"/>
        <v>984.81000000000006</v>
      </c>
      <c r="O44" s="42">
        <f t="shared" si="1"/>
        <v>6030.19</v>
      </c>
    </row>
    <row r="45" spans="1:15" x14ac:dyDescent="0.25">
      <c r="A45" s="6" t="s">
        <v>235</v>
      </c>
      <c r="B45" s="13" t="s">
        <v>382</v>
      </c>
      <c r="C45" s="72">
        <v>7724</v>
      </c>
      <c r="D45" s="79">
        <v>926</v>
      </c>
      <c r="E45" s="4" t="s">
        <v>681</v>
      </c>
      <c r="F45" s="5">
        <v>24</v>
      </c>
      <c r="G45" s="5" t="s">
        <v>681</v>
      </c>
      <c r="H45" s="12">
        <v>12</v>
      </c>
      <c r="I45" s="24">
        <v>49</v>
      </c>
      <c r="J45" s="51">
        <v>938</v>
      </c>
      <c r="K45" s="52">
        <v>0.1214396685655101</v>
      </c>
      <c r="L45" s="33">
        <v>975</v>
      </c>
      <c r="M45" s="36">
        <v>0.12622993267736923</v>
      </c>
      <c r="N45" s="45">
        <f t="shared" si="2"/>
        <v>3738.0450000000001</v>
      </c>
      <c r="O45" s="42">
        <f t="shared" si="1"/>
        <v>-2763.0450000000001</v>
      </c>
    </row>
    <row r="46" spans="1:15" x14ac:dyDescent="0.25">
      <c r="A46" s="6" t="s">
        <v>236</v>
      </c>
      <c r="B46" s="13" t="s">
        <v>383</v>
      </c>
      <c r="C46" s="72">
        <v>29318</v>
      </c>
      <c r="D46" s="79">
        <v>4001</v>
      </c>
      <c r="E46" s="4">
        <v>41</v>
      </c>
      <c r="F46" s="5">
        <v>93</v>
      </c>
      <c r="G46" s="5">
        <v>20</v>
      </c>
      <c r="H46" s="12">
        <v>85</v>
      </c>
      <c r="I46" s="24">
        <v>239</v>
      </c>
      <c r="J46" s="51">
        <v>4086</v>
      </c>
      <c r="K46" s="52">
        <v>0.1393683061600382</v>
      </c>
      <c r="L46" s="33">
        <v>4240</v>
      </c>
      <c r="M46" s="36">
        <v>0.14462105191350025</v>
      </c>
      <c r="N46" s="45">
        <f t="shared" si="2"/>
        <v>185.64000000000001</v>
      </c>
      <c r="O46" s="42">
        <f t="shared" si="1"/>
        <v>4054.36</v>
      </c>
    </row>
    <row r="47" spans="1:15" x14ac:dyDescent="0.25">
      <c r="A47" s="6" t="s">
        <v>237</v>
      </c>
      <c r="B47" s="13" t="s">
        <v>384</v>
      </c>
      <c r="C47" s="72">
        <v>1456</v>
      </c>
      <c r="D47" s="79">
        <v>234</v>
      </c>
      <c r="E47" s="4" t="s">
        <v>681</v>
      </c>
      <c r="F47" s="5" t="s">
        <v>681</v>
      </c>
      <c r="G47" s="5" t="s">
        <v>681</v>
      </c>
      <c r="H47" s="12">
        <v>13</v>
      </c>
      <c r="I47" s="24">
        <v>27</v>
      </c>
      <c r="J47" s="51">
        <v>247</v>
      </c>
      <c r="K47" s="52">
        <v>0.16964285714285715</v>
      </c>
      <c r="L47" s="33">
        <v>261</v>
      </c>
      <c r="M47" s="36">
        <v>0.17925824175824176</v>
      </c>
      <c r="N47" s="45">
        <f t="shared" si="2"/>
        <v>135.405</v>
      </c>
      <c r="O47" s="42">
        <f t="shared" si="1"/>
        <v>125.595</v>
      </c>
    </row>
    <row r="48" spans="1:15" x14ac:dyDescent="0.25">
      <c r="A48" s="6" t="s">
        <v>238</v>
      </c>
      <c r="B48" s="13" t="s">
        <v>385</v>
      </c>
      <c r="C48" s="72">
        <v>1062</v>
      </c>
      <c r="D48" s="79">
        <v>159</v>
      </c>
      <c r="E48" s="4" t="s">
        <v>681</v>
      </c>
      <c r="F48" s="5" t="s">
        <v>681</v>
      </c>
      <c r="G48" s="5" t="s">
        <v>681</v>
      </c>
      <c r="H48" s="12" t="s">
        <v>681</v>
      </c>
      <c r="I48" s="24">
        <v>18</v>
      </c>
      <c r="J48" s="51">
        <v>165</v>
      </c>
      <c r="K48" s="52">
        <v>0.15536723163841809</v>
      </c>
      <c r="L48" s="33">
        <v>177</v>
      </c>
      <c r="M48" s="36">
        <v>0.16666666666666666</v>
      </c>
      <c r="N48" s="45">
        <f t="shared" si="2"/>
        <v>869.04</v>
      </c>
      <c r="O48" s="42">
        <f t="shared" si="1"/>
        <v>-692.04</v>
      </c>
    </row>
    <row r="49" spans="1:15" x14ac:dyDescent="0.25">
      <c r="A49" s="6" t="s">
        <v>239</v>
      </c>
      <c r="B49" s="13" t="s">
        <v>386</v>
      </c>
      <c r="C49" s="72">
        <v>6816</v>
      </c>
      <c r="D49" s="79">
        <v>958</v>
      </c>
      <c r="E49" s="4" t="s">
        <v>681</v>
      </c>
      <c r="F49" s="5">
        <v>21</v>
      </c>
      <c r="G49" s="5">
        <v>11</v>
      </c>
      <c r="H49" s="12">
        <v>38</v>
      </c>
      <c r="I49" s="24">
        <v>75</v>
      </c>
      <c r="J49" s="51">
        <v>996</v>
      </c>
      <c r="K49" s="52">
        <v>0.14612676056338028</v>
      </c>
      <c r="L49" s="33">
        <v>1033</v>
      </c>
      <c r="M49" s="36">
        <v>0.15155516431924881</v>
      </c>
      <c r="N49" s="45">
        <f t="shared" si="2"/>
        <v>344.25</v>
      </c>
      <c r="O49" s="42">
        <f t="shared" si="1"/>
        <v>688.75</v>
      </c>
    </row>
    <row r="50" spans="1:15" x14ac:dyDescent="0.25">
      <c r="A50" s="6" t="s">
        <v>240</v>
      </c>
      <c r="B50" s="13" t="s">
        <v>387</v>
      </c>
      <c r="C50" s="72">
        <v>2700</v>
      </c>
      <c r="D50" s="79">
        <v>249</v>
      </c>
      <c r="E50" s="4" t="s">
        <v>681</v>
      </c>
      <c r="F50" s="5">
        <v>16</v>
      </c>
      <c r="G50" s="5" t="s">
        <v>681</v>
      </c>
      <c r="H50" s="12" t="s">
        <v>681</v>
      </c>
      <c r="I50" s="24">
        <v>31</v>
      </c>
      <c r="J50" s="51">
        <v>256</v>
      </c>
      <c r="K50" s="52">
        <v>9.481481481481481E-2</v>
      </c>
      <c r="L50" s="33">
        <v>280</v>
      </c>
      <c r="M50" s="36">
        <v>0.1037037037037037</v>
      </c>
      <c r="N50" s="45">
        <f t="shared" si="2"/>
        <v>8703.66</v>
      </c>
      <c r="O50" s="42">
        <f t="shared" si="1"/>
        <v>-8423.66</v>
      </c>
    </row>
    <row r="51" spans="1:15" x14ac:dyDescent="0.25">
      <c r="A51" s="6" t="s">
        <v>241</v>
      </c>
      <c r="B51" s="13" t="s">
        <v>388</v>
      </c>
      <c r="C51" s="72">
        <v>68264</v>
      </c>
      <c r="D51" s="79">
        <v>8519</v>
      </c>
      <c r="E51" s="4">
        <v>78</v>
      </c>
      <c r="F51" s="5">
        <v>261</v>
      </c>
      <c r="G51" s="5">
        <v>65</v>
      </c>
      <c r="H51" s="12">
        <v>271</v>
      </c>
      <c r="I51" s="24">
        <v>675</v>
      </c>
      <c r="J51" s="51">
        <v>8790</v>
      </c>
      <c r="K51" s="52">
        <v>0.12876479549982423</v>
      </c>
      <c r="L51" s="33">
        <v>9194</v>
      </c>
      <c r="M51" s="36">
        <v>0.13468299542950896</v>
      </c>
      <c r="N51" s="45">
        <f t="shared" si="2"/>
        <v>261.63</v>
      </c>
      <c r="O51" s="42">
        <f t="shared" si="1"/>
        <v>8932.3700000000008</v>
      </c>
    </row>
    <row r="52" spans="1:15" x14ac:dyDescent="0.25">
      <c r="A52" s="6" t="s">
        <v>242</v>
      </c>
      <c r="B52" s="13" t="s">
        <v>389</v>
      </c>
      <c r="C52" s="72">
        <v>2052</v>
      </c>
      <c r="D52" s="79">
        <v>304</v>
      </c>
      <c r="E52" s="4" t="s">
        <v>681</v>
      </c>
      <c r="F52" s="5" t="s">
        <v>681</v>
      </c>
      <c r="G52" s="6" t="s">
        <v>681</v>
      </c>
      <c r="H52" s="13" t="s">
        <v>681</v>
      </c>
      <c r="I52" s="24">
        <v>15</v>
      </c>
      <c r="J52" s="51">
        <v>310</v>
      </c>
      <c r="K52" s="52">
        <v>0.15107212475633527</v>
      </c>
      <c r="L52" s="33">
        <v>319</v>
      </c>
      <c r="M52" s="36">
        <v>0.15545808966861599</v>
      </c>
      <c r="N52" s="45">
        <f t="shared" si="2"/>
        <v>328.0575</v>
      </c>
      <c r="O52" s="42">
        <f t="shared" si="1"/>
        <v>-9.0575000000000045</v>
      </c>
    </row>
    <row r="53" spans="1:15" x14ac:dyDescent="0.25">
      <c r="A53" s="6" t="s">
        <v>243</v>
      </c>
      <c r="B53" s="13" t="s">
        <v>390</v>
      </c>
      <c r="C53" s="72">
        <v>2573</v>
      </c>
      <c r="D53" s="79">
        <v>322</v>
      </c>
      <c r="E53" s="4" t="s">
        <v>681</v>
      </c>
      <c r="F53" s="5">
        <v>12</v>
      </c>
      <c r="G53" s="6" t="s">
        <v>681</v>
      </c>
      <c r="H53" s="13">
        <v>13</v>
      </c>
      <c r="I53" s="24">
        <v>31</v>
      </c>
      <c r="J53" s="51">
        <v>335</v>
      </c>
      <c r="K53" s="52">
        <v>0.13019821220365332</v>
      </c>
      <c r="L53" s="33">
        <v>353</v>
      </c>
      <c r="M53" s="36">
        <v>0.13719393703847649</v>
      </c>
      <c r="N53" s="45">
        <f t="shared" si="2"/>
        <v>83.64</v>
      </c>
      <c r="O53" s="42">
        <f t="shared" si="1"/>
        <v>269.36</v>
      </c>
    </row>
    <row r="54" spans="1:15" x14ac:dyDescent="0.25">
      <c r="A54" s="6" t="s">
        <v>244</v>
      </c>
      <c r="B54" s="13" t="s">
        <v>391</v>
      </c>
      <c r="C54" s="72">
        <v>656</v>
      </c>
      <c r="D54" s="79">
        <v>90</v>
      </c>
      <c r="E54" s="4" t="s">
        <v>681</v>
      </c>
      <c r="F54" s="5" t="s">
        <v>681</v>
      </c>
      <c r="G54" s="6" t="s">
        <v>681</v>
      </c>
      <c r="H54" s="13" t="s">
        <v>681</v>
      </c>
      <c r="I54" s="24" t="s">
        <v>681</v>
      </c>
      <c r="J54" s="51">
        <v>92</v>
      </c>
      <c r="K54" s="52">
        <v>0.1402439024390244</v>
      </c>
      <c r="L54" s="33">
        <v>95</v>
      </c>
      <c r="M54" s="36">
        <v>0.1448170731707317</v>
      </c>
      <c r="N54" s="45">
        <f t="shared" si="2"/>
        <v>2455.14</v>
      </c>
      <c r="O54" s="42">
        <f t="shared" si="1"/>
        <v>-2360.14</v>
      </c>
    </row>
    <row r="55" spans="1:15" x14ac:dyDescent="0.25">
      <c r="A55" s="6" t="s">
        <v>245</v>
      </c>
      <c r="B55" s="13" t="s">
        <v>392</v>
      </c>
      <c r="C55" s="72">
        <v>19256</v>
      </c>
      <c r="D55" s="79">
        <v>2214</v>
      </c>
      <c r="E55" s="4">
        <v>21</v>
      </c>
      <c r="F55" s="5">
        <v>52</v>
      </c>
      <c r="G55" s="6">
        <v>11</v>
      </c>
      <c r="H55" s="13">
        <v>58</v>
      </c>
      <c r="I55" s="24">
        <v>142</v>
      </c>
      <c r="J55" s="51">
        <v>2272</v>
      </c>
      <c r="K55" s="52">
        <v>0.11798919817199834</v>
      </c>
      <c r="L55" s="33">
        <v>2356</v>
      </c>
      <c r="M55" s="36">
        <v>0.12235147486497715</v>
      </c>
      <c r="N55" s="45">
        <f t="shared" si="2"/>
        <v>855.14250000000004</v>
      </c>
      <c r="O55" s="42">
        <f t="shared" si="1"/>
        <v>1500.8575000000001</v>
      </c>
    </row>
    <row r="56" spans="1:15" x14ac:dyDescent="0.25">
      <c r="A56" s="6" t="s">
        <v>246</v>
      </c>
      <c r="B56" s="13" t="s">
        <v>393</v>
      </c>
      <c r="C56" s="72">
        <v>6707</v>
      </c>
      <c r="D56" s="79">
        <v>1152</v>
      </c>
      <c r="E56" s="4">
        <v>26</v>
      </c>
      <c r="F56" s="5">
        <v>50</v>
      </c>
      <c r="G56" s="6">
        <v>15</v>
      </c>
      <c r="H56" s="13">
        <v>37</v>
      </c>
      <c r="I56" s="24">
        <v>128</v>
      </c>
      <c r="J56" s="51">
        <v>1189</v>
      </c>
      <c r="K56" s="52">
        <v>0.17727747129864321</v>
      </c>
      <c r="L56" s="33">
        <v>1280</v>
      </c>
      <c r="M56" s="36">
        <v>0.19084538541821977</v>
      </c>
      <c r="N56" s="45">
        <f t="shared" si="2"/>
        <v>1648.1925000000001</v>
      </c>
      <c r="O56" s="42">
        <f t="shared" si="1"/>
        <v>-368.19250000000011</v>
      </c>
    </row>
    <row r="57" spans="1:15" x14ac:dyDescent="0.25">
      <c r="A57" s="6" t="s">
        <v>247</v>
      </c>
      <c r="B57" s="13" t="s">
        <v>394</v>
      </c>
      <c r="C57" s="72">
        <v>12927</v>
      </c>
      <c r="D57" s="79">
        <v>1672</v>
      </c>
      <c r="E57" s="4">
        <v>24</v>
      </c>
      <c r="F57" s="5">
        <v>62</v>
      </c>
      <c r="G57" s="6">
        <v>22</v>
      </c>
      <c r="H57" s="13">
        <v>64</v>
      </c>
      <c r="I57" s="24">
        <v>172</v>
      </c>
      <c r="J57" s="51">
        <v>1736</v>
      </c>
      <c r="K57" s="52">
        <v>0.1342925659472422</v>
      </c>
      <c r="L57" s="33">
        <v>1844</v>
      </c>
      <c r="M57" s="36">
        <v>0.14264717258451304</v>
      </c>
      <c r="N57" s="45">
        <f t="shared" si="2"/>
        <v>327.80250000000001</v>
      </c>
      <c r="O57" s="42">
        <f t="shared" si="1"/>
        <v>1516.1975</v>
      </c>
    </row>
    <row r="58" spans="1:15" x14ac:dyDescent="0.25">
      <c r="A58" s="6" t="s">
        <v>248</v>
      </c>
      <c r="B58" s="13" t="s">
        <v>395</v>
      </c>
      <c r="C58" s="72">
        <v>2571</v>
      </c>
      <c r="D58" s="79">
        <v>378</v>
      </c>
      <c r="E58" s="4" t="s">
        <v>681</v>
      </c>
      <c r="F58" s="5" t="s">
        <v>681</v>
      </c>
      <c r="G58" s="6" t="s">
        <v>681</v>
      </c>
      <c r="H58" s="13" t="s">
        <v>681</v>
      </c>
      <c r="I58" s="24">
        <v>14</v>
      </c>
      <c r="J58" s="51">
        <v>387</v>
      </c>
      <c r="K58" s="52">
        <v>0.15052508751458576</v>
      </c>
      <c r="L58" s="33">
        <v>392</v>
      </c>
      <c r="M58" s="36">
        <v>0.15246985608712563</v>
      </c>
      <c r="N58" s="45">
        <f t="shared" si="2"/>
        <v>1063.605</v>
      </c>
      <c r="O58" s="42">
        <f t="shared" si="1"/>
        <v>-671.60500000000002</v>
      </c>
    </row>
    <row r="59" spans="1:15" x14ac:dyDescent="0.25">
      <c r="A59" s="6" t="s">
        <v>249</v>
      </c>
      <c r="B59" s="13" t="s">
        <v>396</v>
      </c>
      <c r="C59" s="72">
        <v>8342</v>
      </c>
      <c r="D59" s="79">
        <v>958</v>
      </c>
      <c r="E59" s="4">
        <v>21</v>
      </c>
      <c r="F59" s="5">
        <v>38</v>
      </c>
      <c r="G59" s="6">
        <v>10</v>
      </c>
      <c r="H59" s="13">
        <v>40</v>
      </c>
      <c r="I59" s="24">
        <v>109</v>
      </c>
      <c r="J59" s="51">
        <v>998</v>
      </c>
      <c r="K59" s="52">
        <v>0.11963557899784225</v>
      </c>
      <c r="L59" s="33">
        <v>1067</v>
      </c>
      <c r="M59" s="36">
        <v>0.12790697674418605</v>
      </c>
      <c r="N59" s="45">
        <f t="shared" si="2"/>
        <v>65.534999999999997</v>
      </c>
      <c r="O59" s="42">
        <f t="shared" si="1"/>
        <v>1001.465</v>
      </c>
    </row>
    <row r="60" spans="1:15" x14ac:dyDescent="0.25">
      <c r="A60" s="6" t="s">
        <v>250</v>
      </c>
      <c r="B60" s="13" t="s">
        <v>397</v>
      </c>
      <c r="C60" s="72">
        <v>514</v>
      </c>
      <c r="D60" s="79">
        <v>79</v>
      </c>
      <c r="E60" s="4" t="s">
        <v>681</v>
      </c>
      <c r="F60" s="5" t="s">
        <v>681</v>
      </c>
      <c r="G60" s="6" t="s">
        <v>681</v>
      </c>
      <c r="H60" s="13" t="s">
        <v>681</v>
      </c>
      <c r="I60" s="24">
        <v>11</v>
      </c>
      <c r="J60" s="51">
        <v>84</v>
      </c>
      <c r="K60" s="52">
        <v>0.16342412451361868</v>
      </c>
      <c r="L60" s="33">
        <v>90</v>
      </c>
      <c r="M60" s="36">
        <v>0.17509727626459143</v>
      </c>
      <c r="N60" s="45">
        <f t="shared" si="2"/>
        <v>2550.1275000000001</v>
      </c>
      <c r="O60" s="42">
        <f t="shared" si="1"/>
        <v>-2460.1275000000001</v>
      </c>
    </row>
    <row r="61" spans="1:15" x14ac:dyDescent="0.25">
      <c r="A61" s="6" t="s">
        <v>251</v>
      </c>
      <c r="B61" s="13" t="s">
        <v>398</v>
      </c>
      <c r="C61" s="72">
        <v>20001</v>
      </c>
      <c r="D61" s="79">
        <v>1990</v>
      </c>
      <c r="E61" s="4">
        <v>37</v>
      </c>
      <c r="F61" s="5">
        <v>81</v>
      </c>
      <c r="G61" s="6">
        <v>27</v>
      </c>
      <c r="H61" s="13">
        <v>82</v>
      </c>
      <c r="I61" s="24">
        <v>227</v>
      </c>
      <c r="J61" s="51">
        <v>2072</v>
      </c>
      <c r="K61" s="52">
        <v>0.10359482025898704</v>
      </c>
      <c r="L61" s="33">
        <v>2217</v>
      </c>
      <c r="M61" s="36">
        <v>0.11084445777711115</v>
      </c>
      <c r="N61" s="45">
        <f t="shared" si="2"/>
        <v>756.20249999999999</v>
      </c>
      <c r="O61" s="42">
        <f t="shared" si="1"/>
        <v>1460.7975000000001</v>
      </c>
    </row>
    <row r="62" spans="1:15" x14ac:dyDescent="0.25">
      <c r="A62" s="6" t="s">
        <v>252</v>
      </c>
      <c r="B62" s="13" t="s">
        <v>399</v>
      </c>
      <c r="C62" s="72">
        <v>5931</v>
      </c>
      <c r="D62" s="79">
        <v>734</v>
      </c>
      <c r="E62" s="4">
        <v>10</v>
      </c>
      <c r="F62" s="5">
        <v>20</v>
      </c>
      <c r="G62" s="6">
        <v>16</v>
      </c>
      <c r="H62" s="13">
        <v>10</v>
      </c>
      <c r="I62" s="24">
        <v>56</v>
      </c>
      <c r="J62" s="51">
        <v>744</v>
      </c>
      <c r="K62" s="52">
        <v>0.12544258978249873</v>
      </c>
      <c r="L62" s="33">
        <v>790</v>
      </c>
      <c r="M62" s="36">
        <v>0.13319844882819087</v>
      </c>
      <c r="N62" s="45">
        <f t="shared" si="2"/>
        <v>448.41750000000002</v>
      </c>
      <c r="O62" s="42">
        <f t="shared" si="1"/>
        <v>341.58249999999998</v>
      </c>
    </row>
    <row r="63" spans="1:15" x14ac:dyDescent="0.25">
      <c r="A63" s="6" t="s">
        <v>253</v>
      </c>
      <c r="B63" s="13" t="s">
        <v>400</v>
      </c>
      <c r="C63" s="72">
        <v>3517</v>
      </c>
      <c r="D63" s="79">
        <v>501</v>
      </c>
      <c r="E63" s="4" t="s">
        <v>681</v>
      </c>
      <c r="F63" s="5">
        <v>38</v>
      </c>
      <c r="G63" s="6" t="s">
        <v>681</v>
      </c>
      <c r="H63" s="13">
        <v>25</v>
      </c>
      <c r="I63" s="24">
        <v>81</v>
      </c>
      <c r="J63" s="51">
        <v>526</v>
      </c>
      <c r="K63" s="52">
        <v>0.14955928348023884</v>
      </c>
      <c r="L63" s="33">
        <v>582</v>
      </c>
      <c r="M63" s="36">
        <v>0.16548194483935172</v>
      </c>
      <c r="N63" s="45">
        <f t="shared" si="2"/>
        <v>4578.0150000000003</v>
      </c>
      <c r="O63" s="42">
        <f t="shared" si="1"/>
        <v>-3996.0150000000003</v>
      </c>
    </row>
    <row r="64" spans="1:15" x14ac:dyDescent="0.25">
      <c r="A64" s="6" t="s">
        <v>254</v>
      </c>
      <c r="B64" s="13" t="s">
        <v>401</v>
      </c>
      <c r="C64" s="72">
        <v>35906</v>
      </c>
      <c r="D64" s="79">
        <v>5227</v>
      </c>
      <c r="E64" s="4">
        <v>100</v>
      </c>
      <c r="F64" s="5">
        <v>210</v>
      </c>
      <c r="G64" s="6">
        <v>51</v>
      </c>
      <c r="H64" s="13">
        <v>181</v>
      </c>
      <c r="I64" s="24">
        <v>542</v>
      </c>
      <c r="J64" s="51">
        <v>5408</v>
      </c>
      <c r="K64" s="52">
        <v>0.15061549601737872</v>
      </c>
      <c r="L64" s="33">
        <v>5769</v>
      </c>
      <c r="M64" s="36">
        <v>0.16066952598451512</v>
      </c>
      <c r="N64" s="45">
        <f t="shared" si="2"/>
        <v>121.125</v>
      </c>
      <c r="O64" s="42">
        <f t="shared" si="1"/>
        <v>5647.875</v>
      </c>
    </row>
    <row r="65" spans="1:15" x14ac:dyDescent="0.25">
      <c r="A65" s="6" t="s">
        <v>255</v>
      </c>
      <c r="B65" s="13" t="s">
        <v>402</v>
      </c>
      <c r="C65" s="72">
        <v>950</v>
      </c>
      <c r="D65" s="79">
        <v>144</v>
      </c>
      <c r="E65" s="4" t="s">
        <v>681</v>
      </c>
      <c r="F65" s="5" t="s">
        <v>681</v>
      </c>
      <c r="G65" s="6" t="s">
        <v>681</v>
      </c>
      <c r="H65" s="13" t="s">
        <v>681</v>
      </c>
      <c r="I65" s="24">
        <v>25</v>
      </c>
      <c r="J65" s="51">
        <v>152</v>
      </c>
      <c r="K65" s="52">
        <v>0.16</v>
      </c>
      <c r="L65" s="33">
        <v>169</v>
      </c>
      <c r="M65" s="36">
        <v>0.17789473684210527</v>
      </c>
      <c r="N65" s="45">
        <f t="shared" si="2"/>
        <v>1169.6849999999999</v>
      </c>
      <c r="O65" s="42">
        <f t="shared" si="1"/>
        <v>-1000.6849999999999</v>
      </c>
    </row>
    <row r="66" spans="1:15" x14ac:dyDescent="0.25">
      <c r="A66" s="6" t="s">
        <v>256</v>
      </c>
      <c r="B66" s="13" t="s">
        <v>403</v>
      </c>
      <c r="C66" s="72">
        <v>9174</v>
      </c>
      <c r="D66" s="79">
        <v>1112</v>
      </c>
      <c r="E66" s="4">
        <v>34</v>
      </c>
      <c r="F66" s="5">
        <v>63</v>
      </c>
      <c r="G66" s="6">
        <v>14</v>
      </c>
      <c r="H66" s="13">
        <v>29</v>
      </c>
      <c r="I66" s="24">
        <v>140</v>
      </c>
      <c r="J66" s="51">
        <v>1141</v>
      </c>
      <c r="K66" s="52">
        <v>0.12437322868977545</v>
      </c>
      <c r="L66" s="33">
        <v>1252</v>
      </c>
      <c r="M66" s="36">
        <v>0.13647264006976237</v>
      </c>
      <c r="N66" s="45">
        <f t="shared" si="2"/>
        <v>1046.3924999999999</v>
      </c>
      <c r="O66" s="42">
        <f t="shared" si="1"/>
        <v>205.60750000000007</v>
      </c>
    </row>
    <row r="67" spans="1:15" x14ac:dyDescent="0.25">
      <c r="A67" s="6" t="s">
        <v>257</v>
      </c>
      <c r="B67" s="13" t="s">
        <v>404</v>
      </c>
      <c r="C67" s="72">
        <v>8207</v>
      </c>
      <c r="D67" s="79">
        <v>1329</v>
      </c>
      <c r="E67" s="4">
        <v>15</v>
      </c>
      <c r="F67" s="5">
        <v>25</v>
      </c>
      <c r="G67" s="6" t="s">
        <v>681</v>
      </c>
      <c r="H67" s="13">
        <v>39</v>
      </c>
      <c r="I67" s="24">
        <v>83</v>
      </c>
      <c r="J67" s="51">
        <v>1368</v>
      </c>
      <c r="K67" s="52">
        <v>0.16668697453393444</v>
      </c>
      <c r="L67" s="33">
        <v>1412</v>
      </c>
      <c r="M67" s="36">
        <v>0.17204825149262826</v>
      </c>
      <c r="N67" s="45">
        <f t="shared" si="2"/>
        <v>1404.9225000000001</v>
      </c>
      <c r="O67" s="42">
        <f t="shared" ref="O67:O130" si="3">L67-N67</f>
        <v>7.0774999999998727</v>
      </c>
    </row>
    <row r="68" spans="1:15" x14ac:dyDescent="0.25">
      <c r="A68" s="6" t="s">
        <v>258</v>
      </c>
      <c r="B68" s="13" t="s">
        <v>405</v>
      </c>
      <c r="C68" s="72">
        <v>11019</v>
      </c>
      <c r="D68" s="79">
        <v>1436</v>
      </c>
      <c r="E68" s="4">
        <v>21</v>
      </c>
      <c r="F68" s="5">
        <v>52</v>
      </c>
      <c r="G68" s="6">
        <v>16</v>
      </c>
      <c r="H68" s="13">
        <v>44</v>
      </c>
      <c r="I68" s="24">
        <v>133</v>
      </c>
      <c r="J68" s="51">
        <v>1480</v>
      </c>
      <c r="K68" s="52">
        <v>0.13431345857155821</v>
      </c>
      <c r="L68" s="33">
        <v>1569</v>
      </c>
      <c r="M68" s="36">
        <v>0.14239041655322623</v>
      </c>
      <c r="N68" s="45">
        <f t="shared" si="2"/>
        <v>548.25</v>
      </c>
      <c r="O68" s="42">
        <f t="shared" si="3"/>
        <v>1020.75</v>
      </c>
    </row>
    <row r="69" spans="1:15" x14ac:dyDescent="0.25">
      <c r="A69" s="6" t="s">
        <v>259</v>
      </c>
      <c r="B69" s="13" t="s">
        <v>406</v>
      </c>
      <c r="C69" s="72">
        <v>4300</v>
      </c>
      <c r="D69" s="79">
        <v>560</v>
      </c>
      <c r="E69" s="4">
        <v>12</v>
      </c>
      <c r="F69" s="5">
        <v>37</v>
      </c>
      <c r="G69" s="6">
        <v>14</v>
      </c>
      <c r="H69" s="13">
        <v>40</v>
      </c>
      <c r="I69" s="24">
        <v>103</v>
      </c>
      <c r="J69" s="51">
        <v>600</v>
      </c>
      <c r="K69" s="52">
        <v>0.13953488372093023</v>
      </c>
      <c r="L69" s="33">
        <v>663</v>
      </c>
      <c r="M69" s="36">
        <v>0.1541860465116279</v>
      </c>
      <c r="N69" s="45">
        <f t="shared" si="2"/>
        <v>272.72250000000003</v>
      </c>
      <c r="O69" s="42">
        <f t="shared" si="3"/>
        <v>390.27749999999997</v>
      </c>
    </row>
    <row r="70" spans="1:15" x14ac:dyDescent="0.25">
      <c r="A70" s="6" t="s">
        <v>260</v>
      </c>
      <c r="B70" s="13" t="s">
        <v>407</v>
      </c>
      <c r="C70" s="72">
        <v>2139</v>
      </c>
      <c r="D70" s="79">
        <v>330</v>
      </c>
      <c r="E70" s="4" t="s">
        <v>681</v>
      </c>
      <c r="F70" s="5" t="s">
        <v>681</v>
      </c>
      <c r="G70" s="6" t="s">
        <v>681</v>
      </c>
      <c r="H70" s="13" t="s">
        <v>681</v>
      </c>
      <c r="I70" s="24">
        <v>23</v>
      </c>
      <c r="J70" s="51">
        <v>338</v>
      </c>
      <c r="K70" s="52">
        <v>0.15801776531089293</v>
      </c>
      <c r="L70" s="33">
        <v>353</v>
      </c>
      <c r="M70" s="36">
        <v>0.16503038803179054</v>
      </c>
      <c r="N70" s="45">
        <f t="shared" si="2"/>
        <v>336.09000000000003</v>
      </c>
      <c r="O70" s="42">
        <f t="shared" si="3"/>
        <v>16.909999999999968</v>
      </c>
    </row>
    <row r="71" spans="1:15" x14ac:dyDescent="0.25">
      <c r="A71" s="6" t="s">
        <v>261</v>
      </c>
      <c r="B71" s="13" t="s">
        <v>408</v>
      </c>
      <c r="C71" s="72">
        <v>2636</v>
      </c>
      <c r="D71" s="79">
        <v>434</v>
      </c>
      <c r="E71" s="4">
        <v>10</v>
      </c>
      <c r="F71" s="5">
        <v>27</v>
      </c>
      <c r="G71" s="6" t="s">
        <v>681</v>
      </c>
      <c r="H71" s="13">
        <v>32</v>
      </c>
      <c r="I71" s="24">
        <v>77</v>
      </c>
      <c r="J71" s="51">
        <v>466</v>
      </c>
      <c r="K71" s="52">
        <v>0.17678300455235205</v>
      </c>
      <c r="L71" s="33">
        <v>511</v>
      </c>
      <c r="M71" s="36">
        <v>0.19385432473444614</v>
      </c>
      <c r="N71" s="45">
        <f t="shared" ref="N71:N102" si="4">0.1275*C72</f>
        <v>723.8175</v>
      </c>
      <c r="O71" s="42">
        <f t="shared" si="3"/>
        <v>-212.8175</v>
      </c>
    </row>
    <row r="72" spans="1:15" x14ac:dyDescent="0.25">
      <c r="A72" s="6" t="s">
        <v>262</v>
      </c>
      <c r="B72" s="13" t="s">
        <v>409</v>
      </c>
      <c r="C72" s="72">
        <v>5677</v>
      </c>
      <c r="D72" s="79">
        <v>898</v>
      </c>
      <c r="E72" s="4" t="s">
        <v>681</v>
      </c>
      <c r="F72" s="5">
        <v>36</v>
      </c>
      <c r="G72" s="6">
        <v>11</v>
      </c>
      <c r="H72" s="13">
        <v>30</v>
      </c>
      <c r="I72" s="24">
        <v>86</v>
      </c>
      <c r="J72" s="51">
        <v>928</v>
      </c>
      <c r="K72" s="52">
        <v>0.1634666196935001</v>
      </c>
      <c r="L72" s="33">
        <v>984</v>
      </c>
      <c r="M72" s="36">
        <v>0.17333098467500441</v>
      </c>
      <c r="N72" s="45">
        <f t="shared" si="4"/>
        <v>17707.71</v>
      </c>
      <c r="O72" s="42">
        <f t="shared" si="3"/>
        <v>-16723.71</v>
      </c>
    </row>
    <row r="73" spans="1:15" x14ac:dyDescent="0.25">
      <c r="A73" s="6" t="s">
        <v>263</v>
      </c>
      <c r="B73" s="13" t="s">
        <v>410</v>
      </c>
      <c r="C73" s="72">
        <v>138884</v>
      </c>
      <c r="D73" s="79">
        <v>13213</v>
      </c>
      <c r="E73" s="4">
        <v>218</v>
      </c>
      <c r="F73" s="5">
        <v>445</v>
      </c>
      <c r="G73" s="6">
        <v>141</v>
      </c>
      <c r="H73" s="13">
        <v>516</v>
      </c>
      <c r="I73" s="24">
        <v>1320</v>
      </c>
      <c r="J73" s="51">
        <v>13729</v>
      </c>
      <c r="K73" s="52">
        <v>9.8852279600241927E-2</v>
      </c>
      <c r="L73" s="33">
        <v>14533</v>
      </c>
      <c r="M73" s="36">
        <v>0.10464128337317473</v>
      </c>
      <c r="N73" s="45">
        <f t="shared" si="4"/>
        <v>221.595</v>
      </c>
      <c r="O73" s="42">
        <f t="shared" si="3"/>
        <v>14311.405000000001</v>
      </c>
    </row>
    <row r="74" spans="1:15" x14ac:dyDescent="0.25">
      <c r="A74" s="6" t="s">
        <v>264</v>
      </c>
      <c r="B74" s="13" t="s">
        <v>411</v>
      </c>
      <c r="C74" s="72">
        <v>1738</v>
      </c>
      <c r="D74" s="79">
        <v>283</v>
      </c>
      <c r="E74" s="4" t="s">
        <v>681</v>
      </c>
      <c r="F74" s="5">
        <v>15</v>
      </c>
      <c r="G74" s="6" t="s">
        <v>681</v>
      </c>
      <c r="H74" s="13">
        <v>10</v>
      </c>
      <c r="I74" s="24">
        <v>30</v>
      </c>
      <c r="J74" s="51">
        <v>293</v>
      </c>
      <c r="K74" s="52">
        <v>0.16858457997698503</v>
      </c>
      <c r="L74" s="33">
        <v>313</v>
      </c>
      <c r="M74" s="36">
        <v>0.18009205983889529</v>
      </c>
      <c r="N74" s="45">
        <f t="shared" si="4"/>
        <v>445.61250000000001</v>
      </c>
      <c r="O74" s="42">
        <f t="shared" si="3"/>
        <v>-132.61250000000001</v>
      </c>
    </row>
    <row r="75" spans="1:15" x14ac:dyDescent="0.25">
      <c r="A75" s="6" t="s">
        <v>265</v>
      </c>
      <c r="B75" s="13" t="s">
        <v>412</v>
      </c>
      <c r="C75" s="72">
        <v>3495</v>
      </c>
      <c r="D75" s="79">
        <v>383</v>
      </c>
      <c r="E75" s="4" t="s">
        <v>681</v>
      </c>
      <c r="F75" s="5">
        <v>12</v>
      </c>
      <c r="G75" s="6" t="s">
        <v>681</v>
      </c>
      <c r="H75" s="13">
        <v>13</v>
      </c>
      <c r="I75" s="24">
        <v>33</v>
      </c>
      <c r="J75" s="51">
        <v>396</v>
      </c>
      <c r="K75" s="52">
        <v>0.11330472103004292</v>
      </c>
      <c r="L75" s="33">
        <v>416</v>
      </c>
      <c r="M75" s="36">
        <v>0.1190271816881259</v>
      </c>
      <c r="N75" s="45">
        <f t="shared" si="4"/>
        <v>1576.2825</v>
      </c>
      <c r="O75" s="42">
        <f t="shared" si="3"/>
        <v>-1160.2825</v>
      </c>
    </row>
    <row r="76" spans="1:15" x14ac:dyDescent="0.25">
      <c r="A76" s="6" t="s">
        <v>266</v>
      </c>
      <c r="B76" s="13" t="s">
        <v>413</v>
      </c>
      <c r="C76" s="72">
        <v>12363</v>
      </c>
      <c r="D76" s="79">
        <v>1448</v>
      </c>
      <c r="E76" s="4">
        <v>28</v>
      </c>
      <c r="F76" s="5">
        <v>42</v>
      </c>
      <c r="G76" s="6">
        <v>11</v>
      </c>
      <c r="H76" s="13">
        <v>41</v>
      </c>
      <c r="I76" s="24">
        <v>122</v>
      </c>
      <c r="J76" s="51">
        <v>1489</v>
      </c>
      <c r="K76" s="52">
        <v>0.12044002264822454</v>
      </c>
      <c r="L76" s="33">
        <v>1570</v>
      </c>
      <c r="M76" s="36">
        <v>0.12699183046186202</v>
      </c>
      <c r="N76" s="45">
        <f t="shared" si="4"/>
        <v>1771.74</v>
      </c>
      <c r="O76" s="42">
        <f t="shared" si="3"/>
        <v>-201.74</v>
      </c>
    </row>
    <row r="77" spans="1:15" x14ac:dyDescent="0.25">
      <c r="A77" s="6" t="s">
        <v>267</v>
      </c>
      <c r="B77" s="13" t="s">
        <v>667</v>
      </c>
      <c r="C77" s="72">
        <v>13896</v>
      </c>
      <c r="D77" s="79">
        <v>2081</v>
      </c>
      <c r="E77" s="4">
        <v>15</v>
      </c>
      <c r="F77" s="5">
        <v>45</v>
      </c>
      <c r="G77" s="6">
        <v>14</v>
      </c>
      <c r="H77" s="13">
        <v>47</v>
      </c>
      <c r="I77" s="24">
        <v>121</v>
      </c>
      <c r="J77" s="51">
        <v>2128</v>
      </c>
      <c r="K77" s="52">
        <v>0.15313759355210133</v>
      </c>
      <c r="L77" s="33">
        <v>2202</v>
      </c>
      <c r="M77" s="36">
        <v>0.15846286701208981</v>
      </c>
      <c r="N77" s="45">
        <f t="shared" si="4"/>
        <v>3106.92</v>
      </c>
      <c r="O77" s="42">
        <f t="shared" si="3"/>
        <v>-904.92000000000007</v>
      </c>
    </row>
    <row r="78" spans="1:15" x14ac:dyDescent="0.25">
      <c r="A78" s="6" t="s">
        <v>268</v>
      </c>
      <c r="B78" s="13" t="s">
        <v>414</v>
      </c>
      <c r="C78" s="72">
        <v>24368</v>
      </c>
      <c r="D78" s="79">
        <v>2942</v>
      </c>
      <c r="E78" s="4">
        <v>38</v>
      </c>
      <c r="F78" s="5">
        <v>106</v>
      </c>
      <c r="G78" s="6">
        <v>20</v>
      </c>
      <c r="H78" s="13">
        <v>108</v>
      </c>
      <c r="I78" s="24">
        <v>272</v>
      </c>
      <c r="J78" s="51">
        <v>3050</v>
      </c>
      <c r="K78" s="52">
        <v>0.12516414970453052</v>
      </c>
      <c r="L78" s="33">
        <v>3214</v>
      </c>
      <c r="M78" s="36">
        <v>0.13189428759028235</v>
      </c>
      <c r="N78" s="45">
        <f t="shared" si="4"/>
        <v>157.33500000000001</v>
      </c>
      <c r="O78" s="42">
        <f t="shared" si="3"/>
        <v>3056.665</v>
      </c>
    </row>
    <row r="79" spans="1:15" x14ac:dyDescent="0.25">
      <c r="A79" s="6" t="s">
        <v>269</v>
      </c>
      <c r="B79" s="13" t="s">
        <v>415</v>
      </c>
      <c r="C79" s="72">
        <v>1234</v>
      </c>
      <c r="D79" s="79">
        <v>193</v>
      </c>
      <c r="E79" s="4" t="s">
        <v>681</v>
      </c>
      <c r="F79" s="5">
        <v>11</v>
      </c>
      <c r="G79" s="6" t="s">
        <v>681</v>
      </c>
      <c r="H79" s="13" t="s">
        <v>681</v>
      </c>
      <c r="I79" s="24">
        <v>24</v>
      </c>
      <c r="J79" s="51">
        <v>198</v>
      </c>
      <c r="K79" s="52">
        <v>0.16045380875202594</v>
      </c>
      <c r="L79" s="33">
        <v>217</v>
      </c>
      <c r="M79" s="36">
        <v>0.17585089141004862</v>
      </c>
      <c r="N79" s="45">
        <f t="shared" si="4"/>
        <v>3333.105</v>
      </c>
      <c r="O79" s="42">
        <f t="shared" si="3"/>
        <v>-3116.105</v>
      </c>
    </row>
    <row r="80" spans="1:15" x14ac:dyDescent="0.25">
      <c r="A80" s="6" t="s">
        <v>270</v>
      </c>
      <c r="B80" s="13" t="s">
        <v>416</v>
      </c>
      <c r="C80" s="72">
        <v>26142</v>
      </c>
      <c r="D80" s="79">
        <v>3821</v>
      </c>
      <c r="E80" s="4">
        <v>62</v>
      </c>
      <c r="F80" s="5">
        <v>116</v>
      </c>
      <c r="G80" s="6">
        <v>30</v>
      </c>
      <c r="H80" s="13">
        <v>111</v>
      </c>
      <c r="I80" s="24">
        <v>319</v>
      </c>
      <c r="J80" s="51">
        <v>3932</v>
      </c>
      <c r="K80" s="52">
        <v>0.15040930303725805</v>
      </c>
      <c r="L80" s="33">
        <v>4140</v>
      </c>
      <c r="M80" s="36">
        <v>0.15836584806059215</v>
      </c>
      <c r="N80" s="45">
        <f t="shared" si="4"/>
        <v>896.45249999999999</v>
      </c>
      <c r="O80" s="42">
        <f t="shared" si="3"/>
        <v>3243.5475000000001</v>
      </c>
    </row>
    <row r="81" spans="1:15" x14ac:dyDescent="0.25">
      <c r="A81" s="6" t="s">
        <v>271</v>
      </c>
      <c r="B81" s="13" t="s">
        <v>417</v>
      </c>
      <c r="C81" s="72">
        <v>7031</v>
      </c>
      <c r="D81" s="79">
        <v>846</v>
      </c>
      <c r="E81" s="4" t="s">
        <v>681</v>
      </c>
      <c r="F81" s="5">
        <v>11</v>
      </c>
      <c r="G81" s="6">
        <v>10</v>
      </c>
      <c r="H81" s="13">
        <v>19</v>
      </c>
      <c r="I81" s="24">
        <v>49</v>
      </c>
      <c r="J81" s="51">
        <v>865</v>
      </c>
      <c r="K81" s="52">
        <v>0.12302659650120894</v>
      </c>
      <c r="L81" s="33">
        <v>895</v>
      </c>
      <c r="M81" s="36">
        <v>0.1272934148769734</v>
      </c>
      <c r="N81" s="45">
        <f t="shared" si="4"/>
        <v>1499.91</v>
      </c>
      <c r="O81" s="42">
        <f t="shared" si="3"/>
        <v>-604.91000000000008</v>
      </c>
    </row>
    <row r="82" spans="1:15" x14ac:dyDescent="0.25">
      <c r="A82" s="6" t="s">
        <v>272</v>
      </c>
      <c r="B82" s="13" t="s">
        <v>418</v>
      </c>
      <c r="C82" s="72">
        <v>11764</v>
      </c>
      <c r="D82" s="79">
        <v>1148</v>
      </c>
      <c r="E82" s="4">
        <v>15</v>
      </c>
      <c r="F82" s="5">
        <v>39</v>
      </c>
      <c r="G82" s="6" t="s">
        <v>681</v>
      </c>
      <c r="H82" s="13">
        <v>29</v>
      </c>
      <c r="I82" s="24">
        <v>92</v>
      </c>
      <c r="J82" s="51">
        <v>1177</v>
      </c>
      <c r="K82" s="52">
        <v>0.10005100306018361</v>
      </c>
      <c r="L82" s="33">
        <v>1240</v>
      </c>
      <c r="M82" s="36">
        <v>0.10540632437946276</v>
      </c>
      <c r="N82" s="45">
        <f t="shared" si="4"/>
        <v>147.9</v>
      </c>
      <c r="O82" s="42">
        <f t="shared" si="3"/>
        <v>1092.0999999999999</v>
      </c>
    </row>
    <row r="83" spans="1:15" x14ac:dyDescent="0.25">
      <c r="A83" s="6" t="s">
        <v>273</v>
      </c>
      <c r="B83" s="13" t="s">
        <v>419</v>
      </c>
      <c r="C83" s="72">
        <v>1160</v>
      </c>
      <c r="D83" s="79">
        <v>198</v>
      </c>
      <c r="E83" s="4" t="s">
        <v>681</v>
      </c>
      <c r="F83" s="5" t="s">
        <v>681</v>
      </c>
      <c r="G83" s="6" t="s">
        <v>681</v>
      </c>
      <c r="H83" s="13" t="s">
        <v>681</v>
      </c>
      <c r="I83" s="24">
        <v>13</v>
      </c>
      <c r="J83" s="51">
        <v>207</v>
      </c>
      <c r="K83" s="52">
        <v>0.17844827586206896</v>
      </c>
      <c r="L83" s="33">
        <v>211</v>
      </c>
      <c r="M83" s="36">
        <v>0.18189655172413793</v>
      </c>
      <c r="N83" s="45">
        <f t="shared" si="4"/>
        <v>605.49750000000006</v>
      </c>
      <c r="O83" s="42">
        <f t="shared" si="3"/>
        <v>-394.49750000000006</v>
      </c>
    </row>
    <row r="84" spans="1:15" x14ac:dyDescent="0.25">
      <c r="A84" s="6" t="s">
        <v>274</v>
      </c>
      <c r="B84" s="13" t="s">
        <v>420</v>
      </c>
      <c r="C84" s="72">
        <v>4749</v>
      </c>
      <c r="D84" s="79">
        <v>708</v>
      </c>
      <c r="E84" s="4">
        <v>14</v>
      </c>
      <c r="F84" s="5">
        <v>24</v>
      </c>
      <c r="G84" s="6" t="s">
        <v>681</v>
      </c>
      <c r="H84" s="13">
        <v>18</v>
      </c>
      <c r="I84" s="24">
        <v>61</v>
      </c>
      <c r="J84" s="51">
        <v>726</v>
      </c>
      <c r="K84" s="52">
        <v>0.15287428932406821</v>
      </c>
      <c r="L84" s="33">
        <v>769</v>
      </c>
      <c r="M84" s="36">
        <v>0.16192882712149925</v>
      </c>
      <c r="N84" s="45">
        <f t="shared" si="4"/>
        <v>1191.3600000000001</v>
      </c>
      <c r="O84" s="42">
        <f t="shared" si="3"/>
        <v>-422.36000000000013</v>
      </c>
    </row>
    <row r="85" spans="1:15" x14ac:dyDescent="0.25">
      <c r="A85" s="6" t="s">
        <v>275</v>
      </c>
      <c r="B85" s="13" t="s">
        <v>421</v>
      </c>
      <c r="C85" s="72">
        <v>9344</v>
      </c>
      <c r="D85" s="79">
        <v>1194</v>
      </c>
      <c r="E85" s="4">
        <v>21</v>
      </c>
      <c r="F85" s="5">
        <v>46</v>
      </c>
      <c r="G85" s="6">
        <v>18</v>
      </c>
      <c r="H85" s="13">
        <v>63</v>
      </c>
      <c r="I85" s="24">
        <v>148</v>
      </c>
      <c r="J85" s="51">
        <v>1257</v>
      </c>
      <c r="K85" s="52">
        <v>0.13452482876712329</v>
      </c>
      <c r="L85" s="33">
        <v>1342</v>
      </c>
      <c r="M85" s="36">
        <v>0.14362157534246575</v>
      </c>
      <c r="N85" s="45">
        <f t="shared" si="4"/>
        <v>199.66499999999999</v>
      </c>
      <c r="O85" s="42">
        <f t="shared" si="3"/>
        <v>1142.335</v>
      </c>
    </row>
    <row r="86" spans="1:15" x14ac:dyDescent="0.25">
      <c r="A86" s="6" t="s">
        <v>276</v>
      </c>
      <c r="B86" s="13" t="s">
        <v>422</v>
      </c>
      <c r="C86" s="72">
        <v>1566</v>
      </c>
      <c r="D86" s="79">
        <v>243</v>
      </c>
      <c r="E86" s="4" t="s">
        <v>681</v>
      </c>
      <c r="F86" s="5" t="s">
        <v>681</v>
      </c>
      <c r="G86" s="6" t="s">
        <v>681</v>
      </c>
      <c r="H86" s="13" t="s">
        <v>681</v>
      </c>
      <c r="I86" s="24">
        <v>19</v>
      </c>
      <c r="J86" s="51">
        <v>250</v>
      </c>
      <c r="K86" s="52">
        <v>0.15964240102171137</v>
      </c>
      <c r="L86" s="33">
        <v>262</v>
      </c>
      <c r="M86" s="36">
        <v>0.1673052362707535</v>
      </c>
      <c r="N86" s="45">
        <f t="shared" si="4"/>
        <v>542.89499999999998</v>
      </c>
      <c r="O86" s="42">
        <f t="shared" si="3"/>
        <v>-280.89499999999998</v>
      </c>
    </row>
    <row r="87" spans="1:15" x14ac:dyDescent="0.25">
      <c r="A87" s="6" t="s">
        <v>277</v>
      </c>
      <c r="B87" s="13" t="s">
        <v>423</v>
      </c>
      <c r="C87" s="72">
        <v>4258</v>
      </c>
      <c r="D87" s="79">
        <v>537</v>
      </c>
      <c r="E87" s="4" t="s">
        <v>681</v>
      </c>
      <c r="F87" s="5">
        <v>26</v>
      </c>
      <c r="G87" s="6" t="s">
        <v>681</v>
      </c>
      <c r="H87" s="13">
        <v>31</v>
      </c>
      <c r="I87" s="24">
        <v>71</v>
      </c>
      <c r="J87" s="51">
        <v>568</v>
      </c>
      <c r="K87" s="52">
        <v>0.13339596054485675</v>
      </c>
      <c r="L87" s="33">
        <v>608</v>
      </c>
      <c r="M87" s="36">
        <v>0.14279004227336778</v>
      </c>
      <c r="N87" s="45">
        <f t="shared" si="4"/>
        <v>2911.8450000000003</v>
      </c>
      <c r="O87" s="42">
        <f t="shared" si="3"/>
        <v>-2303.8450000000003</v>
      </c>
    </row>
    <row r="88" spans="1:15" x14ac:dyDescent="0.25">
      <c r="A88" s="6" t="s">
        <v>278</v>
      </c>
      <c r="B88" s="13" t="s">
        <v>424</v>
      </c>
      <c r="C88" s="72">
        <v>22838</v>
      </c>
      <c r="D88" s="79">
        <v>2601</v>
      </c>
      <c r="E88" s="4">
        <v>47</v>
      </c>
      <c r="F88" s="5">
        <v>103</v>
      </c>
      <c r="G88" s="6">
        <v>19</v>
      </c>
      <c r="H88" s="13">
        <v>87</v>
      </c>
      <c r="I88" s="24">
        <v>256</v>
      </c>
      <c r="J88" s="51">
        <v>2688</v>
      </c>
      <c r="K88" s="52">
        <v>0.11769857255451441</v>
      </c>
      <c r="L88" s="33">
        <v>2857</v>
      </c>
      <c r="M88" s="36">
        <v>0.12509852001050881</v>
      </c>
      <c r="N88" s="45">
        <f t="shared" si="4"/>
        <v>263.67</v>
      </c>
      <c r="O88" s="42">
        <f t="shared" si="3"/>
        <v>2593.33</v>
      </c>
    </row>
    <row r="89" spans="1:15" x14ac:dyDescent="0.25">
      <c r="A89" s="6" t="s">
        <v>279</v>
      </c>
      <c r="B89" s="13" t="s">
        <v>425</v>
      </c>
      <c r="C89" s="72">
        <v>2068</v>
      </c>
      <c r="D89" s="79">
        <v>287</v>
      </c>
      <c r="E89" s="4" t="s">
        <v>681</v>
      </c>
      <c r="F89" s="5" t="s">
        <v>681</v>
      </c>
      <c r="G89" s="6" t="s">
        <v>681</v>
      </c>
      <c r="H89" s="13" t="s">
        <v>681</v>
      </c>
      <c r="I89" s="24">
        <v>20</v>
      </c>
      <c r="J89" s="51">
        <v>294</v>
      </c>
      <c r="K89" s="52">
        <v>0.14216634429400388</v>
      </c>
      <c r="L89" s="33">
        <v>307</v>
      </c>
      <c r="M89" s="36">
        <v>0.14845261121856868</v>
      </c>
      <c r="N89" s="45">
        <f t="shared" si="4"/>
        <v>1918.7474999999999</v>
      </c>
      <c r="O89" s="42">
        <f t="shared" si="3"/>
        <v>-1611.7474999999999</v>
      </c>
    </row>
    <row r="90" spans="1:15" x14ac:dyDescent="0.25">
      <c r="A90" s="6" t="s">
        <v>280</v>
      </c>
      <c r="B90" s="13" t="s">
        <v>426</v>
      </c>
      <c r="C90" s="72">
        <v>15049</v>
      </c>
      <c r="D90" s="79">
        <v>1740</v>
      </c>
      <c r="E90" s="4">
        <v>25</v>
      </c>
      <c r="F90" s="5">
        <v>62</v>
      </c>
      <c r="G90" s="6">
        <v>15</v>
      </c>
      <c r="H90" s="13">
        <v>53</v>
      </c>
      <c r="I90" s="24">
        <v>155</v>
      </c>
      <c r="J90" s="51">
        <v>1793</v>
      </c>
      <c r="K90" s="52">
        <v>0.11914412917801848</v>
      </c>
      <c r="L90" s="33">
        <v>1895</v>
      </c>
      <c r="M90" s="36">
        <v>0.12592198817197156</v>
      </c>
      <c r="N90" s="45">
        <f t="shared" si="4"/>
        <v>563.29499999999996</v>
      </c>
      <c r="O90" s="42">
        <f t="shared" si="3"/>
        <v>1331.7049999999999</v>
      </c>
    </row>
    <row r="91" spans="1:15" x14ac:dyDescent="0.25">
      <c r="A91" s="6" t="s">
        <v>281</v>
      </c>
      <c r="B91" s="13" t="s">
        <v>427</v>
      </c>
      <c r="C91" s="72">
        <v>4418</v>
      </c>
      <c r="D91" s="79">
        <v>535</v>
      </c>
      <c r="E91" s="4">
        <v>15</v>
      </c>
      <c r="F91" s="5">
        <v>20</v>
      </c>
      <c r="G91" s="6" t="s">
        <v>681</v>
      </c>
      <c r="H91" s="13">
        <v>25</v>
      </c>
      <c r="I91" s="24">
        <v>62</v>
      </c>
      <c r="J91" s="51">
        <v>560</v>
      </c>
      <c r="K91" s="52">
        <v>0.12675418741511996</v>
      </c>
      <c r="L91" s="33">
        <v>597</v>
      </c>
      <c r="M91" s="36">
        <v>0.13512901765504753</v>
      </c>
      <c r="N91" s="45">
        <f t="shared" si="4"/>
        <v>834.99750000000006</v>
      </c>
      <c r="O91" s="42">
        <f t="shared" si="3"/>
        <v>-237.99750000000006</v>
      </c>
    </row>
    <row r="92" spans="1:15" x14ac:dyDescent="0.25">
      <c r="A92" s="6" t="s">
        <v>282</v>
      </c>
      <c r="B92" s="13" t="s">
        <v>428</v>
      </c>
      <c r="C92" s="72">
        <v>6549</v>
      </c>
      <c r="D92" s="79">
        <v>893</v>
      </c>
      <c r="E92" s="4">
        <v>15</v>
      </c>
      <c r="F92" s="5">
        <v>42</v>
      </c>
      <c r="G92" s="6">
        <v>14</v>
      </c>
      <c r="H92" s="13">
        <v>51</v>
      </c>
      <c r="I92" s="24">
        <v>122</v>
      </c>
      <c r="J92" s="51">
        <v>944</v>
      </c>
      <c r="K92" s="52">
        <v>0.14414414414414414</v>
      </c>
      <c r="L92" s="33">
        <v>1015</v>
      </c>
      <c r="M92" s="36">
        <v>0.15498549396854483</v>
      </c>
      <c r="N92" s="45">
        <f t="shared" si="4"/>
        <v>2610.9450000000002</v>
      </c>
      <c r="O92" s="42">
        <f t="shared" si="3"/>
        <v>-1595.9450000000002</v>
      </c>
    </row>
    <row r="93" spans="1:15" x14ac:dyDescent="0.25">
      <c r="A93" s="6" t="s">
        <v>283</v>
      </c>
      <c r="B93" s="13" t="s">
        <v>429</v>
      </c>
      <c r="C93" s="72">
        <v>20478</v>
      </c>
      <c r="D93" s="79">
        <v>2973</v>
      </c>
      <c r="E93" s="4">
        <v>67</v>
      </c>
      <c r="F93" s="5">
        <v>108</v>
      </c>
      <c r="G93" s="6">
        <v>28</v>
      </c>
      <c r="H93" s="13">
        <v>163</v>
      </c>
      <c r="I93" s="24">
        <v>366</v>
      </c>
      <c r="J93" s="51">
        <v>3136</v>
      </c>
      <c r="K93" s="52">
        <v>0.15313995507373768</v>
      </c>
      <c r="L93" s="33">
        <v>3339</v>
      </c>
      <c r="M93" s="36">
        <v>0.16305303252270731</v>
      </c>
      <c r="N93" s="45">
        <f t="shared" si="4"/>
        <v>1380.1875</v>
      </c>
      <c r="O93" s="42">
        <f t="shared" si="3"/>
        <v>1958.8125</v>
      </c>
    </row>
    <row r="94" spans="1:15" x14ac:dyDescent="0.25">
      <c r="A94" s="6" t="s">
        <v>284</v>
      </c>
      <c r="B94" s="13" t="s">
        <v>430</v>
      </c>
      <c r="C94" s="72">
        <v>10825</v>
      </c>
      <c r="D94" s="79">
        <v>1716</v>
      </c>
      <c r="E94" s="4">
        <v>26</v>
      </c>
      <c r="F94" s="5">
        <v>55</v>
      </c>
      <c r="G94" s="6">
        <v>26</v>
      </c>
      <c r="H94" s="13">
        <v>62</v>
      </c>
      <c r="I94" s="24">
        <v>169</v>
      </c>
      <c r="J94" s="51">
        <v>1778</v>
      </c>
      <c r="K94" s="52">
        <v>0.16424942263279446</v>
      </c>
      <c r="L94" s="33">
        <v>1885</v>
      </c>
      <c r="M94" s="36">
        <v>0.1741339491916859</v>
      </c>
      <c r="N94" s="45">
        <f t="shared" si="4"/>
        <v>2295.6374999999998</v>
      </c>
      <c r="O94" s="42">
        <f t="shared" si="3"/>
        <v>-410.63749999999982</v>
      </c>
    </row>
    <row r="95" spans="1:15" x14ac:dyDescent="0.25">
      <c r="A95" s="6" t="s">
        <v>285</v>
      </c>
      <c r="B95" s="13" t="s">
        <v>431</v>
      </c>
      <c r="C95" s="72">
        <v>18005</v>
      </c>
      <c r="D95" s="79">
        <v>2208</v>
      </c>
      <c r="E95" s="4">
        <v>34</v>
      </c>
      <c r="F95" s="5">
        <v>51</v>
      </c>
      <c r="G95" s="6">
        <v>17</v>
      </c>
      <c r="H95" s="13">
        <v>73</v>
      </c>
      <c r="I95" s="24">
        <v>175</v>
      </c>
      <c r="J95" s="51">
        <v>2281</v>
      </c>
      <c r="K95" s="52">
        <v>0.12668703138017218</v>
      </c>
      <c r="L95" s="33">
        <v>2383</v>
      </c>
      <c r="M95" s="36">
        <v>0.13235212440988614</v>
      </c>
      <c r="N95" s="45">
        <f t="shared" si="4"/>
        <v>931.77</v>
      </c>
      <c r="O95" s="42">
        <f t="shared" si="3"/>
        <v>1451.23</v>
      </c>
    </row>
    <row r="96" spans="1:15" x14ac:dyDescent="0.25">
      <c r="A96" s="6" t="s">
        <v>286</v>
      </c>
      <c r="B96" s="13" t="s">
        <v>432</v>
      </c>
      <c r="C96" s="72">
        <v>7308</v>
      </c>
      <c r="D96" s="79">
        <v>1212</v>
      </c>
      <c r="E96" s="4">
        <v>25</v>
      </c>
      <c r="F96" s="5">
        <v>40</v>
      </c>
      <c r="G96" s="6" t="s">
        <v>681</v>
      </c>
      <c r="H96" s="13">
        <v>50</v>
      </c>
      <c r="I96" s="24">
        <v>121</v>
      </c>
      <c r="J96" s="51">
        <v>1262</v>
      </c>
      <c r="K96" s="52">
        <v>0.17268746579091407</v>
      </c>
      <c r="L96" s="33">
        <v>1333</v>
      </c>
      <c r="M96" s="36">
        <v>0.18240284619594965</v>
      </c>
      <c r="N96" s="45">
        <f t="shared" si="4"/>
        <v>963.26250000000005</v>
      </c>
      <c r="O96" s="42">
        <f t="shared" si="3"/>
        <v>369.73749999999995</v>
      </c>
    </row>
    <row r="97" spans="1:15" x14ac:dyDescent="0.25">
      <c r="A97" s="6" t="s">
        <v>287</v>
      </c>
      <c r="B97" s="13" t="s">
        <v>433</v>
      </c>
      <c r="C97" s="72">
        <v>7555</v>
      </c>
      <c r="D97" s="79">
        <v>764</v>
      </c>
      <c r="E97" s="4" t="s">
        <v>681</v>
      </c>
      <c r="F97" s="5">
        <v>16</v>
      </c>
      <c r="G97" s="6" t="s">
        <v>681</v>
      </c>
      <c r="H97" s="13">
        <v>25</v>
      </c>
      <c r="I97" s="24">
        <v>50</v>
      </c>
      <c r="J97" s="51">
        <v>789</v>
      </c>
      <c r="K97" s="52">
        <v>0.10443414956982131</v>
      </c>
      <c r="L97" s="33">
        <v>814</v>
      </c>
      <c r="M97" s="36">
        <v>0.10774321641297155</v>
      </c>
      <c r="N97" s="45">
        <f t="shared" si="4"/>
        <v>368.60250000000002</v>
      </c>
      <c r="O97" s="42">
        <f t="shared" si="3"/>
        <v>445.39749999999998</v>
      </c>
    </row>
    <row r="98" spans="1:15" x14ac:dyDescent="0.25">
      <c r="A98" s="6" t="s">
        <v>288</v>
      </c>
      <c r="B98" s="13" t="s">
        <v>434</v>
      </c>
      <c r="C98" s="72">
        <v>2891</v>
      </c>
      <c r="D98" s="79">
        <v>196</v>
      </c>
      <c r="E98" s="4" t="s">
        <v>681</v>
      </c>
      <c r="F98" s="5" t="s">
        <v>681</v>
      </c>
      <c r="G98" s="6" t="s">
        <v>681</v>
      </c>
      <c r="H98" s="13">
        <v>11</v>
      </c>
      <c r="I98" s="24">
        <v>22</v>
      </c>
      <c r="J98" s="51">
        <v>207</v>
      </c>
      <c r="K98" s="52">
        <v>7.1601521964718085E-2</v>
      </c>
      <c r="L98" s="33">
        <v>218</v>
      </c>
      <c r="M98" s="36">
        <v>7.5406433759944658E-2</v>
      </c>
      <c r="N98" s="45">
        <f t="shared" si="4"/>
        <v>672.18000000000006</v>
      </c>
      <c r="O98" s="42">
        <f t="shared" si="3"/>
        <v>-454.18000000000006</v>
      </c>
    </row>
    <row r="99" spans="1:15" x14ac:dyDescent="0.25">
      <c r="A99" s="6" t="s">
        <v>289</v>
      </c>
      <c r="B99" s="13" t="s">
        <v>435</v>
      </c>
      <c r="C99" s="72">
        <v>5272</v>
      </c>
      <c r="D99" s="79">
        <v>918</v>
      </c>
      <c r="E99" s="4" t="s">
        <v>681</v>
      </c>
      <c r="F99" s="5">
        <v>10</v>
      </c>
      <c r="G99" s="6" t="s">
        <v>681</v>
      </c>
      <c r="H99" s="13">
        <v>24</v>
      </c>
      <c r="I99" s="24">
        <v>40</v>
      </c>
      <c r="J99" s="51">
        <v>942</v>
      </c>
      <c r="K99" s="52">
        <v>0.17867981790591805</v>
      </c>
      <c r="L99" s="33">
        <v>958</v>
      </c>
      <c r="M99" s="36">
        <v>0.18171471927162366</v>
      </c>
      <c r="N99" s="45">
        <f t="shared" si="4"/>
        <v>1046.2650000000001</v>
      </c>
      <c r="O99" s="42">
        <f t="shared" si="3"/>
        <v>-88.2650000000001</v>
      </c>
    </row>
    <row r="100" spans="1:15" x14ac:dyDescent="0.25">
      <c r="A100" s="6" t="s">
        <v>290</v>
      </c>
      <c r="B100" s="13" t="s">
        <v>436</v>
      </c>
      <c r="C100" s="72">
        <v>8206</v>
      </c>
      <c r="D100" s="79">
        <v>1159</v>
      </c>
      <c r="E100" s="4" t="s">
        <v>681</v>
      </c>
      <c r="F100" s="5">
        <v>37</v>
      </c>
      <c r="G100" s="6" t="s">
        <v>681</v>
      </c>
      <c r="H100" s="13">
        <v>36</v>
      </c>
      <c r="I100" s="24">
        <v>90</v>
      </c>
      <c r="J100" s="51">
        <v>1195</v>
      </c>
      <c r="K100" s="52">
        <v>0.1456251523275652</v>
      </c>
      <c r="L100" s="33">
        <v>1249</v>
      </c>
      <c r="M100" s="36">
        <v>0.15220570314404094</v>
      </c>
      <c r="N100" s="45">
        <f t="shared" si="4"/>
        <v>695.51250000000005</v>
      </c>
      <c r="O100" s="42">
        <f t="shared" si="3"/>
        <v>553.48749999999995</v>
      </c>
    </row>
    <row r="101" spans="1:15" x14ac:dyDescent="0.25">
      <c r="A101" s="6" t="s">
        <v>291</v>
      </c>
      <c r="B101" s="13" t="s">
        <v>437</v>
      </c>
      <c r="C101" s="72">
        <v>5455</v>
      </c>
      <c r="D101" s="79">
        <v>885</v>
      </c>
      <c r="E101" s="4">
        <v>20</v>
      </c>
      <c r="F101" s="5">
        <v>32</v>
      </c>
      <c r="G101" s="6">
        <v>13</v>
      </c>
      <c r="H101" s="13">
        <v>33</v>
      </c>
      <c r="I101" s="24">
        <v>98</v>
      </c>
      <c r="J101" s="51">
        <v>918</v>
      </c>
      <c r="K101" s="52">
        <v>0.16828597616865262</v>
      </c>
      <c r="L101" s="33">
        <v>983</v>
      </c>
      <c r="M101" s="36">
        <v>0.18020164986251147</v>
      </c>
      <c r="N101" s="45">
        <f t="shared" si="4"/>
        <v>906.90750000000003</v>
      </c>
      <c r="O101" s="42">
        <f t="shared" si="3"/>
        <v>76.092499999999973</v>
      </c>
    </row>
    <row r="102" spans="1:15" x14ac:dyDescent="0.25">
      <c r="A102" s="6" t="s">
        <v>292</v>
      </c>
      <c r="B102" s="13" t="s">
        <v>438</v>
      </c>
      <c r="C102" s="72">
        <v>7113</v>
      </c>
      <c r="D102" s="79">
        <v>864</v>
      </c>
      <c r="E102" s="4">
        <v>23</v>
      </c>
      <c r="F102" s="5">
        <v>33</v>
      </c>
      <c r="G102" s="6">
        <v>14</v>
      </c>
      <c r="H102" s="13">
        <v>36</v>
      </c>
      <c r="I102" s="24">
        <v>106</v>
      </c>
      <c r="J102" s="51">
        <v>900</v>
      </c>
      <c r="K102" s="52">
        <v>0.12652889076339097</v>
      </c>
      <c r="L102" s="33">
        <v>970</v>
      </c>
      <c r="M102" s="36">
        <v>0.13637002671165471</v>
      </c>
      <c r="N102" s="45">
        <f t="shared" si="4"/>
        <v>155.04</v>
      </c>
      <c r="O102" s="42">
        <f t="shared" si="3"/>
        <v>814.96</v>
      </c>
    </row>
    <row r="103" spans="1:15" x14ac:dyDescent="0.25">
      <c r="A103" s="6" t="s">
        <v>293</v>
      </c>
      <c r="B103" s="13" t="s">
        <v>439</v>
      </c>
      <c r="C103" s="72">
        <v>1216</v>
      </c>
      <c r="D103" s="79">
        <v>131</v>
      </c>
      <c r="E103" s="4" t="s">
        <v>681</v>
      </c>
      <c r="F103" s="5" t="s">
        <v>681</v>
      </c>
      <c r="G103" s="6" t="s">
        <v>681</v>
      </c>
      <c r="H103" s="13" t="s">
        <v>681</v>
      </c>
      <c r="I103" s="24" t="s">
        <v>681</v>
      </c>
      <c r="J103" s="51">
        <v>135</v>
      </c>
      <c r="K103" s="52">
        <v>0.11101973684210527</v>
      </c>
      <c r="L103" s="33">
        <v>139</v>
      </c>
      <c r="M103" s="36">
        <v>0.11430921052631579</v>
      </c>
      <c r="N103" s="45">
        <f t="shared" ref="N103:N117" si="5">0.1275*C104</f>
        <v>209.48250000000002</v>
      </c>
      <c r="O103" s="42">
        <f t="shared" si="3"/>
        <v>-70.482500000000016</v>
      </c>
    </row>
    <row r="104" spans="1:15" x14ac:dyDescent="0.25">
      <c r="A104" s="6" t="s">
        <v>294</v>
      </c>
      <c r="B104" s="13" t="s">
        <v>440</v>
      </c>
      <c r="C104" s="72">
        <v>1643</v>
      </c>
      <c r="D104" s="79">
        <v>196</v>
      </c>
      <c r="E104" s="4" t="s">
        <v>681</v>
      </c>
      <c r="F104" s="5">
        <v>11</v>
      </c>
      <c r="G104" s="6" t="s">
        <v>681</v>
      </c>
      <c r="H104" s="13" t="s">
        <v>681</v>
      </c>
      <c r="I104" s="24">
        <v>19</v>
      </c>
      <c r="J104" s="51">
        <v>203</v>
      </c>
      <c r="K104" s="52">
        <v>0.12355447352404139</v>
      </c>
      <c r="L104" s="33">
        <v>215</v>
      </c>
      <c r="M104" s="36">
        <v>0.13085818624467438</v>
      </c>
      <c r="N104" s="45">
        <f t="shared" si="5"/>
        <v>235.23750000000001</v>
      </c>
      <c r="O104" s="42">
        <f t="shared" si="3"/>
        <v>-20.237500000000011</v>
      </c>
    </row>
    <row r="105" spans="1:15" x14ac:dyDescent="0.25">
      <c r="A105" s="6" t="s">
        <v>295</v>
      </c>
      <c r="B105" s="13" t="s">
        <v>441</v>
      </c>
      <c r="C105" s="72">
        <v>1845</v>
      </c>
      <c r="D105" s="79">
        <v>277</v>
      </c>
      <c r="E105" s="4" t="s">
        <v>681</v>
      </c>
      <c r="F105" s="5">
        <v>14</v>
      </c>
      <c r="G105" s="6" t="s">
        <v>681</v>
      </c>
      <c r="H105" s="13">
        <v>16</v>
      </c>
      <c r="I105" s="24">
        <v>43</v>
      </c>
      <c r="J105" s="51">
        <v>293</v>
      </c>
      <c r="K105" s="52">
        <v>0.15880758807588075</v>
      </c>
      <c r="L105" s="33">
        <v>320</v>
      </c>
      <c r="M105" s="36">
        <v>0.17344173441734417</v>
      </c>
      <c r="N105" s="45">
        <f t="shared" si="5"/>
        <v>405.57749999999999</v>
      </c>
      <c r="O105" s="42">
        <f t="shared" si="3"/>
        <v>-85.577499999999986</v>
      </c>
    </row>
    <row r="106" spans="1:15" x14ac:dyDescent="0.25">
      <c r="A106" s="6" t="s">
        <v>296</v>
      </c>
      <c r="B106" s="13" t="s">
        <v>442</v>
      </c>
      <c r="C106" s="72">
        <v>3181</v>
      </c>
      <c r="D106" s="79">
        <v>482</v>
      </c>
      <c r="E106" s="4" t="s">
        <v>681</v>
      </c>
      <c r="F106" s="5">
        <v>12</v>
      </c>
      <c r="G106" s="6" t="s">
        <v>681</v>
      </c>
      <c r="H106" s="13">
        <v>11</v>
      </c>
      <c r="I106" s="24">
        <v>33</v>
      </c>
      <c r="J106" s="51">
        <v>493</v>
      </c>
      <c r="K106" s="52">
        <v>0.15498270983967305</v>
      </c>
      <c r="L106" s="33">
        <v>515</v>
      </c>
      <c r="M106" s="36">
        <v>0.16189877397044955</v>
      </c>
      <c r="N106" s="45">
        <f t="shared" si="5"/>
        <v>68.977500000000006</v>
      </c>
      <c r="O106" s="42">
        <f t="shared" si="3"/>
        <v>446.02249999999998</v>
      </c>
    </row>
    <row r="107" spans="1:15" x14ac:dyDescent="0.25">
      <c r="A107" s="6" t="s">
        <v>297</v>
      </c>
      <c r="B107" s="13" t="s">
        <v>443</v>
      </c>
      <c r="C107" s="112">
        <v>541</v>
      </c>
      <c r="D107" s="79">
        <v>70</v>
      </c>
      <c r="E107" s="4" t="s">
        <v>681</v>
      </c>
      <c r="F107" s="5" t="s">
        <v>681</v>
      </c>
      <c r="G107" s="6" t="s">
        <v>681</v>
      </c>
      <c r="H107" s="13" t="s">
        <v>681</v>
      </c>
      <c r="I107" s="24">
        <v>17</v>
      </c>
      <c r="J107" s="51">
        <v>74</v>
      </c>
      <c r="K107" s="52">
        <v>0.1367837338262477</v>
      </c>
      <c r="L107" s="33">
        <v>87</v>
      </c>
      <c r="M107" s="36">
        <v>0.16081330868761554</v>
      </c>
      <c r="N107" s="45">
        <f t="shared" si="5"/>
        <v>5065.1925000000001</v>
      </c>
      <c r="O107" s="42">
        <f t="shared" si="3"/>
        <v>-4978.1925000000001</v>
      </c>
    </row>
    <row r="108" spans="1:15" x14ac:dyDescent="0.25">
      <c r="A108" s="6" t="s">
        <v>298</v>
      </c>
      <c r="B108" s="13" t="s">
        <v>444</v>
      </c>
      <c r="C108" s="112">
        <v>39727</v>
      </c>
      <c r="D108" s="79">
        <v>3623</v>
      </c>
      <c r="E108" s="4">
        <v>50</v>
      </c>
      <c r="F108" s="5">
        <v>117</v>
      </c>
      <c r="G108" s="6">
        <v>35</v>
      </c>
      <c r="H108" s="13">
        <v>115</v>
      </c>
      <c r="I108" s="24">
        <v>317</v>
      </c>
      <c r="J108" s="51">
        <v>3738</v>
      </c>
      <c r="K108" s="52">
        <v>9.4092179122511138E-2</v>
      </c>
      <c r="L108" s="33">
        <v>3940</v>
      </c>
      <c r="M108" s="36">
        <v>9.9176882221159418E-2</v>
      </c>
      <c r="N108" s="45">
        <f t="shared" si="5"/>
        <v>631.63499999999999</v>
      </c>
      <c r="O108" s="42">
        <f t="shared" si="3"/>
        <v>3308.3649999999998</v>
      </c>
    </row>
    <row r="109" spans="1:15" x14ac:dyDescent="0.25">
      <c r="A109" s="6" t="s">
        <v>299</v>
      </c>
      <c r="B109" s="13" t="s">
        <v>445</v>
      </c>
      <c r="C109" s="112">
        <v>4954</v>
      </c>
      <c r="D109" s="79">
        <v>649</v>
      </c>
      <c r="E109" s="4" t="s">
        <v>681</v>
      </c>
      <c r="F109" s="49">
        <v>21</v>
      </c>
      <c r="G109" s="49" t="s">
        <v>681</v>
      </c>
      <c r="H109" s="69">
        <v>10</v>
      </c>
      <c r="I109" s="24">
        <v>42</v>
      </c>
      <c r="J109" s="51">
        <v>659</v>
      </c>
      <c r="K109" s="52">
        <v>0.13302381913605169</v>
      </c>
      <c r="L109" s="33">
        <v>691</v>
      </c>
      <c r="M109" s="36">
        <v>0.13948324586192976</v>
      </c>
      <c r="N109" s="45">
        <f t="shared" si="5"/>
        <v>20103.307499999999</v>
      </c>
      <c r="O109" s="42">
        <f t="shared" si="3"/>
        <v>-19412.307499999999</v>
      </c>
    </row>
    <row r="110" spans="1:15" x14ac:dyDescent="0.25">
      <c r="A110" s="6" t="s">
        <v>300</v>
      </c>
      <c r="B110" s="13" t="s">
        <v>446</v>
      </c>
      <c r="C110" s="112">
        <v>157673</v>
      </c>
      <c r="D110" s="79">
        <v>16467</v>
      </c>
      <c r="E110" s="64">
        <v>310</v>
      </c>
      <c r="F110" s="49">
        <v>829</v>
      </c>
      <c r="G110" s="49">
        <v>248</v>
      </c>
      <c r="H110" s="69">
        <v>589</v>
      </c>
      <c r="I110" s="24">
        <v>1976</v>
      </c>
      <c r="J110" s="51">
        <v>17056</v>
      </c>
      <c r="K110" s="52">
        <v>0.1081732446265372</v>
      </c>
      <c r="L110" s="33">
        <v>18443</v>
      </c>
      <c r="M110" s="36">
        <v>0.11696993144038612</v>
      </c>
      <c r="N110" s="45">
        <f t="shared" si="5"/>
        <v>219.42750000000001</v>
      </c>
      <c r="O110" s="42">
        <f t="shared" si="3"/>
        <v>18223.572499999998</v>
      </c>
    </row>
    <row r="111" spans="1:15" x14ac:dyDescent="0.25">
      <c r="A111" s="6" t="s">
        <v>301</v>
      </c>
      <c r="B111" s="13" t="s">
        <v>447</v>
      </c>
      <c r="C111" s="112">
        <v>1721</v>
      </c>
      <c r="D111" s="79">
        <v>292</v>
      </c>
      <c r="E111" s="7" t="s">
        <v>681</v>
      </c>
      <c r="F111" s="6" t="s">
        <v>681</v>
      </c>
      <c r="G111" s="6" t="s">
        <v>681</v>
      </c>
      <c r="H111" s="13">
        <v>16</v>
      </c>
      <c r="I111" s="24">
        <v>28</v>
      </c>
      <c r="J111" s="51">
        <v>308</v>
      </c>
      <c r="K111" s="52">
        <v>0.17896571760604299</v>
      </c>
      <c r="L111" s="33">
        <v>320</v>
      </c>
      <c r="M111" s="36">
        <v>0.18593840790238234</v>
      </c>
      <c r="N111" s="45">
        <f t="shared" si="5"/>
        <v>129.285</v>
      </c>
      <c r="O111" s="42">
        <f t="shared" si="3"/>
        <v>190.715</v>
      </c>
    </row>
    <row r="112" spans="1:15" x14ac:dyDescent="0.25">
      <c r="A112" s="6" t="s">
        <v>302</v>
      </c>
      <c r="B112" s="13" t="s">
        <v>448</v>
      </c>
      <c r="C112" s="112">
        <v>1014</v>
      </c>
      <c r="D112" s="79">
        <v>154</v>
      </c>
      <c r="E112" s="7" t="s">
        <v>681</v>
      </c>
      <c r="F112" s="6" t="s">
        <v>681</v>
      </c>
      <c r="G112" s="6" t="s">
        <v>681</v>
      </c>
      <c r="H112" s="13" t="s">
        <v>681</v>
      </c>
      <c r="I112" s="24">
        <v>10</v>
      </c>
      <c r="J112" s="51">
        <v>156</v>
      </c>
      <c r="K112" s="52">
        <v>0.15384615384615385</v>
      </c>
      <c r="L112" s="33">
        <v>164</v>
      </c>
      <c r="M112" s="36">
        <v>0.16173570019723865</v>
      </c>
      <c r="N112" s="45">
        <f t="shared" si="5"/>
        <v>569.66999999999996</v>
      </c>
      <c r="O112" s="42">
        <f t="shared" si="3"/>
        <v>-405.66999999999996</v>
      </c>
    </row>
    <row r="113" spans="1:15" x14ac:dyDescent="0.25">
      <c r="A113" s="6" t="s">
        <v>303</v>
      </c>
      <c r="B113" s="13" t="s">
        <v>449</v>
      </c>
      <c r="C113" s="112">
        <v>4468</v>
      </c>
      <c r="D113" s="79">
        <v>798</v>
      </c>
      <c r="E113" s="7">
        <v>14</v>
      </c>
      <c r="F113" s="6">
        <v>28</v>
      </c>
      <c r="G113" s="6" t="s">
        <v>681</v>
      </c>
      <c r="H113" s="13">
        <v>42</v>
      </c>
      <c r="I113" s="24">
        <v>92</v>
      </c>
      <c r="J113" s="51">
        <v>840</v>
      </c>
      <c r="K113" s="52">
        <v>0.18800358102059087</v>
      </c>
      <c r="L113" s="33">
        <v>890</v>
      </c>
      <c r="M113" s="36">
        <v>0.19919427036705462</v>
      </c>
      <c r="N113" s="45">
        <f t="shared" si="5"/>
        <v>2195.9324999999999</v>
      </c>
      <c r="O113" s="42">
        <f t="shared" si="3"/>
        <v>-1305.9324999999999</v>
      </c>
    </row>
    <row r="114" spans="1:15" x14ac:dyDescent="0.25">
      <c r="A114" s="6" t="s">
        <v>304</v>
      </c>
      <c r="B114" s="13" t="s">
        <v>450</v>
      </c>
      <c r="C114" s="112">
        <v>17223</v>
      </c>
      <c r="D114" s="79">
        <v>2110</v>
      </c>
      <c r="E114" s="7">
        <v>38</v>
      </c>
      <c r="F114" s="6">
        <v>88</v>
      </c>
      <c r="G114" s="6">
        <v>27</v>
      </c>
      <c r="H114" s="13">
        <v>81</v>
      </c>
      <c r="I114" s="24">
        <v>234</v>
      </c>
      <c r="J114" s="51">
        <v>2191</v>
      </c>
      <c r="K114" s="52">
        <v>0.12721360970794868</v>
      </c>
      <c r="L114" s="33">
        <v>2344</v>
      </c>
      <c r="M114" s="36">
        <v>0.13609707948673286</v>
      </c>
      <c r="N114" s="45">
        <f t="shared" si="5"/>
        <v>1079.7975000000001</v>
      </c>
      <c r="O114" s="42">
        <f t="shared" si="3"/>
        <v>1264.2024999999999</v>
      </c>
    </row>
    <row r="115" spans="1:15" x14ac:dyDescent="0.25">
      <c r="A115" s="6" t="s">
        <v>305</v>
      </c>
      <c r="B115" s="13" t="s">
        <v>451</v>
      </c>
      <c r="C115" s="112">
        <v>8469</v>
      </c>
      <c r="D115" s="79">
        <v>1079</v>
      </c>
      <c r="E115" s="7">
        <v>18</v>
      </c>
      <c r="F115" s="6">
        <v>37</v>
      </c>
      <c r="G115" s="6">
        <v>11</v>
      </c>
      <c r="H115" s="13">
        <v>60</v>
      </c>
      <c r="I115" s="24">
        <v>126</v>
      </c>
      <c r="J115" s="51">
        <v>1139</v>
      </c>
      <c r="K115" s="52">
        <v>0.13449049474554256</v>
      </c>
      <c r="L115" s="33">
        <v>1205</v>
      </c>
      <c r="M115" s="36">
        <v>0.14228362262368638</v>
      </c>
      <c r="N115" s="45">
        <f t="shared" si="5"/>
        <v>1315.1625000000001</v>
      </c>
      <c r="O115" s="42">
        <f t="shared" si="3"/>
        <v>-110.16250000000014</v>
      </c>
    </row>
    <row r="116" spans="1:15" x14ac:dyDescent="0.25">
      <c r="A116" s="6" t="s">
        <v>306</v>
      </c>
      <c r="B116" s="13" t="s">
        <v>452</v>
      </c>
      <c r="C116" s="112">
        <v>10315</v>
      </c>
      <c r="D116" s="79">
        <v>953</v>
      </c>
      <c r="E116" s="7">
        <v>16</v>
      </c>
      <c r="F116" s="6">
        <v>26</v>
      </c>
      <c r="G116" s="6">
        <v>10</v>
      </c>
      <c r="H116" s="13">
        <v>20</v>
      </c>
      <c r="I116" s="24">
        <v>72</v>
      </c>
      <c r="J116" s="51">
        <v>973</v>
      </c>
      <c r="K116" s="52">
        <v>9.4328647600581683E-2</v>
      </c>
      <c r="L116" s="33">
        <v>1025</v>
      </c>
      <c r="M116" s="36">
        <v>9.9369849733397964E-2</v>
      </c>
      <c r="N116" s="45">
        <f t="shared" si="5"/>
        <v>632.27250000000004</v>
      </c>
      <c r="O116" s="42">
        <f t="shared" si="3"/>
        <v>392.72749999999996</v>
      </c>
    </row>
    <row r="117" spans="1:15" x14ac:dyDescent="0.25">
      <c r="A117" s="6" t="s">
        <v>307</v>
      </c>
      <c r="B117" s="13" t="s">
        <v>453</v>
      </c>
      <c r="C117" s="112">
        <v>4959</v>
      </c>
      <c r="D117" s="79">
        <v>669</v>
      </c>
      <c r="E117" s="7" t="s">
        <v>681</v>
      </c>
      <c r="F117" s="6">
        <v>29</v>
      </c>
      <c r="G117" s="6">
        <v>11</v>
      </c>
      <c r="H117" s="13">
        <v>29</v>
      </c>
      <c r="I117" s="24">
        <v>76</v>
      </c>
      <c r="J117" s="99">
        <v>698</v>
      </c>
      <c r="K117" s="52">
        <v>0.14075418431135309</v>
      </c>
      <c r="L117" s="98">
        <v>745</v>
      </c>
      <c r="M117" s="36">
        <v>0.15023190159306313</v>
      </c>
      <c r="N117" s="45">
        <f t="shared" si="5"/>
        <v>242.1225</v>
      </c>
      <c r="O117" s="42">
        <f t="shared" si="3"/>
        <v>502.8775</v>
      </c>
    </row>
    <row r="118" spans="1:15" x14ac:dyDescent="0.25">
      <c r="A118" s="6" t="s">
        <v>308</v>
      </c>
      <c r="B118" s="13" t="s">
        <v>454</v>
      </c>
      <c r="C118" s="112">
        <v>1899</v>
      </c>
      <c r="D118" s="79">
        <v>280</v>
      </c>
      <c r="E118" s="7" t="s">
        <v>681</v>
      </c>
      <c r="F118" s="6">
        <v>11</v>
      </c>
      <c r="G118" s="6" t="s">
        <v>681</v>
      </c>
      <c r="H118" s="13" t="s">
        <v>681</v>
      </c>
      <c r="I118" s="24">
        <v>30</v>
      </c>
      <c r="J118" s="99">
        <v>287</v>
      </c>
      <c r="K118" s="52">
        <v>0.1511321748288573</v>
      </c>
      <c r="L118" s="98">
        <v>310</v>
      </c>
      <c r="M118" s="36">
        <v>0.16324381253291206</v>
      </c>
      <c r="N118" s="45">
        <f t="shared" ref="N118:N123" si="6">0.1275*C122</f>
        <v>311.61</v>
      </c>
      <c r="O118" s="42">
        <f t="shared" si="3"/>
        <v>-1.6100000000000136</v>
      </c>
    </row>
    <row r="119" spans="1:15" x14ac:dyDescent="0.25">
      <c r="A119" s="107" t="s">
        <v>309</v>
      </c>
      <c r="B119" s="108" t="s">
        <v>455</v>
      </c>
      <c r="C119" s="109"/>
      <c r="D119" s="100">
        <v>61</v>
      </c>
      <c r="E119" s="110" t="s">
        <v>681</v>
      </c>
      <c r="F119" s="107" t="s">
        <v>681</v>
      </c>
      <c r="G119" s="107" t="s">
        <v>681</v>
      </c>
      <c r="H119" s="108" t="s">
        <v>681</v>
      </c>
      <c r="I119" s="101" t="s">
        <v>681</v>
      </c>
      <c r="J119" s="102">
        <v>61</v>
      </c>
      <c r="K119" s="103"/>
      <c r="L119" s="104">
        <v>61</v>
      </c>
      <c r="M119" s="105"/>
      <c r="N119" s="45">
        <f t="shared" si="6"/>
        <v>370.26</v>
      </c>
      <c r="O119" s="42">
        <f t="shared" si="3"/>
        <v>-309.26</v>
      </c>
    </row>
    <row r="120" spans="1:15" x14ac:dyDescent="0.25">
      <c r="A120" s="107" t="s">
        <v>310</v>
      </c>
      <c r="B120" s="108" t="s">
        <v>456</v>
      </c>
      <c r="C120" s="111"/>
      <c r="D120" s="100">
        <v>100</v>
      </c>
      <c r="E120" s="110" t="s">
        <v>681</v>
      </c>
      <c r="F120" s="107" t="s">
        <v>681</v>
      </c>
      <c r="G120" s="107" t="s">
        <v>681</v>
      </c>
      <c r="H120" s="108" t="s">
        <v>681</v>
      </c>
      <c r="I120" s="101" t="s">
        <v>681</v>
      </c>
      <c r="J120" s="102">
        <v>100</v>
      </c>
      <c r="K120" s="103"/>
      <c r="L120" s="104">
        <v>100</v>
      </c>
      <c r="M120" s="105"/>
      <c r="N120" s="45">
        <f t="shared" si="6"/>
        <v>105.825</v>
      </c>
      <c r="O120" s="42">
        <f t="shared" si="3"/>
        <v>-5.8250000000000028</v>
      </c>
    </row>
    <row r="121" spans="1:15" x14ac:dyDescent="0.25">
      <c r="A121" s="107" t="s">
        <v>311</v>
      </c>
      <c r="B121" s="108" t="s">
        <v>457</v>
      </c>
      <c r="C121" s="111"/>
      <c r="D121" s="100">
        <v>86</v>
      </c>
      <c r="E121" s="110" t="s">
        <v>681</v>
      </c>
      <c r="F121" s="107" t="s">
        <v>681</v>
      </c>
      <c r="G121" s="107" t="s">
        <v>681</v>
      </c>
      <c r="H121" s="108" t="s">
        <v>681</v>
      </c>
      <c r="I121" s="101" t="s">
        <v>681</v>
      </c>
      <c r="J121" s="102">
        <v>86</v>
      </c>
      <c r="K121" s="103"/>
      <c r="L121" s="104">
        <v>86</v>
      </c>
      <c r="M121" s="105"/>
      <c r="N121" s="45">
        <f t="shared" si="6"/>
        <v>82.747500000000002</v>
      </c>
      <c r="O121" s="42">
        <f t="shared" si="3"/>
        <v>3.2524999999999977</v>
      </c>
    </row>
    <row r="122" spans="1:15" x14ac:dyDescent="0.25">
      <c r="A122" s="6" t="s">
        <v>95</v>
      </c>
      <c r="B122" s="13" t="s">
        <v>458</v>
      </c>
      <c r="C122" s="112">
        <v>2444</v>
      </c>
      <c r="D122" s="79">
        <v>338</v>
      </c>
      <c r="E122" s="4" t="s">
        <v>681</v>
      </c>
      <c r="F122" s="5" t="s">
        <v>681</v>
      </c>
      <c r="G122" s="5" t="s">
        <v>681</v>
      </c>
      <c r="H122" s="12" t="s">
        <v>681</v>
      </c>
      <c r="I122" s="24" t="s">
        <v>681</v>
      </c>
      <c r="J122" s="51">
        <v>342</v>
      </c>
      <c r="K122" s="52">
        <v>0.13993453355155483</v>
      </c>
      <c r="L122" s="33">
        <v>342</v>
      </c>
      <c r="M122" s="36">
        <v>0.13993453355155483</v>
      </c>
      <c r="N122" s="45">
        <f t="shared" si="6"/>
        <v>40.927500000000002</v>
      </c>
      <c r="O122" s="42">
        <f t="shared" si="3"/>
        <v>301.07249999999999</v>
      </c>
    </row>
    <row r="123" spans="1:15" x14ac:dyDescent="0.25">
      <c r="A123" s="6" t="s">
        <v>0</v>
      </c>
      <c r="B123" s="13" t="s">
        <v>459</v>
      </c>
      <c r="C123" s="112">
        <v>2904</v>
      </c>
      <c r="D123" s="79">
        <v>352</v>
      </c>
      <c r="E123" s="4" t="s">
        <v>681</v>
      </c>
      <c r="F123" s="5" t="s">
        <v>681</v>
      </c>
      <c r="G123" s="5" t="s">
        <v>681</v>
      </c>
      <c r="H123" s="12" t="s">
        <v>681</v>
      </c>
      <c r="I123" s="24" t="s">
        <v>681</v>
      </c>
      <c r="J123" s="51">
        <v>360</v>
      </c>
      <c r="K123" s="52">
        <v>0.12396694214876033</v>
      </c>
      <c r="L123" s="33">
        <v>360</v>
      </c>
      <c r="M123" s="36">
        <v>0.12396694214876033</v>
      </c>
      <c r="N123" s="45">
        <f t="shared" si="6"/>
        <v>43.094999999999999</v>
      </c>
      <c r="O123" s="42">
        <f t="shared" si="3"/>
        <v>316.90499999999997</v>
      </c>
    </row>
    <row r="124" spans="1:15" x14ac:dyDescent="0.25">
      <c r="A124" s="6" t="s">
        <v>1</v>
      </c>
      <c r="B124" s="13" t="s">
        <v>460</v>
      </c>
      <c r="C124" s="112">
        <v>830</v>
      </c>
      <c r="D124" s="79">
        <v>64</v>
      </c>
      <c r="E124" s="4" t="s">
        <v>681</v>
      </c>
      <c r="F124" s="5" t="s">
        <v>681</v>
      </c>
      <c r="G124" s="5" t="s">
        <v>681</v>
      </c>
      <c r="H124" s="12" t="s">
        <v>681</v>
      </c>
      <c r="I124" s="24" t="s">
        <v>681</v>
      </c>
      <c r="J124" s="51">
        <v>66</v>
      </c>
      <c r="K124" s="52">
        <v>7.9518072289156624E-2</v>
      </c>
      <c r="L124" s="33">
        <v>66</v>
      </c>
      <c r="M124" s="36">
        <v>7.9518072289156624E-2</v>
      </c>
      <c r="N124" s="45">
        <f t="shared" ref="N124:N155" si="7">0.1275*C129</f>
        <v>11.3475</v>
      </c>
      <c r="O124" s="42">
        <f t="shared" si="3"/>
        <v>54.652500000000003</v>
      </c>
    </row>
    <row r="125" spans="1:15" x14ac:dyDescent="0.25">
      <c r="A125" s="6" t="s">
        <v>2</v>
      </c>
      <c r="B125" s="13" t="s">
        <v>461</v>
      </c>
      <c r="C125" s="112">
        <v>649</v>
      </c>
      <c r="D125" s="79">
        <v>90</v>
      </c>
      <c r="E125" s="4" t="s">
        <v>681</v>
      </c>
      <c r="F125" s="5" t="s">
        <v>681</v>
      </c>
      <c r="G125" s="5" t="s">
        <v>681</v>
      </c>
      <c r="H125" s="12" t="s">
        <v>681</v>
      </c>
      <c r="I125" s="24" t="s">
        <v>681</v>
      </c>
      <c r="J125" s="51">
        <v>95</v>
      </c>
      <c r="K125" s="52">
        <v>0.14637904468412943</v>
      </c>
      <c r="L125" s="33">
        <v>95</v>
      </c>
      <c r="M125" s="36">
        <v>0.14637904468412943</v>
      </c>
      <c r="N125" s="45">
        <f t="shared" si="7"/>
        <v>53.677500000000002</v>
      </c>
      <c r="O125" s="42">
        <f t="shared" si="3"/>
        <v>41.322499999999998</v>
      </c>
    </row>
    <row r="126" spans="1:15" x14ac:dyDescent="0.25">
      <c r="A126" s="6" t="s">
        <v>96</v>
      </c>
      <c r="B126" s="13" t="s">
        <v>462</v>
      </c>
      <c r="C126" s="72">
        <v>321</v>
      </c>
      <c r="D126" s="79">
        <v>33</v>
      </c>
      <c r="E126" s="4" t="s">
        <v>681</v>
      </c>
      <c r="F126" s="5" t="s">
        <v>681</v>
      </c>
      <c r="G126" s="5" t="s">
        <v>681</v>
      </c>
      <c r="H126" s="12" t="s">
        <v>681</v>
      </c>
      <c r="I126" s="24" t="s">
        <v>681</v>
      </c>
      <c r="J126" s="51">
        <v>33</v>
      </c>
      <c r="K126" s="52">
        <v>0.10280373831775701</v>
      </c>
      <c r="L126" s="33">
        <v>33</v>
      </c>
      <c r="M126" s="36">
        <v>0.10280373831775701</v>
      </c>
      <c r="N126" s="45">
        <f t="shared" si="7"/>
        <v>12.3675</v>
      </c>
      <c r="O126" s="42">
        <f t="shared" si="3"/>
        <v>20.6325</v>
      </c>
    </row>
    <row r="127" spans="1:15" x14ac:dyDescent="0.25">
      <c r="A127" s="6" t="s">
        <v>646</v>
      </c>
      <c r="B127" s="13" t="s">
        <v>647</v>
      </c>
      <c r="C127" s="72">
        <v>338</v>
      </c>
      <c r="D127" s="79">
        <v>22</v>
      </c>
      <c r="E127" s="4" t="s">
        <v>681</v>
      </c>
      <c r="F127" s="5" t="s">
        <v>681</v>
      </c>
      <c r="G127" s="5" t="s">
        <v>681</v>
      </c>
      <c r="H127" s="12">
        <v>11</v>
      </c>
      <c r="I127" s="24">
        <v>11</v>
      </c>
      <c r="J127" s="51">
        <v>33</v>
      </c>
      <c r="K127" s="52">
        <v>9.7633136094674555E-2</v>
      </c>
      <c r="L127" s="33">
        <v>33</v>
      </c>
      <c r="M127" s="36">
        <v>9.7633136094674555E-2</v>
      </c>
      <c r="N127" s="45">
        <f t="shared" si="7"/>
        <v>18.36</v>
      </c>
      <c r="O127" s="42">
        <f t="shared" si="3"/>
        <v>14.64</v>
      </c>
    </row>
    <row r="128" spans="1:15" x14ac:dyDescent="0.25">
      <c r="A128" s="107" t="s">
        <v>97</v>
      </c>
      <c r="B128" s="108" t="s">
        <v>463</v>
      </c>
      <c r="C128" s="111"/>
      <c r="D128" s="100" t="s">
        <v>681</v>
      </c>
      <c r="E128" s="113" t="s">
        <v>681</v>
      </c>
      <c r="F128" s="114" t="s">
        <v>681</v>
      </c>
      <c r="G128" s="114" t="s">
        <v>681</v>
      </c>
      <c r="H128" s="115" t="s">
        <v>681</v>
      </c>
      <c r="I128" s="101" t="s">
        <v>681</v>
      </c>
      <c r="J128" s="116" t="s">
        <v>681</v>
      </c>
      <c r="K128" s="103"/>
      <c r="L128" s="117" t="s">
        <v>681</v>
      </c>
      <c r="M128" s="105"/>
      <c r="N128" s="45">
        <f t="shared" si="7"/>
        <v>81.09</v>
      </c>
      <c r="O128" s="42" t="e">
        <f t="shared" si="3"/>
        <v>#VALUE!</v>
      </c>
    </row>
    <row r="129" spans="1:15" x14ac:dyDescent="0.25">
      <c r="A129" s="6" t="s">
        <v>3</v>
      </c>
      <c r="B129" s="13" t="s">
        <v>648</v>
      </c>
      <c r="C129" s="112">
        <v>89</v>
      </c>
      <c r="D129" s="79">
        <v>18</v>
      </c>
      <c r="E129" s="4" t="s">
        <v>681</v>
      </c>
      <c r="F129" s="5" t="s">
        <v>681</v>
      </c>
      <c r="G129" s="5" t="s">
        <v>681</v>
      </c>
      <c r="H129" s="12" t="s">
        <v>681</v>
      </c>
      <c r="I129" s="24" t="s">
        <v>681</v>
      </c>
      <c r="J129" s="51">
        <v>18</v>
      </c>
      <c r="K129" s="52">
        <v>0.20224719101123595</v>
      </c>
      <c r="L129" s="33">
        <v>18</v>
      </c>
      <c r="M129" s="36">
        <v>0.20224719101123595</v>
      </c>
      <c r="N129" s="45">
        <f t="shared" si="7"/>
        <v>132.09</v>
      </c>
      <c r="O129" s="42">
        <f t="shared" si="3"/>
        <v>-114.09</v>
      </c>
    </row>
    <row r="130" spans="1:15" x14ac:dyDescent="0.25">
      <c r="A130" s="6" t="s">
        <v>4</v>
      </c>
      <c r="B130" s="13" t="s">
        <v>464</v>
      </c>
      <c r="C130" s="112">
        <v>421</v>
      </c>
      <c r="D130" s="79">
        <v>50</v>
      </c>
      <c r="E130" s="4" t="s">
        <v>681</v>
      </c>
      <c r="F130" s="5" t="s">
        <v>681</v>
      </c>
      <c r="G130" s="5" t="s">
        <v>681</v>
      </c>
      <c r="H130" s="12" t="s">
        <v>681</v>
      </c>
      <c r="I130" s="24" t="s">
        <v>681</v>
      </c>
      <c r="J130" s="51">
        <v>51</v>
      </c>
      <c r="K130" s="52">
        <v>0.12114014251781473</v>
      </c>
      <c r="L130" s="33">
        <v>51</v>
      </c>
      <c r="M130" s="36">
        <v>0.12114014251781473</v>
      </c>
      <c r="N130" s="45">
        <f t="shared" si="7"/>
        <v>63.112500000000004</v>
      </c>
      <c r="O130" s="42">
        <f t="shared" si="3"/>
        <v>-12.112500000000004</v>
      </c>
    </row>
    <row r="131" spans="1:15" x14ac:dyDescent="0.25">
      <c r="A131" s="6" t="s">
        <v>5</v>
      </c>
      <c r="B131" s="13" t="s">
        <v>649</v>
      </c>
      <c r="C131" s="112">
        <v>97</v>
      </c>
      <c r="D131" s="79">
        <v>16</v>
      </c>
      <c r="E131" s="4" t="s">
        <v>681</v>
      </c>
      <c r="F131" s="5" t="s">
        <v>681</v>
      </c>
      <c r="G131" s="5" t="s">
        <v>681</v>
      </c>
      <c r="H131" s="12" t="s">
        <v>681</v>
      </c>
      <c r="I131" s="24" t="s">
        <v>681</v>
      </c>
      <c r="J131" s="51">
        <v>16</v>
      </c>
      <c r="K131" s="52">
        <v>0.16494845360824742</v>
      </c>
      <c r="L131" s="33">
        <v>16</v>
      </c>
      <c r="M131" s="36">
        <v>0.16494845360824742</v>
      </c>
      <c r="N131" s="45">
        <f t="shared" si="7"/>
        <v>56.227499999999999</v>
      </c>
      <c r="O131" s="42">
        <f t="shared" ref="O131:O194" si="8">L131-N131</f>
        <v>-40.227499999999999</v>
      </c>
    </row>
    <row r="132" spans="1:15" x14ac:dyDescent="0.25">
      <c r="A132" s="6" t="s">
        <v>98</v>
      </c>
      <c r="B132" s="13" t="s">
        <v>465</v>
      </c>
      <c r="C132" s="112">
        <v>144</v>
      </c>
      <c r="D132" s="79">
        <v>25</v>
      </c>
      <c r="E132" s="4" t="s">
        <v>681</v>
      </c>
      <c r="F132" s="5" t="s">
        <v>681</v>
      </c>
      <c r="G132" s="5" t="s">
        <v>681</v>
      </c>
      <c r="H132" s="12" t="s">
        <v>681</v>
      </c>
      <c r="I132" s="24" t="s">
        <v>681</v>
      </c>
      <c r="J132" s="51">
        <v>25</v>
      </c>
      <c r="K132" s="52">
        <v>0.1736111111111111</v>
      </c>
      <c r="L132" s="33">
        <v>25</v>
      </c>
      <c r="M132" s="36">
        <v>0.1736111111111111</v>
      </c>
      <c r="N132" s="45">
        <f t="shared" si="7"/>
        <v>49.980000000000004</v>
      </c>
      <c r="O132" s="42">
        <f t="shared" si="8"/>
        <v>-24.980000000000004</v>
      </c>
    </row>
    <row r="133" spans="1:15" x14ac:dyDescent="0.25">
      <c r="A133" s="6" t="s">
        <v>177</v>
      </c>
      <c r="B133" s="13" t="s">
        <v>466</v>
      </c>
      <c r="C133" s="112">
        <v>636</v>
      </c>
      <c r="D133" s="79">
        <v>95</v>
      </c>
      <c r="E133" s="4" t="s">
        <v>681</v>
      </c>
      <c r="F133" s="5" t="s">
        <v>681</v>
      </c>
      <c r="G133" s="5" t="s">
        <v>681</v>
      </c>
      <c r="H133" s="12" t="s">
        <v>681</v>
      </c>
      <c r="I133" s="24" t="s">
        <v>681</v>
      </c>
      <c r="J133" s="51">
        <v>96</v>
      </c>
      <c r="K133" s="52">
        <v>0.15094339622641509</v>
      </c>
      <c r="L133" s="33">
        <v>96</v>
      </c>
      <c r="M133" s="36">
        <v>0.15094339622641509</v>
      </c>
      <c r="N133" s="45">
        <f t="shared" si="7"/>
        <v>155.80500000000001</v>
      </c>
      <c r="O133" s="42">
        <f t="shared" si="8"/>
        <v>-59.805000000000007</v>
      </c>
    </row>
    <row r="134" spans="1:15" x14ac:dyDescent="0.25">
      <c r="A134" s="6" t="s">
        <v>6</v>
      </c>
      <c r="B134" s="13" t="s">
        <v>467</v>
      </c>
      <c r="C134" s="112">
        <v>1036</v>
      </c>
      <c r="D134" s="79">
        <v>120</v>
      </c>
      <c r="E134" s="4" t="s">
        <v>681</v>
      </c>
      <c r="F134" s="5" t="s">
        <v>681</v>
      </c>
      <c r="G134" s="5" t="s">
        <v>681</v>
      </c>
      <c r="H134" s="12" t="s">
        <v>681</v>
      </c>
      <c r="I134" s="24" t="s">
        <v>681</v>
      </c>
      <c r="J134" s="51">
        <v>122</v>
      </c>
      <c r="K134" s="52">
        <v>0.11776061776061776</v>
      </c>
      <c r="L134" s="33">
        <v>122</v>
      </c>
      <c r="M134" s="36">
        <v>0.11776061776061776</v>
      </c>
      <c r="N134" s="45">
        <f t="shared" si="7"/>
        <v>81.599999999999994</v>
      </c>
      <c r="O134" s="42">
        <f t="shared" si="8"/>
        <v>40.400000000000006</v>
      </c>
    </row>
    <row r="135" spans="1:15" x14ac:dyDescent="0.25">
      <c r="A135" s="6" t="s">
        <v>7</v>
      </c>
      <c r="B135" s="13" t="s">
        <v>468</v>
      </c>
      <c r="C135" s="112">
        <v>495</v>
      </c>
      <c r="D135" s="79">
        <v>37</v>
      </c>
      <c r="E135" s="4" t="s">
        <v>681</v>
      </c>
      <c r="F135" s="5" t="s">
        <v>681</v>
      </c>
      <c r="G135" s="5" t="s">
        <v>681</v>
      </c>
      <c r="H135" s="12" t="s">
        <v>681</v>
      </c>
      <c r="I135" s="24" t="s">
        <v>681</v>
      </c>
      <c r="J135" s="51">
        <v>38</v>
      </c>
      <c r="K135" s="52">
        <v>7.6767676767676762E-2</v>
      </c>
      <c r="L135" s="33">
        <v>38</v>
      </c>
      <c r="M135" s="36">
        <v>7.6767676767676762E-2</v>
      </c>
      <c r="N135" s="45">
        <f t="shared" si="7"/>
        <v>23.205000000000002</v>
      </c>
      <c r="O135" s="42">
        <f t="shared" si="8"/>
        <v>14.794999999999998</v>
      </c>
    </row>
    <row r="136" spans="1:15" x14ac:dyDescent="0.25">
      <c r="A136" s="6" t="s">
        <v>8</v>
      </c>
      <c r="B136" s="13" t="s">
        <v>469</v>
      </c>
      <c r="C136" s="112">
        <v>441</v>
      </c>
      <c r="D136" s="79">
        <v>56</v>
      </c>
      <c r="E136" s="4" t="s">
        <v>681</v>
      </c>
      <c r="F136" s="5" t="s">
        <v>681</v>
      </c>
      <c r="G136" s="5" t="s">
        <v>681</v>
      </c>
      <c r="H136" s="12" t="s">
        <v>681</v>
      </c>
      <c r="I136" s="24" t="s">
        <v>681</v>
      </c>
      <c r="J136" s="51">
        <v>57</v>
      </c>
      <c r="K136" s="52">
        <v>0.12925170068027211</v>
      </c>
      <c r="L136" s="33">
        <v>57</v>
      </c>
      <c r="M136" s="36">
        <v>0.12925170068027211</v>
      </c>
      <c r="N136" s="45">
        <f t="shared" si="7"/>
        <v>48.45</v>
      </c>
      <c r="O136" s="42">
        <f t="shared" si="8"/>
        <v>8.5499999999999972</v>
      </c>
    </row>
    <row r="137" spans="1:15" x14ac:dyDescent="0.25">
      <c r="A137" s="6" t="s">
        <v>99</v>
      </c>
      <c r="B137" s="13" t="s">
        <v>470</v>
      </c>
      <c r="C137" s="112">
        <v>392</v>
      </c>
      <c r="D137" s="79">
        <v>55</v>
      </c>
      <c r="E137" s="4" t="s">
        <v>681</v>
      </c>
      <c r="F137" s="5" t="s">
        <v>681</v>
      </c>
      <c r="G137" s="5" t="s">
        <v>681</v>
      </c>
      <c r="H137" s="12" t="s">
        <v>681</v>
      </c>
      <c r="I137" s="24" t="s">
        <v>681</v>
      </c>
      <c r="J137" s="51">
        <v>57</v>
      </c>
      <c r="K137" s="52">
        <v>0.14540816326530612</v>
      </c>
      <c r="L137" s="33">
        <v>57</v>
      </c>
      <c r="M137" s="36">
        <v>0.14540816326530612</v>
      </c>
      <c r="N137" s="45">
        <f t="shared" si="7"/>
        <v>110.28750000000001</v>
      </c>
      <c r="O137" s="42">
        <f t="shared" si="8"/>
        <v>-53.287500000000009</v>
      </c>
    </row>
    <row r="138" spans="1:15" x14ac:dyDescent="0.25">
      <c r="A138" s="6" t="s">
        <v>9</v>
      </c>
      <c r="B138" s="13" t="s">
        <v>471</v>
      </c>
      <c r="C138" s="112">
        <v>1222</v>
      </c>
      <c r="D138" s="79">
        <v>143</v>
      </c>
      <c r="E138" s="4" t="s">
        <v>681</v>
      </c>
      <c r="F138" s="5" t="s">
        <v>681</v>
      </c>
      <c r="G138" s="5" t="s">
        <v>681</v>
      </c>
      <c r="H138" s="12" t="s">
        <v>681</v>
      </c>
      <c r="I138" s="24" t="s">
        <v>681</v>
      </c>
      <c r="J138" s="51">
        <v>145</v>
      </c>
      <c r="K138" s="52">
        <v>0.11865793780687398</v>
      </c>
      <c r="L138" s="33">
        <v>145</v>
      </c>
      <c r="M138" s="36">
        <v>0.11865793780687398</v>
      </c>
      <c r="N138" s="45">
        <f t="shared" si="7"/>
        <v>94.987499999999997</v>
      </c>
      <c r="O138" s="42">
        <f t="shared" si="8"/>
        <v>50.012500000000003</v>
      </c>
    </row>
    <row r="139" spans="1:15" x14ac:dyDescent="0.25">
      <c r="A139" s="6" t="s">
        <v>100</v>
      </c>
      <c r="B139" s="13" t="s">
        <v>472</v>
      </c>
      <c r="C139" s="112">
        <v>640</v>
      </c>
      <c r="D139" s="79">
        <v>92</v>
      </c>
      <c r="E139" s="4" t="s">
        <v>681</v>
      </c>
      <c r="F139" s="5" t="s">
        <v>681</v>
      </c>
      <c r="G139" s="5" t="s">
        <v>681</v>
      </c>
      <c r="H139" s="12" t="s">
        <v>681</v>
      </c>
      <c r="I139" s="24" t="s">
        <v>681</v>
      </c>
      <c r="J139" s="51">
        <v>92</v>
      </c>
      <c r="K139" s="52">
        <v>0.14374999999999999</v>
      </c>
      <c r="L139" s="33">
        <v>92</v>
      </c>
      <c r="M139" s="36">
        <v>0.14374999999999999</v>
      </c>
      <c r="N139" s="45">
        <f t="shared" si="7"/>
        <v>46.92</v>
      </c>
      <c r="O139" s="42">
        <f t="shared" si="8"/>
        <v>45.08</v>
      </c>
    </row>
    <row r="140" spans="1:15" x14ac:dyDescent="0.25">
      <c r="A140" s="6" t="s">
        <v>101</v>
      </c>
      <c r="B140" s="13" t="s">
        <v>473</v>
      </c>
      <c r="C140" s="112">
        <v>182</v>
      </c>
      <c r="D140" s="79">
        <v>25</v>
      </c>
      <c r="E140" s="4" t="s">
        <v>681</v>
      </c>
      <c r="F140" s="5" t="s">
        <v>681</v>
      </c>
      <c r="G140" s="5" t="s">
        <v>681</v>
      </c>
      <c r="H140" s="12" t="s">
        <v>681</v>
      </c>
      <c r="I140" s="24" t="s">
        <v>681</v>
      </c>
      <c r="J140" s="51">
        <v>26</v>
      </c>
      <c r="K140" s="52">
        <v>0.14285714285714285</v>
      </c>
      <c r="L140" s="33">
        <v>26</v>
      </c>
      <c r="M140" s="36">
        <v>0.14285714285714285</v>
      </c>
      <c r="N140" s="45">
        <f t="shared" si="7"/>
        <v>45.517499999999998</v>
      </c>
      <c r="O140" s="42">
        <f t="shared" si="8"/>
        <v>-19.517499999999998</v>
      </c>
    </row>
    <row r="141" spans="1:15" x14ac:dyDescent="0.25">
      <c r="A141" s="6" t="s">
        <v>102</v>
      </c>
      <c r="B141" s="13" t="s">
        <v>474</v>
      </c>
      <c r="C141" s="112">
        <v>380</v>
      </c>
      <c r="D141" s="79">
        <v>41</v>
      </c>
      <c r="E141" s="4" t="s">
        <v>681</v>
      </c>
      <c r="F141" s="5" t="s">
        <v>681</v>
      </c>
      <c r="G141" s="5" t="s">
        <v>681</v>
      </c>
      <c r="H141" s="12" t="s">
        <v>681</v>
      </c>
      <c r="I141" s="24" t="s">
        <v>681</v>
      </c>
      <c r="J141" s="51">
        <v>48</v>
      </c>
      <c r="K141" s="52">
        <v>0.12631578947368421</v>
      </c>
      <c r="L141" s="33">
        <v>48</v>
      </c>
      <c r="M141" s="36">
        <v>0.12631578947368421</v>
      </c>
      <c r="N141" s="45">
        <f t="shared" si="7"/>
        <v>26.137499999999999</v>
      </c>
      <c r="O141" s="42">
        <f t="shared" si="8"/>
        <v>21.862500000000001</v>
      </c>
    </row>
    <row r="142" spans="1:15" x14ac:dyDescent="0.25">
      <c r="A142" s="6" t="s">
        <v>10</v>
      </c>
      <c r="B142" s="13" t="s">
        <v>475</v>
      </c>
      <c r="C142" s="112">
        <v>865</v>
      </c>
      <c r="D142" s="79">
        <v>90</v>
      </c>
      <c r="E142" s="4" t="s">
        <v>681</v>
      </c>
      <c r="F142" s="5" t="s">
        <v>681</v>
      </c>
      <c r="G142" s="5" t="s">
        <v>681</v>
      </c>
      <c r="H142" s="12" t="s">
        <v>681</v>
      </c>
      <c r="I142" s="24" t="s">
        <v>681</v>
      </c>
      <c r="J142" s="51">
        <v>91</v>
      </c>
      <c r="K142" s="52">
        <v>0.10520231213872833</v>
      </c>
      <c r="L142" s="33">
        <v>91</v>
      </c>
      <c r="M142" s="36">
        <v>0.10520231213872833</v>
      </c>
      <c r="N142" s="45">
        <f t="shared" si="7"/>
        <v>72.42</v>
      </c>
      <c r="O142" s="42">
        <f t="shared" si="8"/>
        <v>18.579999999999998</v>
      </c>
    </row>
    <row r="143" spans="1:15" x14ac:dyDescent="0.25">
      <c r="A143" s="6" t="s">
        <v>103</v>
      </c>
      <c r="B143" s="13" t="s">
        <v>476</v>
      </c>
      <c r="C143" s="112">
        <v>745</v>
      </c>
      <c r="D143" s="79">
        <v>84</v>
      </c>
      <c r="E143" s="4" t="s">
        <v>681</v>
      </c>
      <c r="F143" s="5" t="s">
        <v>681</v>
      </c>
      <c r="G143" s="6" t="s">
        <v>681</v>
      </c>
      <c r="H143" s="13" t="s">
        <v>681</v>
      </c>
      <c r="I143" s="24" t="s">
        <v>681</v>
      </c>
      <c r="J143" s="51">
        <v>86</v>
      </c>
      <c r="K143" s="52">
        <v>0.11543624161073826</v>
      </c>
      <c r="L143" s="33">
        <v>86</v>
      </c>
      <c r="M143" s="36">
        <v>0.11543624161073826</v>
      </c>
      <c r="N143" s="45">
        <f t="shared" si="7"/>
        <v>64.897500000000008</v>
      </c>
      <c r="O143" s="42">
        <f t="shared" si="8"/>
        <v>21.102499999999992</v>
      </c>
    </row>
    <row r="144" spans="1:15" x14ac:dyDescent="0.25">
      <c r="A144" s="6" t="s">
        <v>104</v>
      </c>
      <c r="B144" s="13" t="s">
        <v>477</v>
      </c>
      <c r="C144" s="112">
        <v>368</v>
      </c>
      <c r="D144" s="79">
        <v>41</v>
      </c>
      <c r="E144" s="7" t="s">
        <v>681</v>
      </c>
      <c r="F144" s="6" t="s">
        <v>681</v>
      </c>
      <c r="G144" s="5" t="s">
        <v>681</v>
      </c>
      <c r="H144" s="12" t="s">
        <v>681</v>
      </c>
      <c r="I144" s="24" t="s">
        <v>681</v>
      </c>
      <c r="J144" s="51">
        <v>42</v>
      </c>
      <c r="K144" s="52">
        <v>0.11413043478260869</v>
      </c>
      <c r="L144" s="33">
        <v>42</v>
      </c>
      <c r="M144" s="36">
        <v>0.11413043478260869</v>
      </c>
      <c r="N144" s="45">
        <f t="shared" si="7"/>
        <v>34.807499999999997</v>
      </c>
      <c r="O144" s="42">
        <f t="shared" si="8"/>
        <v>7.1925000000000026</v>
      </c>
    </row>
    <row r="145" spans="1:15" x14ac:dyDescent="0.25">
      <c r="A145" s="6" t="s">
        <v>160</v>
      </c>
      <c r="B145" s="13" t="s">
        <v>478</v>
      </c>
      <c r="C145" s="112">
        <v>357</v>
      </c>
      <c r="D145" s="79">
        <v>29</v>
      </c>
      <c r="E145" s="4" t="s">
        <v>681</v>
      </c>
      <c r="F145" s="5" t="s">
        <v>681</v>
      </c>
      <c r="G145" s="5" t="s">
        <v>681</v>
      </c>
      <c r="H145" s="12" t="s">
        <v>681</v>
      </c>
      <c r="I145" s="24" t="s">
        <v>681</v>
      </c>
      <c r="J145" s="51">
        <v>30</v>
      </c>
      <c r="K145" s="52">
        <v>8.4033613445378158E-2</v>
      </c>
      <c r="L145" s="33">
        <v>30</v>
      </c>
      <c r="M145" s="36">
        <v>8.4033613445378158E-2</v>
      </c>
      <c r="N145" s="45">
        <f t="shared" si="7"/>
        <v>22.3125</v>
      </c>
      <c r="O145" s="42">
        <f t="shared" si="8"/>
        <v>7.6875</v>
      </c>
    </row>
    <row r="146" spans="1:15" x14ac:dyDescent="0.25">
      <c r="A146" s="6" t="s">
        <v>11</v>
      </c>
      <c r="B146" s="13" t="s">
        <v>479</v>
      </c>
      <c r="C146" s="112">
        <v>205</v>
      </c>
      <c r="D146" s="79">
        <v>21</v>
      </c>
      <c r="E146" s="4" t="s">
        <v>681</v>
      </c>
      <c r="F146" s="5" t="s">
        <v>681</v>
      </c>
      <c r="G146" s="5" t="s">
        <v>681</v>
      </c>
      <c r="H146" s="12" t="s">
        <v>681</v>
      </c>
      <c r="I146" s="24" t="s">
        <v>681</v>
      </c>
      <c r="J146" s="51">
        <v>23</v>
      </c>
      <c r="K146" s="52">
        <v>0.11219512195121951</v>
      </c>
      <c r="L146" s="33">
        <v>23</v>
      </c>
      <c r="M146" s="36">
        <v>0.11219512195121951</v>
      </c>
      <c r="N146" s="45">
        <f t="shared" si="7"/>
        <v>137.3175</v>
      </c>
      <c r="O146" s="42">
        <f t="shared" si="8"/>
        <v>-114.3175</v>
      </c>
    </row>
    <row r="147" spans="1:15" x14ac:dyDescent="0.25">
      <c r="A147" s="6" t="s">
        <v>12</v>
      </c>
      <c r="B147" s="13" t="s">
        <v>480</v>
      </c>
      <c r="C147" s="112">
        <v>568</v>
      </c>
      <c r="D147" s="79">
        <v>55</v>
      </c>
      <c r="E147" s="4" t="s">
        <v>681</v>
      </c>
      <c r="F147" s="5" t="s">
        <v>681</v>
      </c>
      <c r="G147" s="5" t="s">
        <v>681</v>
      </c>
      <c r="H147" s="12" t="s">
        <v>681</v>
      </c>
      <c r="I147" s="24" t="s">
        <v>681</v>
      </c>
      <c r="J147" s="51">
        <v>57</v>
      </c>
      <c r="K147" s="52">
        <v>0.10035211267605634</v>
      </c>
      <c r="L147" s="33">
        <v>57</v>
      </c>
      <c r="M147" s="36">
        <v>0.10035211267605634</v>
      </c>
      <c r="N147" s="45">
        <f t="shared" si="7"/>
        <v>12.112500000000001</v>
      </c>
      <c r="O147" s="42">
        <f t="shared" si="8"/>
        <v>44.887500000000003</v>
      </c>
    </row>
    <row r="148" spans="1:15" x14ac:dyDescent="0.25">
      <c r="A148" s="6" t="s">
        <v>13</v>
      </c>
      <c r="B148" s="13" t="s">
        <v>481</v>
      </c>
      <c r="C148" s="112">
        <v>509</v>
      </c>
      <c r="D148" s="79">
        <v>68</v>
      </c>
      <c r="E148" s="4" t="s">
        <v>681</v>
      </c>
      <c r="F148" s="5" t="s">
        <v>681</v>
      </c>
      <c r="G148" s="5" t="s">
        <v>681</v>
      </c>
      <c r="H148" s="12" t="s">
        <v>681</v>
      </c>
      <c r="I148" s="24" t="s">
        <v>681</v>
      </c>
      <c r="J148" s="51">
        <v>68</v>
      </c>
      <c r="K148" s="52">
        <v>0.13359528487229863</v>
      </c>
      <c r="L148" s="33">
        <v>68</v>
      </c>
      <c r="M148" s="36">
        <v>0.13359528487229863</v>
      </c>
      <c r="N148" s="45">
        <f t="shared" si="7"/>
        <v>109.14</v>
      </c>
      <c r="O148" s="42">
        <f t="shared" si="8"/>
        <v>-41.14</v>
      </c>
    </row>
    <row r="149" spans="1:15" x14ac:dyDescent="0.25">
      <c r="A149" s="6" t="s">
        <v>105</v>
      </c>
      <c r="B149" s="13" t="s">
        <v>482</v>
      </c>
      <c r="C149" s="112">
        <v>273</v>
      </c>
      <c r="D149" s="79">
        <v>47</v>
      </c>
      <c r="E149" s="4" t="s">
        <v>681</v>
      </c>
      <c r="F149" s="5" t="s">
        <v>681</v>
      </c>
      <c r="G149" s="5" t="s">
        <v>681</v>
      </c>
      <c r="H149" s="12" t="s">
        <v>681</v>
      </c>
      <c r="I149" s="24" t="s">
        <v>681</v>
      </c>
      <c r="J149" s="51">
        <v>50</v>
      </c>
      <c r="K149" s="52">
        <v>0.18315018315018314</v>
      </c>
      <c r="L149" s="33">
        <v>50</v>
      </c>
      <c r="M149" s="36">
        <v>0.18315018315018314</v>
      </c>
      <c r="N149" s="45">
        <f t="shared" si="7"/>
        <v>121.89</v>
      </c>
      <c r="O149" s="42">
        <f t="shared" si="8"/>
        <v>-71.89</v>
      </c>
    </row>
    <row r="150" spans="1:15" x14ac:dyDescent="0.25">
      <c r="A150" s="6" t="s">
        <v>106</v>
      </c>
      <c r="B150" s="13" t="s">
        <v>483</v>
      </c>
      <c r="C150" s="112">
        <v>175</v>
      </c>
      <c r="D150" s="79">
        <v>29</v>
      </c>
      <c r="E150" s="4" t="s">
        <v>681</v>
      </c>
      <c r="F150" s="5" t="s">
        <v>681</v>
      </c>
      <c r="G150" s="5" t="s">
        <v>681</v>
      </c>
      <c r="H150" s="12" t="s">
        <v>681</v>
      </c>
      <c r="I150" s="24" t="s">
        <v>681</v>
      </c>
      <c r="J150" s="51">
        <v>31</v>
      </c>
      <c r="K150" s="52">
        <v>0.17714285714285713</v>
      </c>
      <c r="L150" s="33">
        <v>31</v>
      </c>
      <c r="M150" s="36">
        <v>0.17714285714285713</v>
      </c>
      <c r="N150" s="45">
        <f t="shared" si="7"/>
        <v>71.017499999999998</v>
      </c>
      <c r="O150" s="42">
        <f t="shared" si="8"/>
        <v>-40.017499999999998</v>
      </c>
    </row>
    <row r="151" spans="1:15" x14ac:dyDescent="0.25">
      <c r="A151" s="6" t="s">
        <v>14</v>
      </c>
      <c r="B151" s="13" t="s">
        <v>484</v>
      </c>
      <c r="C151" s="112">
        <v>1077</v>
      </c>
      <c r="D151" s="79">
        <v>72</v>
      </c>
      <c r="E151" s="4" t="s">
        <v>681</v>
      </c>
      <c r="F151" s="5" t="s">
        <v>681</v>
      </c>
      <c r="G151" s="5" t="s">
        <v>681</v>
      </c>
      <c r="H151" s="12" t="s">
        <v>681</v>
      </c>
      <c r="I151" s="24" t="s">
        <v>681</v>
      </c>
      <c r="J151" s="51">
        <v>74</v>
      </c>
      <c r="K151" s="52">
        <v>6.8709377901578453E-2</v>
      </c>
      <c r="L151" s="33">
        <v>74</v>
      </c>
      <c r="M151" s="36">
        <v>6.8709377901578453E-2</v>
      </c>
      <c r="N151" s="45">
        <f t="shared" si="7"/>
        <v>5.2275</v>
      </c>
      <c r="O151" s="42">
        <f t="shared" si="8"/>
        <v>68.772499999999994</v>
      </c>
    </row>
    <row r="152" spans="1:15" x14ac:dyDescent="0.25">
      <c r="A152" s="6" t="s">
        <v>107</v>
      </c>
      <c r="B152" s="13" t="s">
        <v>485</v>
      </c>
      <c r="C152" s="112">
        <v>95</v>
      </c>
      <c r="D152" s="79">
        <v>16</v>
      </c>
      <c r="E152" s="4" t="s">
        <v>681</v>
      </c>
      <c r="F152" s="5" t="s">
        <v>681</v>
      </c>
      <c r="G152" s="5" t="s">
        <v>681</v>
      </c>
      <c r="H152" s="12" t="s">
        <v>681</v>
      </c>
      <c r="I152" s="24" t="s">
        <v>681</v>
      </c>
      <c r="J152" s="51">
        <v>16</v>
      </c>
      <c r="K152" s="52">
        <v>0.16842105263157894</v>
      </c>
      <c r="L152" s="33">
        <v>16</v>
      </c>
      <c r="M152" s="36">
        <v>0.16842105263157894</v>
      </c>
      <c r="N152" s="45">
        <f t="shared" si="7"/>
        <v>59.160000000000004</v>
      </c>
      <c r="O152" s="42">
        <f t="shared" si="8"/>
        <v>-43.160000000000004</v>
      </c>
    </row>
    <row r="153" spans="1:15" x14ac:dyDescent="0.25">
      <c r="A153" s="6" t="s">
        <v>15</v>
      </c>
      <c r="B153" s="13" t="s">
        <v>486</v>
      </c>
      <c r="C153" s="112">
        <v>856</v>
      </c>
      <c r="D153" s="79">
        <v>100</v>
      </c>
      <c r="E153" s="4" t="s">
        <v>681</v>
      </c>
      <c r="F153" s="5" t="s">
        <v>681</v>
      </c>
      <c r="G153" s="5" t="s">
        <v>681</v>
      </c>
      <c r="H153" s="12" t="s">
        <v>681</v>
      </c>
      <c r="I153" s="24" t="s">
        <v>681</v>
      </c>
      <c r="J153" s="51">
        <v>109</v>
      </c>
      <c r="K153" s="52">
        <v>0.12733644859813084</v>
      </c>
      <c r="L153" s="33">
        <v>109</v>
      </c>
      <c r="M153" s="36">
        <v>0.12733644859813084</v>
      </c>
      <c r="N153" s="45">
        <f t="shared" si="7"/>
        <v>81.982500000000002</v>
      </c>
      <c r="O153" s="42">
        <f t="shared" si="8"/>
        <v>27.017499999999998</v>
      </c>
    </row>
    <row r="154" spans="1:15" x14ac:dyDescent="0.25">
      <c r="A154" s="6" t="s">
        <v>108</v>
      </c>
      <c r="B154" s="13" t="s">
        <v>487</v>
      </c>
      <c r="C154" s="112">
        <v>956</v>
      </c>
      <c r="D154" s="79">
        <v>61</v>
      </c>
      <c r="E154" s="4" t="s">
        <v>681</v>
      </c>
      <c r="F154" s="5" t="s">
        <v>681</v>
      </c>
      <c r="G154" s="5" t="s">
        <v>681</v>
      </c>
      <c r="H154" s="12" t="s">
        <v>681</v>
      </c>
      <c r="I154" s="24" t="s">
        <v>681</v>
      </c>
      <c r="J154" s="51">
        <v>62</v>
      </c>
      <c r="K154" s="52">
        <v>6.4853556485355651E-2</v>
      </c>
      <c r="L154" s="33">
        <v>62</v>
      </c>
      <c r="M154" s="36">
        <v>6.4853556485355651E-2</v>
      </c>
      <c r="N154" s="45">
        <f t="shared" si="7"/>
        <v>62.857500000000002</v>
      </c>
      <c r="O154" s="42">
        <f t="shared" si="8"/>
        <v>-0.85750000000000171</v>
      </c>
    </row>
    <row r="155" spans="1:15" x14ac:dyDescent="0.25">
      <c r="A155" s="6" t="s">
        <v>109</v>
      </c>
      <c r="B155" s="13" t="s">
        <v>488</v>
      </c>
      <c r="C155" s="112">
        <v>557</v>
      </c>
      <c r="D155" s="79">
        <v>59</v>
      </c>
      <c r="E155" s="4" t="s">
        <v>681</v>
      </c>
      <c r="F155" s="5" t="s">
        <v>681</v>
      </c>
      <c r="G155" s="5" t="s">
        <v>681</v>
      </c>
      <c r="H155" s="12" t="s">
        <v>681</v>
      </c>
      <c r="I155" s="24" t="s">
        <v>681</v>
      </c>
      <c r="J155" s="51">
        <v>60</v>
      </c>
      <c r="K155" s="52">
        <v>0.10771992818671454</v>
      </c>
      <c r="L155" s="33">
        <v>60</v>
      </c>
      <c r="M155" s="36">
        <v>0.10771992818671454</v>
      </c>
      <c r="N155" s="45">
        <f t="shared" si="7"/>
        <v>26.9025</v>
      </c>
      <c r="O155" s="42">
        <f t="shared" si="8"/>
        <v>33.097499999999997</v>
      </c>
    </row>
    <row r="156" spans="1:15" x14ac:dyDescent="0.25">
      <c r="A156" s="6" t="s">
        <v>110</v>
      </c>
      <c r="B156" s="13" t="s">
        <v>489</v>
      </c>
      <c r="C156" s="112">
        <v>41</v>
      </c>
      <c r="D156" s="79" t="s">
        <v>681</v>
      </c>
      <c r="E156" s="4" t="s">
        <v>681</v>
      </c>
      <c r="F156" s="5" t="s">
        <v>681</v>
      </c>
      <c r="G156" s="5" t="s">
        <v>681</v>
      </c>
      <c r="H156" s="12" t="s">
        <v>681</v>
      </c>
      <c r="I156" s="24" t="s">
        <v>681</v>
      </c>
      <c r="J156" s="51" t="s">
        <v>681</v>
      </c>
      <c r="K156" s="52">
        <v>0.12195121951219512</v>
      </c>
      <c r="L156" s="33" t="s">
        <v>681</v>
      </c>
      <c r="M156" s="36">
        <v>0.12195121951219512</v>
      </c>
      <c r="N156" s="45">
        <f t="shared" ref="N156:N187" si="9">0.1275*C161</f>
        <v>54.825000000000003</v>
      </c>
      <c r="O156" s="42" t="e">
        <f t="shared" si="8"/>
        <v>#VALUE!</v>
      </c>
    </row>
    <row r="157" spans="1:15" x14ac:dyDescent="0.25">
      <c r="A157" s="6" t="s">
        <v>312</v>
      </c>
      <c r="B157" s="13" t="s">
        <v>650</v>
      </c>
      <c r="C157" s="112">
        <v>464</v>
      </c>
      <c r="D157" s="79">
        <v>32</v>
      </c>
      <c r="E157" s="4" t="s">
        <v>681</v>
      </c>
      <c r="F157" s="5" t="s">
        <v>681</v>
      </c>
      <c r="G157" s="5" t="s">
        <v>681</v>
      </c>
      <c r="H157" s="12" t="s">
        <v>681</v>
      </c>
      <c r="I157" s="24" t="s">
        <v>681</v>
      </c>
      <c r="J157" s="51">
        <v>34</v>
      </c>
      <c r="K157" s="52">
        <v>7.3275862068965511E-2</v>
      </c>
      <c r="L157" s="33">
        <v>34</v>
      </c>
      <c r="M157" s="36">
        <v>7.3275862068965511E-2</v>
      </c>
      <c r="N157" s="45">
        <f t="shared" si="9"/>
        <v>95.88</v>
      </c>
      <c r="O157" s="42">
        <f t="shared" si="8"/>
        <v>-61.879999999999995</v>
      </c>
    </row>
    <row r="158" spans="1:15" x14ac:dyDescent="0.25">
      <c r="A158" s="6" t="s">
        <v>16</v>
      </c>
      <c r="B158" s="13" t="s">
        <v>490</v>
      </c>
      <c r="C158" s="112">
        <v>643</v>
      </c>
      <c r="D158" s="79">
        <v>72</v>
      </c>
      <c r="E158" s="4" t="s">
        <v>681</v>
      </c>
      <c r="F158" s="5" t="s">
        <v>681</v>
      </c>
      <c r="G158" s="5" t="s">
        <v>681</v>
      </c>
      <c r="H158" s="12" t="s">
        <v>681</v>
      </c>
      <c r="I158" s="24" t="s">
        <v>681</v>
      </c>
      <c r="J158" s="51">
        <v>74</v>
      </c>
      <c r="K158" s="52">
        <v>0.11508553654743391</v>
      </c>
      <c r="L158" s="33">
        <v>74</v>
      </c>
      <c r="M158" s="36">
        <v>0.11508553654743391</v>
      </c>
      <c r="N158" s="45">
        <f t="shared" si="9"/>
        <v>79.05</v>
      </c>
      <c r="O158" s="42">
        <f t="shared" si="8"/>
        <v>-5.0499999999999972</v>
      </c>
    </row>
    <row r="159" spans="1:15" x14ac:dyDescent="0.25">
      <c r="A159" s="6" t="s">
        <v>17</v>
      </c>
      <c r="B159" s="13" t="s">
        <v>491</v>
      </c>
      <c r="C159" s="112">
        <v>493</v>
      </c>
      <c r="D159" s="79">
        <v>40</v>
      </c>
      <c r="E159" s="4" t="s">
        <v>681</v>
      </c>
      <c r="F159" s="5" t="s">
        <v>681</v>
      </c>
      <c r="G159" s="5" t="s">
        <v>681</v>
      </c>
      <c r="H159" s="12" t="s">
        <v>681</v>
      </c>
      <c r="I159" s="24" t="s">
        <v>681</v>
      </c>
      <c r="J159" s="51">
        <v>41</v>
      </c>
      <c r="K159" s="52">
        <v>8.3164300202839755E-2</v>
      </c>
      <c r="L159" s="33">
        <v>41</v>
      </c>
      <c r="M159" s="36">
        <v>8.3164300202839755E-2</v>
      </c>
      <c r="N159" s="45">
        <f t="shared" si="9"/>
        <v>174.67500000000001</v>
      </c>
      <c r="O159" s="42">
        <f t="shared" si="8"/>
        <v>-133.67500000000001</v>
      </c>
    </row>
    <row r="160" spans="1:15" x14ac:dyDescent="0.25">
      <c r="A160" s="6" t="s">
        <v>18</v>
      </c>
      <c r="B160" s="13" t="s">
        <v>492</v>
      </c>
      <c r="C160" s="112">
        <v>211</v>
      </c>
      <c r="D160" s="79">
        <v>22</v>
      </c>
      <c r="E160" s="4" t="s">
        <v>681</v>
      </c>
      <c r="F160" s="5" t="s">
        <v>681</v>
      </c>
      <c r="G160" s="5" t="s">
        <v>681</v>
      </c>
      <c r="H160" s="12" t="s">
        <v>681</v>
      </c>
      <c r="I160" s="24" t="s">
        <v>681</v>
      </c>
      <c r="J160" s="51">
        <v>22</v>
      </c>
      <c r="K160" s="52">
        <v>0.10426540284360189</v>
      </c>
      <c r="L160" s="33">
        <v>22</v>
      </c>
      <c r="M160" s="36">
        <v>0.10426540284360189</v>
      </c>
      <c r="N160" s="45">
        <f t="shared" si="9"/>
        <v>26.137499999999999</v>
      </c>
      <c r="O160" s="42">
        <f t="shared" si="8"/>
        <v>-4.1374999999999993</v>
      </c>
    </row>
    <row r="161" spans="1:15" x14ac:dyDescent="0.25">
      <c r="A161" s="6" t="s">
        <v>19</v>
      </c>
      <c r="B161" s="13" t="s">
        <v>493</v>
      </c>
      <c r="C161" s="112">
        <v>430</v>
      </c>
      <c r="D161" s="79">
        <v>60</v>
      </c>
      <c r="E161" s="4" t="s">
        <v>681</v>
      </c>
      <c r="F161" s="5" t="s">
        <v>681</v>
      </c>
      <c r="G161" s="5" t="s">
        <v>681</v>
      </c>
      <c r="H161" s="12" t="s">
        <v>681</v>
      </c>
      <c r="I161" s="24" t="s">
        <v>681</v>
      </c>
      <c r="J161" s="51">
        <v>61</v>
      </c>
      <c r="K161" s="52">
        <v>0.14186046511627906</v>
      </c>
      <c r="L161" s="33">
        <v>61</v>
      </c>
      <c r="M161" s="36">
        <v>0.14186046511627906</v>
      </c>
      <c r="N161" s="45">
        <f t="shared" si="9"/>
        <v>74.715000000000003</v>
      </c>
      <c r="O161" s="42">
        <f t="shared" si="8"/>
        <v>-13.715000000000003</v>
      </c>
    </row>
    <row r="162" spans="1:15" x14ac:dyDescent="0.25">
      <c r="A162" s="6" t="s">
        <v>20</v>
      </c>
      <c r="B162" s="13" t="s">
        <v>494</v>
      </c>
      <c r="C162" s="112">
        <v>752</v>
      </c>
      <c r="D162" s="79">
        <v>63</v>
      </c>
      <c r="E162" s="4" t="s">
        <v>681</v>
      </c>
      <c r="F162" s="5" t="s">
        <v>681</v>
      </c>
      <c r="G162" s="5" t="s">
        <v>681</v>
      </c>
      <c r="H162" s="12" t="s">
        <v>681</v>
      </c>
      <c r="I162" s="24" t="s">
        <v>681</v>
      </c>
      <c r="J162" s="51">
        <v>63</v>
      </c>
      <c r="K162" s="52">
        <v>8.3776595744680854E-2</v>
      </c>
      <c r="L162" s="33">
        <v>63</v>
      </c>
      <c r="M162" s="36">
        <v>8.3776595744680854E-2</v>
      </c>
      <c r="N162" s="45">
        <f t="shared" si="9"/>
        <v>49.725000000000001</v>
      </c>
      <c r="O162" s="42">
        <f t="shared" si="8"/>
        <v>13.274999999999999</v>
      </c>
    </row>
    <row r="163" spans="1:15" x14ac:dyDescent="0.25">
      <c r="A163" s="6" t="s">
        <v>111</v>
      </c>
      <c r="B163" s="13" t="s">
        <v>495</v>
      </c>
      <c r="C163" s="112">
        <v>620</v>
      </c>
      <c r="D163" s="79">
        <v>112</v>
      </c>
      <c r="E163" s="4" t="s">
        <v>681</v>
      </c>
      <c r="F163" s="5" t="s">
        <v>681</v>
      </c>
      <c r="G163" s="5" t="s">
        <v>681</v>
      </c>
      <c r="H163" s="12" t="s">
        <v>681</v>
      </c>
      <c r="I163" s="24" t="s">
        <v>681</v>
      </c>
      <c r="J163" s="51">
        <v>113</v>
      </c>
      <c r="K163" s="52">
        <v>0.18225806451612903</v>
      </c>
      <c r="L163" s="33">
        <v>113</v>
      </c>
      <c r="M163" s="36">
        <v>0.18225806451612903</v>
      </c>
      <c r="N163" s="45">
        <f t="shared" si="9"/>
        <v>45.262500000000003</v>
      </c>
      <c r="O163" s="42">
        <f t="shared" si="8"/>
        <v>67.737499999999997</v>
      </c>
    </row>
    <row r="164" spans="1:15" x14ac:dyDescent="0.25">
      <c r="A164" s="6" t="s">
        <v>21</v>
      </c>
      <c r="B164" s="13" t="s">
        <v>496</v>
      </c>
      <c r="C164" s="112">
        <v>1370</v>
      </c>
      <c r="D164" s="79">
        <v>200</v>
      </c>
      <c r="E164" s="4" t="s">
        <v>681</v>
      </c>
      <c r="F164" s="5" t="s">
        <v>681</v>
      </c>
      <c r="G164" s="5" t="s">
        <v>681</v>
      </c>
      <c r="H164" s="12" t="s">
        <v>681</v>
      </c>
      <c r="I164" s="24" t="s">
        <v>681</v>
      </c>
      <c r="J164" s="51">
        <v>203</v>
      </c>
      <c r="K164" s="52">
        <v>0.14817518248175182</v>
      </c>
      <c r="L164" s="33">
        <v>203</v>
      </c>
      <c r="M164" s="36">
        <v>0.14817518248175182</v>
      </c>
      <c r="N164" s="45">
        <f t="shared" si="9"/>
        <v>107.355</v>
      </c>
      <c r="O164" s="42">
        <f t="shared" si="8"/>
        <v>95.644999999999996</v>
      </c>
    </row>
    <row r="165" spans="1:15" x14ac:dyDescent="0.25">
      <c r="A165" s="6" t="s">
        <v>22</v>
      </c>
      <c r="B165" s="13" t="s">
        <v>497</v>
      </c>
      <c r="C165" s="112">
        <v>205</v>
      </c>
      <c r="D165" s="79">
        <v>20</v>
      </c>
      <c r="E165" s="4" t="s">
        <v>681</v>
      </c>
      <c r="F165" s="5" t="s">
        <v>681</v>
      </c>
      <c r="G165" s="5" t="s">
        <v>681</v>
      </c>
      <c r="H165" s="12" t="s">
        <v>681</v>
      </c>
      <c r="I165" s="24" t="s">
        <v>681</v>
      </c>
      <c r="J165" s="51">
        <v>22</v>
      </c>
      <c r="K165" s="52">
        <v>0.10731707317073171</v>
      </c>
      <c r="L165" s="33">
        <v>22</v>
      </c>
      <c r="M165" s="36">
        <v>0.10731707317073171</v>
      </c>
      <c r="N165" s="45">
        <f t="shared" si="9"/>
        <v>48.067500000000003</v>
      </c>
      <c r="O165" s="42">
        <f t="shared" si="8"/>
        <v>-26.067500000000003</v>
      </c>
    </row>
    <row r="166" spans="1:15" x14ac:dyDescent="0.25">
      <c r="A166" s="6" t="s">
        <v>112</v>
      </c>
      <c r="B166" s="13" t="s">
        <v>498</v>
      </c>
      <c r="C166" s="112">
        <v>586</v>
      </c>
      <c r="D166" s="79">
        <v>46</v>
      </c>
      <c r="E166" s="4" t="s">
        <v>681</v>
      </c>
      <c r="F166" s="5" t="s">
        <v>681</v>
      </c>
      <c r="G166" s="5" t="s">
        <v>681</v>
      </c>
      <c r="H166" s="12" t="s">
        <v>681</v>
      </c>
      <c r="I166" s="24" t="s">
        <v>681</v>
      </c>
      <c r="J166" s="51">
        <v>46</v>
      </c>
      <c r="K166" s="52">
        <v>7.8498293515358364E-2</v>
      </c>
      <c r="L166" s="33">
        <v>46</v>
      </c>
      <c r="M166" s="36">
        <v>7.8498293515358364E-2</v>
      </c>
      <c r="N166" s="45">
        <f t="shared" si="9"/>
        <v>23.97</v>
      </c>
      <c r="O166" s="42">
        <f t="shared" si="8"/>
        <v>22.03</v>
      </c>
    </row>
    <row r="167" spans="1:15" x14ac:dyDescent="0.25">
      <c r="A167" s="6" t="s">
        <v>113</v>
      </c>
      <c r="B167" s="13" t="s">
        <v>651</v>
      </c>
      <c r="C167" s="112">
        <v>390</v>
      </c>
      <c r="D167" s="79">
        <v>42</v>
      </c>
      <c r="E167" s="4" t="s">
        <v>681</v>
      </c>
      <c r="F167" s="5" t="s">
        <v>681</v>
      </c>
      <c r="G167" s="5" t="s">
        <v>681</v>
      </c>
      <c r="H167" s="12" t="s">
        <v>681</v>
      </c>
      <c r="I167" s="24" t="s">
        <v>681</v>
      </c>
      <c r="J167" s="51">
        <v>43</v>
      </c>
      <c r="K167" s="52">
        <v>0.11025641025641025</v>
      </c>
      <c r="L167" s="33">
        <v>43</v>
      </c>
      <c r="M167" s="36">
        <v>0.11025641025641025</v>
      </c>
      <c r="N167" s="45">
        <f t="shared" si="9"/>
        <v>119.4675</v>
      </c>
      <c r="O167" s="42">
        <f t="shared" si="8"/>
        <v>-76.467500000000001</v>
      </c>
    </row>
    <row r="168" spans="1:15" x14ac:dyDescent="0.25">
      <c r="A168" s="6" t="s">
        <v>23</v>
      </c>
      <c r="B168" s="13" t="s">
        <v>499</v>
      </c>
      <c r="C168" s="112">
        <v>355</v>
      </c>
      <c r="D168" s="79">
        <v>28</v>
      </c>
      <c r="E168" s="4" t="s">
        <v>681</v>
      </c>
      <c r="F168" s="5" t="s">
        <v>681</v>
      </c>
      <c r="G168" s="5" t="s">
        <v>681</v>
      </c>
      <c r="H168" s="12" t="s">
        <v>681</v>
      </c>
      <c r="I168" s="24" t="s">
        <v>681</v>
      </c>
      <c r="J168" s="51">
        <v>29</v>
      </c>
      <c r="K168" s="52">
        <v>8.1690140845070425E-2</v>
      </c>
      <c r="L168" s="33">
        <v>29</v>
      </c>
      <c r="M168" s="36">
        <v>8.1690140845070425E-2</v>
      </c>
      <c r="N168" s="45">
        <f t="shared" si="9"/>
        <v>87.210000000000008</v>
      </c>
      <c r="O168" s="42">
        <f t="shared" si="8"/>
        <v>-58.210000000000008</v>
      </c>
    </row>
    <row r="169" spans="1:15" x14ac:dyDescent="0.25">
      <c r="A169" s="6" t="s">
        <v>24</v>
      </c>
      <c r="B169" s="13" t="s">
        <v>500</v>
      </c>
      <c r="C169" s="112">
        <v>842</v>
      </c>
      <c r="D169" s="79">
        <v>90</v>
      </c>
      <c r="E169" s="4" t="s">
        <v>681</v>
      </c>
      <c r="F169" s="5" t="s">
        <v>681</v>
      </c>
      <c r="G169" s="5" t="s">
        <v>681</v>
      </c>
      <c r="H169" s="12" t="s">
        <v>681</v>
      </c>
      <c r="I169" s="24" t="s">
        <v>681</v>
      </c>
      <c r="J169" s="51">
        <v>90</v>
      </c>
      <c r="K169" s="52">
        <v>0.10688836104513064</v>
      </c>
      <c r="L169" s="33">
        <v>90</v>
      </c>
      <c r="M169" s="36">
        <v>0.10688836104513064</v>
      </c>
      <c r="N169" s="45">
        <f t="shared" si="9"/>
        <v>54.952500000000001</v>
      </c>
      <c r="O169" s="42">
        <f t="shared" si="8"/>
        <v>35.047499999999999</v>
      </c>
    </row>
    <row r="170" spans="1:15" x14ac:dyDescent="0.25">
      <c r="A170" s="6" t="s">
        <v>114</v>
      </c>
      <c r="B170" s="13" t="s">
        <v>501</v>
      </c>
      <c r="C170" s="112">
        <v>377</v>
      </c>
      <c r="D170" s="79">
        <v>35</v>
      </c>
      <c r="E170" s="4" t="s">
        <v>681</v>
      </c>
      <c r="F170" s="5" t="s">
        <v>681</v>
      </c>
      <c r="G170" s="5" t="s">
        <v>681</v>
      </c>
      <c r="H170" s="12" t="s">
        <v>681</v>
      </c>
      <c r="I170" s="24" t="s">
        <v>681</v>
      </c>
      <c r="J170" s="51">
        <v>35</v>
      </c>
      <c r="K170" s="52">
        <v>9.2838196286472149E-2</v>
      </c>
      <c r="L170" s="33">
        <v>35</v>
      </c>
      <c r="M170" s="36">
        <v>9.2838196286472149E-2</v>
      </c>
      <c r="N170" s="45">
        <f t="shared" si="9"/>
        <v>94.86</v>
      </c>
      <c r="O170" s="42">
        <f t="shared" si="8"/>
        <v>-59.86</v>
      </c>
    </row>
    <row r="171" spans="1:15" x14ac:dyDescent="0.25">
      <c r="A171" s="6" t="s">
        <v>502</v>
      </c>
      <c r="B171" s="13" t="s">
        <v>503</v>
      </c>
      <c r="C171" s="112">
        <v>188</v>
      </c>
      <c r="D171" s="79">
        <v>23</v>
      </c>
      <c r="E171" s="4" t="s">
        <v>681</v>
      </c>
      <c r="F171" s="5" t="s">
        <v>681</v>
      </c>
      <c r="G171" s="5" t="s">
        <v>681</v>
      </c>
      <c r="H171" s="12" t="s">
        <v>681</v>
      </c>
      <c r="I171" s="24" t="s">
        <v>681</v>
      </c>
      <c r="J171" s="51">
        <v>23</v>
      </c>
      <c r="K171" s="52">
        <v>0.12234042553191489</v>
      </c>
      <c r="L171" s="33">
        <v>23</v>
      </c>
      <c r="M171" s="36">
        <v>0.12234042553191489</v>
      </c>
      <c r="N171" s="45">
        <f t="shared" si="9"/>
        <v>66.172499999999999</v>
      </c>
      <c r="O171" s="42">
        <f t="shared" si="8"/>
        <v>-43.172499999999999</v>
      </c>
    </row>
    <row r="172" spans="1:15" x14ac:dyDescent="0.25">
      <c r="A172" s="6" t="s">
        <v>25</v>
      </c>
      <c r="B172" s="13" t="s">
        <v>504</v>
      </c>
      <c r="C172" s="112">
        <v>937</v>
      </c>
      <c r="D172" s="79">
        <v>99</v>
      </c>
      <c r="E172" s="4" t="s">
        <v>681</v>
      </c>
      <c r="F172" s="5" t="s">
        <v>681</v>
      </c>
      <c r="G172" s="5" t="s">
        <v>681</v>
      </c>
      <c r="H172" s="12" t="s">
        <v>681</v>
      </c>
      <c r="I172" s="24" t="s">
        <v>681</v>
      </c>
      <c r="J172" s="51">
        <v>99</v>
      </c>
      <c r="K172" s="52">
        <v>0.1056563500533618</v>
      </c>
      <c r="L172" s="33">
        <v>99</v>
      </c>
      <c r="M172" s="36">
        <v>0.1056563500533618</v>
      </c>
      <c r="N172" s="45">
        <f t="shared" si="9"/>
        <v>129.54</v>
      </c>
      <c r="O172" s="42">
        <f t="shared" si="8"/>
        <v>-30.539999999999992</v>
      </c>
    </row>
    <row r="173" spans="1:15" x14ac:dyDescent="0.25">
      <c r="A173" s="6" t="s">
        <v>26</v>
      </c>
      <c r="B173" s="13" t="s">
        <v>505</v>
      </c>
      <c r="C173" s="112">
        <v>684</v>
      </c>
      <c r="D173" s="79">
        <v>82</v>
      </c>
      <c r="E173" s="4" t="s">
        <v>681</v>
      </c>
      <c r="F173" s="5" t="s">
        <v>681</v>
      </c>
      <c r="G173" s="5" t="s">
        <v>681</v>
      </c>
      <c r="H173" s="12" t="s">
        <v>681</v>
      </c>
      <c r="I173" s="24" t="s">
        <v>681</v>
      </c>
      <c r="J173" s="51">
        <v>82</v>
      </c>
      <c r="K173" s="52">
        <v>0.11988304093567251</v>
      </c>
      <c r="L173" s="33">
        <v>82</v>
      </c>
      <c r="M173" s="36">
        <v>0.11988304093567251</v>
      </c>
      <c r="N173" s="45">
        <f t="shared" si="9"/>
        <v>34.68</v>
      </c>
      <c r="O173" s="42">
        <f t="shared" si="8"/>
        <v>47.32</v>
      </c>
    </row>
    <row r="174" spans="1:15" x14ac:dyDescent="0.25">
      <c r="A174" s="6" t="s">
        <v>27</v>
      </c>
      <c r="B174" s="13" t="s">
        <v>506</v>
      </c>
      <c r="C174" s="112">
        <v>431</v>
      </c>
      <c r="D174" s="79">
        <v>40</v>
      </c>
      <c r="E174" s="4" t="s">
        <v>681</v>
      </c>
      <c r="F174" s="5" t="s">
        <v>681</v>
      </c>
      <c r="G174" s="5" t="s">
        <v>681</v>
      </c>
      <c r="H174" s="12" t="s">
        <v>681</v>
      </c>
      <c r="I174" s="24" t="s">
        <v>681</v>
      </c>
      <c r="J174" s="51">
        <v>40</v>
      </c>
      <c r="K174" s="52">
        <v>9.2807424593967514E-2</v>
      </c>
      <c r="L174" s="33">
        <v>40</v>
      </c>
      <c r="M174" s="36">
        <v>9.2807424593967514E-2</v>
      </c>
      <c r="N174" s="45">
        <f t="shared" si="9"/>
        <v>50.362500000000004</v>
      </c>
      <c r="O174" s="42">
        <f t="shared" si="8"/>
        <v>-10.362500000000004</v>
      </c>
    </row>
    <row r="175" spans="1:15" x14ac:dyDescent="0.25">
      <c r="A175" s="6" t="s">
        <v>28</v>
      </c>
      <c r="B175" s="13" t="s">
        <v>507</v>
      </c>
      <c r="C175" s="112">
        <v>744</v>
      </c>
      <c r="D175" s="79">
        <v>104</v>
      </c>
      <c r="E175" s="4" t="s">
        <v>681</v>
      </c>
      <c r="F175" s="5" t="s">
        <v>681</v>
      </c>
      <c r="G175" s="5" t="s">
        <v>681</v>
      </c>
      <c r="H175" s="12" t="s">
        <v>681</v>
      </c>
      <c r="I175" s="24" t="s">
        <v>681</v>
      </c>
      <c r="J175" s="51">
        <v>108</v>
      </c>
      <c r="K175" s="52">
        <v>0.14516129032258066</v>
      </c>
      <c r="L175" s="33">
        <v>108</v>
      </c>
      <c r="M175" s="36">
        <v>0.14516129032258066</v>
      </c>
      <c r="N175" s="45">
        <f t="shared" si="9"/>
        <v>57.120000000000005</v>
      </c>
      <c r="O175" s="42">
        <f t="shared" si="8"/>
        <v>50.879999999999995</v>
      </c>
    </row>
    <row r="176" spans="1:15" x14ac:dyDescent="0.25">
      <c r="A176" s="6" t="s">
        <v>29</v>
      </c>
      <c r="B176" s="13" t="s">
        <v>508</v>
      </c>
      <c r="C176" s="112">
        <v>519</v>
      </c>
      <c r="D176" s="79">
        <v>59</v>
      </c>
      <c r="E176" s="4" t="s">
        <v>681</v>
      </c>
      <c r="F176" s="5" t="s">
        <v>681</v>
      </c>
      <c r="G176" s="5" t="s">
        <v>681</v>
      </c>
      <c r="H176" s="12" t="s">
        <v>681</v>
      </c>
      <c r="I176" s="24" t="s">
        <v>681</v>
      </c>
      <c r="J176" s="51">
        <v>59</v>
      </c>
      <c r="K176" s="52">
        <v>0.11368015414258188</v>
      </c>
      <c r="L176" s="33">
        <v>59</v>
      </c>
      <c r="M176" s="36">
        <v>0.11368015414258188</v>
      </c>
      <c r="N176" s="45">
        <f t="shared" si="9"/>
        <v>231.03</v>
      </c>
      <c r="O176" s="42">
        <f t="shared" si="8"/>
        <v>-172.03</v>
      </c>
    </row>
    <row r="177" spans="1:15" x14ac:dyDescent="0.25">
      <c r="A177" s="6" t="s">
        <v>30</v>
      </c>
      <c r="B177" s="13" t="s">
        <v>509</v>
      </c>
      <c r="C177" s="112">
        <v>1016</v>
      </c>
      <c r="D177" s="79">
        <v>79</v>
      </c>
      <c r="E177" s="4" t="s">
        <v>681</v>
      </c>
      <c r="F177" s="5" t="s">
        <v>681</v>
      </c>
      <c r="G177" s="5" t="s">
        <v>681</v>
      </c>
      <c r="H177" s="12" t="s">
        <v>681</v>
      </c>
      <c r="I177" s="24" t="s">
        <v>681</v>
      </c>
      <c r="J177" s="51">
        <v>80</v>
      </c>
      <c r="K177" s="52">
        <v>7.874015748031496E-2</v>
      </c>
      <c r="L177" s="33">
        <v>80</v>
      </c>
      <c r="M177" s="36">
        <v>7.874015748031496E-2</v>
      </c>
      <c r="N177" s="45">
        <f t="shared" si="9"/>
        <v>202.47</v>
      </c>
      <c r="O177" s="42">
        <f t="shared" si="8"/>
        <v>-122.47</v>
      </c>
    </row>
    <row r="178" spans="1:15" x14ac:dyDescent="0.25">
      <c r="A178" s="6" t="s">
        <v>313</v>
      </c>
      <c r="B178" s="13" t="s">
        <v>314</v>
      </c>
      <c r="C178" s="112">
        <v>272</v>
      </c>
      <c r="D178" s="79">
        <v>31</v>
      </c>
      <c r="E178" s="4" t="s">
        <v>681</v>
      </c>
      <c r="F178" s="5" t="s">
        <v>681</v>
      </c>
      <c r="G178" s="5" t="s">
        <v>681</v>
      </c>
      <c r="H178" s="12" t="s">
        <v>681</v>
      </c>
      <c r="I178" s="24" t="s">
        <v>681</v>
      </c>
      <c r="J178" s="51">
        <v>32</v>
      </c>
      <c r="K178" s="52">
        <v>0.11764705882352941</v>
      </c>
      <c r="L178" s="33">
        <v>32</v>
      </c>
      <c r="M178" s="36">
        <v>0.11764705882352941</v>
      </c>
      <c r="N178" s="45">
        <f t="shared" si="9"/>
        <v>24.0975</v>
      </c>
      <c r="O178" s="42">
        <f t="shared" si="8"/>
        <v>7.9024999999999999</v>
      </c>
    </row>
    <row r="179" spans="1:15" x14ac:dyDescent="0.25">
      <c r="A179" s="6" t="s">
        <v>31</v>
      </c>
      <c r="B179" s="13" t="s">
        <v>510</v>
      </c>
      <c r="C179" s="112">
        <v>395</v>
      </c>
      <c r="D179" s="79">
        <v>48</v>
      </c>
      <c r="E179" s="4" t="s">
        <v>681</v>
      </c>
      <c r="F179" s="5" t="s">
        <v>681</v>
      </c>
      <c r="G179" s="5" t="s">
        <v>681</v>
      </c>
      <c r="H179" s="12" t="s">
        <v>681</v>
      </c>
      <c r="I179" s="24" t="s">
        <v>681</v>
      </c>
      <c r="J179" s="51">
        <v>49</v>
      </c>
      <c r="K179" s="52">
        <v>0.1240506329113924</v>
      </c>
      <c r="L179" s="33">
        <v>49</v>
      </c>
      <c r="M179" s="36">
        <v>0.1240506329113924</v>
      </c>
      <c r="N179" s="45">
        <f t="shared" si="9"/>
        <v>45.0075</v>
      </c>
      <c r="O179" s="42">
        <f t="shared" si="8"/>
        <v>3.9924999999999997</v>
      </c>
    </row>
    <row r="180" spans="1:15" x14ac:dyDescent="0.25">
      <c r="A180" s="6" t="s">
        <v>32</v>
      </c>
      <c r="B180" s="13" t="s">
        <v>511</v>
      </c>
      <c r="C180" s="112">
        <v>448</v>
      </c>
      <c r="D180" s="79">
        <v>23</v>
      </c>
      <c r="E180" s="4" t="s">
        <v>681</v>
      </c>
      <c r="F180" s="5" t="s">
        <v>681</v>
      </c>
      <c r="G180" s="5" t="s">
        <v>681</v>
      </c>
      <c r="H180" s="12" t="s">
        <v>681</v>
      </c>
      <c r="I180" s="24" t="s">
        <v>681</v>
      </c>
      <c r="J180" s="51">
        <v>23</v>
      </c>
      <c r="K180" s="52">
        <v>5.1339285714285712E-2</v>
      </c>
      <c r="L180" s="33">
        <v>23</v>
      </c>
      <c r="M180" s="36">
        <v>5.1339285714285712E-2</v>
      </c>
      <c r="N180" s="45">
        <f t="shared" si="9"/>
        <v>137.44499999999999</v>
      </c>
      <c r="O180" s="42">
        <f t="shared" si="8"/>
        <v>-114.44499999999999</v>
      </c>
    </row>
    <row r="181" spans="1:15" x14ac:dyDescent="0.25">
      <c r="A181" s="6" t="s">
        <v>33</v>
      </c>
      <c r="B181" s="13" t="s">
        <v>512</v>
      </c>
      <c r="C181" s="112">
        <v>1812</v>
      </c>
      <c r="D181" s="79">
        <v>167</v>
      </c>
      <c r="E181" s="4" t="s">
        <v>681</v>
      </c>
      <c r="F181" s="5" t="s">
        <v>681</v>
      </c>
      <c r="G181" s="6" t="s">
        <v>681</v>
      </c>
      <c r="H181" s="13" t="s">
        <v>681</v>
      </c>
      <c r="I181" s="24" t="s">
        <v>681</v>
      </c>
      <c r="J181" s="51">
        <v>173</v>
      </c>
      <c r="K181" s="52">
        <v>9.5474613686534218E-2</v>
      </c>
      <c r="L181" s="33">
        <v>173</v>
      </c>
      <c r="M181" s="36">
        <v>9.5474613686534218E-2</v>
      </c>
      <c r="N181" s="45">
        <f t="shared" si="9"/>
        <v>93.585000000000008</v>
      </c>
      <c r="O181" s="42">
        <f t="shared" si="8"/>
        <v>79.414999999999992</v>
      </c>
    </row>
    <row r="182" spans="1:15" x14ac:dyDescent="0.25">
      <c r="A182" s="6" t="s">
        <v>34</v>
      </c>
      <c r="B182" s="13" t="s">
        <v>513</v>
      </c>
      <c r="C182" s="112">
        <v>1588</v>
      </c>
      <c r="D182" s="79">
        <v>97</v>
      </c>
      <c r="E182" s="4" t="s">
        <v>681</v>
      </c>
      <c r="F182" s="5" t="s">
        <v>681</v>
      </c>
      <c r="G182" s="5" t="s">
        <v>681</v>
      </c>
      <c r="H182" s="12" t="s">
        <v>681</v>
      </c>
      <c r="I182" s="24" t="s">
        <v>681</v>
      </c>
      <c r="J182" s="51">
        <v>98</v>
      </c>
      <c r="K182" s="52">
        <v>6.1712846347607056E-2</v>
      </c>
      <c r="L182" s="33">
        <v>98</v>
      </c>
      <c r="M182" s="36">
        <v>6.1712846347607056E-2</v>
      </c>
      <c r="N182" s="45">
        <f t="shared" si="9"/>
        <v>96.517499999999998</v>
      </c>
      <c r="O182" s="42">
        <f t="shared" si="8"/>
        <v>1.4825000000000017</v>
      </c>
    </row>
    <row r="183" spans="1:15" x14ac:dyDescent="0.25">
      <c r="A183" s="6" t="s">
        <v>514</v>
      </c>
      <c r="B183" s="13" t="s">
        <v>515</v>
      </c>
      <c r="C183" s="112">
        <v>189</v>
      </c>
      <c r="D183" s="79">
        <v>18</v>
      </c>
      <c r="E183" s="4" t="s">
        <v>681</v>
      </c>
      <c r="F183" s="5" t="s">
        <v>681</v>
      </c>
      <c r="G183" s="5" t="s">
        <v>681</v>
      </c>
      <c r="H183" s="12" t="s">
        <v>681</v>
      </c>
      <c r="I183" s="24" t="s">
        <v>681</v>
      </c>
      <c r="J183" s="51">
        <v>18</v>
      </c>
      <c r="K183" s="52">
        <v>9.5238095238095233E-2</v>
      </c>
      <c r="L183" s="33">
        <v>18</v>
      </c>
      <c r="M183" s="36">
        <v>9.5238095238095233E-2</v>
      </c>
      <c r="N183" s="45">
        <f t="shared" si="9"/>
        <v>50.6175</v>
      </c>
      <c r="O183" s="42">
        <f t="shared" si="8"/>
        <v>-32.6175</v>
      </c>
    </row>
    <row r="184" spans="1:15" x14ac:dyDescent="0.25">
      <c r="A184" s="6" t="s">
        <v>516</v>
      </c>
      <c r="B184" s="13" t="s">
        <v>652</v>
      </c>
      <c r="C184" s="112">
        <v>353</v>
      </c>
      <c r="D184" s="79">
        <v>41</v>
      </c>
      <c r="E184" s="4" t="s">
        <v>681</v>
      </c>
      <c r="F184" s="5" t="s">
        <v>681</v>
      </c>
      <c r="G184" s="5" t="s">
        <v>681</v>
      </c>
      <c r="H184" s="12" t="s">
        <v>681</v>
      </c>
      <c r="I184" s="24" t="s">
        <v>681</v>
      </c>
      <c r="J184" s="51">
        <v>44</v>
      </c>
      <c r="K184" s="52">
        <v>0.12464589235127478</v>
      </c>
      <c r="L184" s="33">
        <v>44</v>
      </c>
      <c r="M184" s="36">
        <v>0.12464589235127478</v>
      </c>
      <c r="N184" s="45">
        <f t="shared" si="9"/>
        <v>138.97499999999999</v>
      </c>
      <c r="O184" s="42">
        <f t="shared" si="8"/>
        <v>-94.974999999999994</v>
      </c>
    </row>
    <row r="185" spans="1:15" x14ac:dyDescent="0.25">
      <c r="A185" s="6" t="s">
        <v>35</v>
      </c>
      <c r="B185" s="13" t="s">
        <v>517</v>
      </c>
      <c r="C185" s="112">
        <v>1078</v>
      </c>
      <c r="D185" s="79">
        <v>138</v>
      </c>
      <c r="E185" s="4" t="s">
        <v>681</v>
      </c>
      <c r="F185" s="5" t="s">
        <v>681</v>
      </c>
      <c r="G185" s="5" t="s">
        <v>681</v>
      </c>
      <c r="H185" s="12" t="s">
        <v>681</v>
      </c>
      <c r="I185" s="24" t="s">
        <v>681</v>
      </c>
      <c r="J185" s="51">
        <v>144</v>
      </c>
      <c r="K185" s="52">
        <v>0.13358070500927643</v>
      </c>
      <c r="L185" s="33">
        <v>144</v>
      </c>
      <c r="M185" s="36">
        <v>0.13358070500927643</v>
      </c>
      <c r="N185" s="45">
        <f t="shared" si="9"/>
        <v>161.28749999999999</v>
      </c>
      <c r="O185" s="42">
        <f t="shared" si="8"/>
        <v>-17.287499999999994</v>
      </c>
    </row>
    <row r="186" spans="1:15" x14ac:dyDescent="0.25">
      <c r="A186" s="6" t="s">
        <v>115</v>
      </c>
      <c r="B186" s="13" t="s">
        <v>518</v>
      </c>
      <c r="C186" s="112">
        <v>734</v>
      </c>
      <c r="D186" s="79">
        <v>37</v>
      </c>
      <c r="E186" s="4" t="s">
        <v>681</v>
      </c>
      <c r="F186" s="5" t="s">
        <v>681</v>
      </c>
      <c r="G186" s="5" t="s">
        <v>681</v>
      </c>
      <c r="H186" s="12" t="s">
        <v>681</v>
      </c>
      <c r="I186" s="24" t="s">
        <v>681</v>
      </c>
      <c r="J186" s="51">
        <v>38</v>
      </c>
      <c r="K186" s="52">
        <v>5.1771117166212535E-2</v>
      </c>
      <c r="L186" s="33">
        <v>38</v>
      </c>
      <c r="M186" s="36">
        <v>5.1771117166212535E-2</v>
      </c>
      <c r="N186" s="45">
        <f t="shared" si="9"/>
        <v>165.36750000000001</v>
      </c>
      <c r="O186" s="42">
        <f t="shared" si="8"/>
        <v>-127.36750000000001</v>
      </c>
    </row>
    <row r="187" spans="1:15" x14ac:dyDescent="0.25">
      <c r="A187" s="6" t="s">
        <v>36</v>
      </c>
      <c r="B187" s="13" t="s">
        <v>519</v>
      </c>
      <c r="C187" s="112">
        <v>757</v>
      </c>
      <c r="D187" s="79">
        <v>61</v>
      </c>
      <c r="E187" s="4" t="s">
        <v>681</v>
      </c>
      <c r="F187" s="5" t="s">
        <v>681</v>
      </c>
      <c r="G187" s="5" t="s">
        <v>681</v>
      </c>
      <c r="H187" s="12" t="s">
        <v>681</v>
      </c>
      <c r="I187" s="24" t="s">
        <v>681</v>
      </c>
      <c r="J187" s="51">
        <v>63</v>
      </c>
      <c r="K187" s="52">
        <v>8.3223249669749005E-2</v>
      </c>
      <c r="L187" s="33">
        <v>63</v>
      </c>
      <c r="M187" s="36">
        <v>8.3223249669749005E-2</v>
      </c>
      <c r="N187" s="45">
        <f t="shared" si="9"/>
        <v>106.2075</v>
      </c>
      <c r="O187" s="42">
        <f t="shared" si="8"/>
        <v>-43.207499999999996</v>
      </c>
    </row>
    <row r="188" spans="1:15" x14ac:dyDescent="0.25">
      <c r="A188" s="6" t="s">
        <v>116</v>
      </c>
      <c r="B188" s="13" t="s">
        <v>520</v>
      </c>
      <c r="C188" s="112">
        <v>397</v>
      </c>
      <c r="D188" s="79">
        <v>28</v>
      </c>
      <c r="E188" s="4" t="s">
        <v>681</v>
      </c>
      <c r="F188" s="5" t="s">
        <v>681</v>
      </c>
      <c r="G188" s="6" t="s">
        <v>681</v>
      </c>
      <c r="H188" s="13" t="s">
        <v>681</v>
      </c>
      <c r="I188" s="24" t="s">
        <v>681</v>
      </c>
      <c r="J188" s="51">
        <v>28</v>
      </c>
      <c r="K188" s="52">
        <v>7.0528967254408062E-2</v>
      </c>
      <c r="L188" s="33">
        <v>28</v>
      </c>
      <c r="M188" s="36">
        <v>7.0528967254408062E-2</v>
      </c>
      <c r="N188" s="45">
        <f t="shared" ref="N188:N219" si="10">0.1275*C193</f>
        <v>99.195000000000007</v>
      </c>
      <c r="O188" s="42">
        <f t="shared" si="8"/>
        <v>-71.195000000000007</v>
      </c>
    </row>
    <row r="189" spans="1:15" x14ac:dyDescent="0.25">
      <c r="A189" s="6" t="s">
        <v>37</v>
      </c>
      <c r="B189" s="13" t="s">
        <v>521</v>
      </c>
      <c r="C189" s="112">
        <v>1090</v>
      </c>
      <c r="D189" s="79">
        <v>107</v>
      </c>
      <c r="E189" s="4" t="s">
        <v>681</v>
      </c>
      <c r="F189" s="5" t="s">
        <v>681</v>
      </c>
      <c r="G189" s="6" t="s">
        <v>681</v>
      </c>
      <c r="H189" s="13" t="s">
        <v>681</v>
      </c>
      <c r="I189" s="24" t="s">
        <v>681</v>
      </c>
      <c r="J189" s="51">
        <v>109</v>
      </c>
      <c r="K189" s="52">
        <v>0.1</v>
      </c>
      <c r="L189" s="33">
        <v>109</v>
      </c>
      <c r="M189" s="36">
        <v>0.1</v>
      </c>
      <c r="N189" s="45">
        <f t="shared" si="10"/>
        <v>52.912500000000001</v>
      </c>
      <c r="O189" s="42">
        <f t="shared" si="8"/>
        <v>56.087499999999999</v>
      </c>
    </row>
    <row r="190" spans="1:15" x14ac:dyDescent="0.25">
      <c r="A190" s="6" t="s">
        <v>38</v>
      </c>
      <c r="B190" s="13" t="s">
        <v>522</v>
      </c>
      <c r="C190" s="112">
        <v>1265</v>
      </c>
      <c r="D190" s="79">
        <v>142</v>
      </c>
      <c r="E190" s="4" t="s">
        <v>681</v>
      </c>
      <c r="F190" s="5" t="s">
        <v>681</v>
      </c>
      <c r="G190" s="6" t="s">
        <v>681</v>
      </c>
      <c r="H190" s="13" t="s">
        <v>681</v>
      </c>
      <c r="I190" s="24" t="s">
        <v>681</v>
      </c>
      <c r="J190" s="51">
        <v>143</v>
      </c>
      <c r="K190" s="52">
        <v>0.11304347826086956</v>
      </c>
      <c r="L190" s="33">
        <v>143</v>
      </c>
      <c r="M190" s="36">
        <v>0.11304347826086956</v>
      </c>
      <c r="N190" s="45">
        <f t="shared" si="10"/>
        <v>89.504999999999995</v>
      </c>
      <c r="O190" s="42">
        <f t="shared" si="8"/>
        <v>53.495000000000005</v>
      </c>
    </row>
    <row r="191" spans="1:15" x14ac:dyDescent="0.25">
      <c r="A191" s="6" t="s">
        <v>39</v>
      </c>
      <c r="B191" s="13" t="s">
        <v>523</v>
      </c>
      <c r="C191" s="112">
        <v>1297</v>
      </c>
      <c r="D191" s="79">
        <v>123</v>
      </c>
      <c r="E191" s="4" t="s">
        <v>681</v>
      </c>
      <c r="F191" s="5" t="s">
        <v>681</v>
      </c>
      <c r="G191" s="6" t="s">
        <v>681</v>
      </c>
      <c r="H191" s="13" t="s">
        <v>681</v>
      </c>
      <c r="I191" s="24" t="s">
        <v>681</v>
      </c>
      <c r="J191" s="51">
        <v>125</v>
      </c>
      <c r="K191" s="52">
        <v>9.6376252891287581E-2</v>
      </c>
      <c r="L191" s="33">
        <v>125</v>
      </c>
      <c r="M191" s="36">
        <v>9.6376252891287581E-2</v>
      </c>
      <c r="N191" s="45">
        <f t="shared" si="10"/>
        <v>31.875</v>
      </c>
      <c r="O191" s="42">
        <f t="shared" si="8"/>
        <v>93.125</v>
      </c>
    </row>
    <row r="192" spans="1:15" x14ac:dyDescent="0.25">
      <c r="A192" s="6" t="s">
        <v>117</v>
      </c>
      <c r="B192" s="13" t="s">
        <v>524</v>
      </c>
      <c r="C192" s="112">
        <v>833</v>
      </c>
      <c r="D192" s="79">
        <v>87</v>
      </c>
      <c r="E192" s="4" t="s">
        <v>681</v>
      </c>
      <c r="F192" s="5" t="s">
        <v>681</v>
      </c>
      <c r="G192" s="6" t="s">
        <v>681</v>
      </c>
      <c r="H192" s="13" t="s">
        <v>681</v>
      </c>
      <c r="I192" s="24" t="s">
        <v>681</v>
      </c>
      <c r="J192" s="51">
        <v>88</v>
      </c>
      <c r="K192" s="52">
        <v>0.10564225690276111</v>
      </c>
      <c r="L192" s="33">
        <v>88</v>
      </c>
      <c r="M192" s="36">
        <v>0.10564225690276111</v>
      </c>
      <c r="N192" s="45">
        <f t="shared" si="10"/>
        <v>43.477499999999999</v>
      </c>
      <c r="O192" s="42">
        <f t="shared" si="8"/>
        <v>44.522500000000001</v>
      </c>
    </row>
    <row r="193" spans="1:15" x14ac:dyDescent="0.25">
      <c r="A193" s="6" t="s">
        <v>40</v>
      </c>
      <c r="B193" s="13" t="s">
        <v>525</v>
      </c>
      <c r="C193" s="112">
        <v>778</v>
      </c>
      <c r="D193" s="79">
        <v>48</v>
      </c>
      <c r="E193" s="4" t="s">
        <v>681</v>
      </c>
      <c r="F193" s="5" t="s">
        <v>681</v>
      </c>
      <c r="G193" s="6" t="s">
        <v>681</v>
      </c>
      <c r="H193" s="13" t="s">
        <v>681</v>
      </c>
      <c r="I193" s="24" t="s">
        <v>681</v>
      </c>
      <c r="J193" s="51">
        <v>52</v>
      </c>
      <c r="K193" s="52">
        <v>6.6838046272493568E-2</v>
      </c>
      <c r="L193" s="33">
        <v>52</v>
      </c>
      <c r="M193" s="36">
        <v>6.6838046272493568E-2</v>
      </c>
      <c r="N193" s="45">
        <f t="shared" si="10"/>
        <v>50.362500000000004</v>
      </c>
      <c r="O193" s="42">
        <f t="shared" si="8"/>
        <v>1.6374999999999957</v>
      </c>
    </row>
    <row r="194" spans="1:15" x14ac:dyDescent="0.25">
      <c r="A194" s="6" t="s">
        <v>118</v>
      </c>
      <c r="B194" s="13" t="s">
        <v>526</v>
      </c>
      <c r="C194" s="112">
        <v>415</v>
      </c>
      <c r="D194" s="79">
        <v>57</v>
      </c>
      <c r="E194" s="4" t="s">
        <v>681</v>
      </c>
      <c r="F194" s="5" t="s">
        <v>681</v>
      </c>
      <c r="G194" s="6" t="s">
        <v>681</v>
      </c>
      <c r="H194" s="13" t="s">
        <v>681</v>
      </c>
      <c r="I194" s="24" t="s">
        <v>681</v>
      </c>
      <c r="J194" s="51">
        <v>57</v>
      </c>
      <c r="K194" s="52">
        <v>0.13734939759036144</v>
      </c>
      <c r="L194" s="33">
        <v>57</v>
      </c>
      <c r="M194" s="36">
        <v>0.13734939759036144</v>
      </c>
      <c r="N194" s="45">
        <f t="shared" si="10"/>
        <v>80.962500000000006</v>
      </c>
      <c r="O194" s="42">
        <f t="shared" si="8"/>
        <v>-23.962500000000006</v>
      </c>
    </row>
    <row r="195" spans="1:15" x14ac:dyDescent="0.25">
      <c r="A195" s="6" t="s">
        <v>161</v>
      </c>
      <c r="B195" s="13" t="s">
        <v>527</v>
      </c>
      <c r="C195" s="112">
        <v>702</v>
      </c>
      <c r="D195" s="79">
        <v>71</v>
      </c>
      <c r="E195" s="4" t="s">
        <v>681</v>
      </c>
      <c r="F195" s="5" t="s">
        <v>681</v>
      </c>
      <c r="G195" s="6" t="s">
        <v>681</v>
      </c>
      <c r="H195" s="13" t="s">
        <v>681</v>
      </c>
      <c r="I195" s="24" t="s">
        <v>681</v>
      </c>
      <c r="J195" s="51">
        <v>72</v>
      </c>
      <c r="K195" s="52">
        <v>0.10256410256410256</v>
      </c>
      <c r="L195" s="33">
        <v>72</v>
      </c>
      <c r="M195" s="36">
        <v>0.10256410256410256</v>
      </c>
      <c r="N195" s="45">
        <f t="shared" si="10"/>
        <v>34.935000000000002</v>
      </c>
      <c r="O195" s="42">
        <f t="shared" ref="O195:O258" si="11">L195-N195</f>
        <v>37.064999999999998</v>
      </c>
    </row>
    <row r="196" spans="1:15" x14ac:dyDescent="0.25">
      <c r="A196" s="6" t="s">
        <v>315</v>
      </c>
      <c r="B196" s="13" t="s">
        <v>316</v>
      </c>
      <c r="C196" s="112">
        <v>250</v>
      </c>
      <c r="D196" s="79">
        <v>19</v>
      </c>
      <c r="E196" s="4" t="s">
        <v>681</v>
      </c>
      <c r="F196" s="5" t="s">
        <v>681</v>
      </c>
      <c r="G196" s="6" t="s">
        <v>681</v>
      </c>
      <c r="H196" s="13" t="s">
        <v>681</v>
      </c>
      <c r="I196" s="24" t="s">
        <v>681</v>
      </c>
      <c r="J196" s="51">
        <v>19</v>
      </c>
      <c r="K196" s="52">
        <v>7.5999999999999998E-2</v>
      </c>
      <c r="L196" s="33">
        <v>19</v>
      </c>
      <c r="M196" s="36">
        <v>7.5999999999999998E-2</v>
      </c>
      <c r="N196" s="45">
        <f t="shared" si="10"/>
        <v>38.887500000000003</v>
      </c>
      <c r="O196" s="42">
        <f t="shared" si="11"/>
        <v>-19.887500000000003</v>
      </c>
    </row>
    <row r="197" spans="1:15" x14ac:dyDescent="0.25">
      <c r="A197" s="6" t="s">
        <v>317</v>
      </c>
      <c r="B197" s="13" t="s">
        <v>318</v>
      </c>
      <c r="C197" s="112">
        <v>341</v>
      </c>
      <c r="D197" s="79">
        <v>45</v>
      </c>
      <c r="E197" s="4" t="s">
        <v>681</v>
      </c>
      <c r="F197" s="5" t="s">
        <v>681</v>
      </c>
      <c r="G197" s="6" t="s">
        <v>681</v>
      </c>
      <c r="H197" s="13" t="s">
        <v>681</v>
      </c>
      <c r="I197" s="24" t="s">
        <v>681</v>
      </c>
      <c r="J197" s="51">
        <v>47</v>
      </c>
      <c r="K197" s="52">
        <v>0.1378299120234604</v>
      </c>
      <c r="L197" s="33">
        <v>47</v>
      </c>
      <c r="M197" s="36">
        <v>0.1378299120234604</v>
      </c>
      <c r="N197" s="45">
        <f t="shared" si="10"/>
        <v>21.037500000000001</v>
      </c>
      <c r="O197" s="42">
        <f t="shared" si="11"/>
        <v>25.962499999999999</v>
      </c>
    </row>
    <row r="198" spans="1:15" x14ac:dyDescent="0.25">
      <c r="A198" s="6" t="s">
        <v>653</v>
      </c>
      <c r="B198" s="13" t="s">
        <v>654</v>
      </c>
      <c r="C198" s="112">
        <v>395</v>
      </c>
      <c r="D198" s="79">
        <v>30</v>
      </c>
      <c r="E198" s="4" t="s">
        <v>681</v>
      </c>
      <c r="F198" s="5" t="s">
        <v>681</v>
      </c>
      <c r="G198" s="6" t="s">
        <v>681</v>
      </c>
      <c r="H198" s="13" t="s">
        <v>681</v>
      </c>
      <c r="I198" s="24" t="s">
        <v>681</v>
      </c>
      <c r="J198" s="51">
        <v>31</v>
      </c>
      <c r="K198" s="52">
        <v>7.848101265822785E-2</v>
      </c>
      <c r="L198" s="33">
        <v>31</v>
      </c>
      <c r="M198" s="36">
        <v>7.848101265822785E-2</v>
      </c>
      <c r="N198" s="45">
        <f t="shared" si="10"/>
        <v>51.51</v>
      </c>
      <c r="O198" s="42">
        <f t="shared" si="11"/>
        <v>-20.509999999999998</v>
      </c>
    </row>
    <row r="199" spans="1:15" x14ac:dyDescent="0.25">
      <c r="A199" s="6" t="s">
        <v>119</v>
      </c>
      <c r="B199" s="13" t="s">
        <v>528</v>
      </c>
      <c r="C199" s="112">
        <v>635</v>
      </c>
      <c r="D199" s="79">
        <v>54</v>
      </c>
      <c r="E199" s="4" t="s">
        <v>681</v>
      </c>
      <c r="F199" s="5" t="s">
        <v>681</v>
      </c>
      <c r="G199" s="6" t="s">
        <v>681</v>
      </c>
      <c r="H199" s="13" t="s">
        <v>681</v>
      </c>
      <c r="I199" s="24" t="s">
        <v>681</v>
      </c>
      <c r="J199" s="51">
        <v>58</v>
      </c>
      <c r="K199" s="52">
        <v>9.1338582677165353E-2</v>
      </c>
      <c r="L199" s="33">
        <v>58</v>
      </c>
      <c r="M199" s="36">
        <v>9.1338582677165353E-2</v>
      </c>
      <c r="N199" s="45">
        <f t="shared" si="10"/>
        <v>24.734999999999999</v>
      </c>
      <c r="O199" s="42">
        <f t="shared" si="11"/>
        <v>33.265000000000001</v>
      </c>
    </row>
    <row r="200" spans="1:15" x14ac:dyDescent="0.25">
      <c r="A200" s="6" t="s">
        <v>529</v>
      </c>
      <c r="B200" s="13" t="s">
        <v>655</v>
      </c>
      <c r="C200" s="112">
        <v>274</v>
      </c>
      <c r="D200" s="79">
        <v>27</v>
      </c>
      <c r="E200" s="4" t="s">
        <v>681</v>
      </c>
      <c r="F200" s="5" t="s">
        <v>681</v>
      </c>
      <c r="G200" s="6" t="s">
        <v>681</v>
      </c>
      <c r="H200" s="13" t="s">
        <v>681</v>
      </c>
      <c r="I200" s="24" t="s">
        <v>681</v>
      </c>
      <c r="J200" s="51">
        <v>29</v>
      </c>
      <c r="K200" s="52">
        <v>0.10583941605839416</v>
      </c>
      <c r="L200" s="33">
        <v>29</v>
      </c>
      <c r="M200" s="36">
        <v>0.10583941605839416</v>
      </c>
      <c r="N200" s="45">
        <f t="shared" si="10"/>
        <v>46.664999999999999</v>
      </c>
      <c r="O200" s="42">
        <f t="shared" si="11"/>
        <v>-17.664999999999999</v>
      </c>
    </row>
    <row r="201" spans="1:15" x14ac:dyDescent="0.25">
      <c r="A201" s="6" t="s">
        <v>41</v>
      </c>
      <c r="B201" s="13" t="s">
        <v>530</v>
      </c>
      <c r="C201" s="112">
        <v>305</v>
      </c>
      <c r="D201" s="79">
        <v>18</v>
      </c>
      <c r="E201" s="4" t="s">
        <v>681</v>
      </c>
      <c r="F201" s="5" t="s">
        <v>681</v>
      </c>
      <c r="G201" s="6" t="s">
        <v>681</v>
      </c>
      <c r="H201" s="13" t="s">
        <v>681</v>
      </c>
      <c r="I201" s="24" t="s">
        <v>681</v>
      </c>
      <c r="J201" s="51">
        <v>19</v>
      </c>
      <c r="K201" s="52">
        <v>6.2295081967213117E-2</v>
      </c>
      <c r="L201" s="33">
        <v>19</v>
      </c>
      <c r="M201" s="36">
        <v>6.2295081967213117E-2</v>
      </c>
      <c r="N201" s="45">
        <f t="shared" si="10"/>
        <v>79.05</v>
      </c>
      <c r="O201" s="42">
        <f t="shared" si="11"/>
        <v>-60.05</v>
      </c>
    </row>
    <row r="202" spans="1:15" x14ac:dyDescent="0.25">
      <c r="A202" s="6" t="s">
        <v>656</v>
      </c>
      <c r="B202" s="13" t="s">
        <v>657</v>
      </c>
      <c r="C202" s="112">
        <v>165</v>
      </c>
      <c r="D202" s="79">
        <v>10</v>
      </c>
      <c r="E202" s="4" t="s">
        <v>681</v>
      </c>
      <c r="F202" s="5" t="s">
        <v>681</v>
      </c>
      <c r="G202" s="6" t="s">
        <v>681</v>
      </c>
      <c r="H202" s="13" t="s">
        <v>681</v>
      </c>
      <c r="I202" s="24" t="s">
        <v>681</v>
      </c>
      <c r="J202" s="51">
        <v>13</v>
      </c>
      <c r="K202" s="52">
        <v>7.8787878787878782E-2</v>
      </c>
      <c r="L202" s="33">
        <v>13</v>
      </c>
      <c r="M202" s="36">
        <v>7.9000000000000001E-2</v>
      </c>
      <c r="N202" s="45">
        <f t="shared" si="10"/>
        <v>12.3675</v>
      </c>
      <c r="O202" s="42">
        <f t="shared" si="11"/>
        <v>0.63250000000000028</v>
      </c>
    </row>
    <row r="203" spans="1:15" x14ac:dyDescent="0.25">
      <c r="A203" s="6" t="s">
        <v>42</v>
      </c>
      <c r="B203" s="13" t="s">
        <v>531</v>
      </c>
      <c r="C203" s="112">
        <v>404</v>
      </c>
      <c r="D203" s="79">
        <v>52</v>
      </c>
      <c r="E203" s="4" t="s">
        <v>681</v>
      </c>
      <c r="F203" s="5" t="s">
        <v>681</v>
      </c>
      <c r="G203" s="6" t="s">
        <v>681</v>
      </c>
      <c r="H203" s="13" t="s">
        <v>681</v>
      </c>
      <c r="I203" s="24" t="s">
        <v>681</v>
      </c>
      <c r="J203" s="51">
        <v>54</v>
      </c>
      <c r="K203" s="52">
        <v>0.13366336633663367</v>
      </c>
      <c r="L203" s="33">
        <v>54</v>
      </c>
      <c r="M203" s="36">
        <v>0.13366336633663367</v>
      </c>
      <c r="N203" s="45">
        <f t="shared" si="10"/>
        <v>238.8075</v>
      </c>
      <c r="O203" s="42">
        <f t="shared" si="11"/>
        <v>-184.8075</v>
      </c>
    </row>
    <row r="204" spans="1:15" x14ac:dyDescent="0.25">
      <c r="A204" s="6" t="s">
        <v>43</v>
      </c>
      <c r="B204" s="13" t="s">
        <v>658</v>
      </c>
      <c r="C204" s="112">
        <v>194</v>
      </c>
      <c r="D204" s="79">
        <v>39</v>
      </c>
      <c r="E204" s="4" t="s">
        <v>681</v>
      </c>
      <c r="F204" s="5" t="s">
        <v>681</v>
      </c>
      <c r="G204" s="6" t="s">
        <v>681</v>
      </c>
      <c r="H204" s="13" t="s">
        <v>681</v>
      </c>
      <c r="I204" s="24" t="s">
        <v>681</v>
      </c>
      <c r="J204" s="51">
        <v>40</v>
      </c>
      <c r="K204" s="52">
        <v>0.20618556701030927</v>
      </c>
      <c r="L204" s="33">
        <v>40</v>
      </c>
      <c r="M204" s="36">
        <v>0.20618556701030927</v>
      </c>
      <c r="N204" s="45">
        <f t="shared" si="10"/>
        <v>170.4675</v>
      </c>
      <c r="O204" s="42">
        <f t="shared" si="11"/>
        <v>-130.4675</v>
      </c>
    </row>
    <row r="205" spans="1:15" x14ac:dyDescent="0.25">
      <c r="A205" s="6" t="s">
        <v>319</v>
      </c>
      <c r="B205" s="13" t="s">
        <v>532</v>
      </c>
      <c r="C205" s="112">
        <v>366</v>
      </c>
      <c r="D205" s="79">
        <v>64</v>
      </c>
      <c r="E205" s="4" t="s">
        <v>681</v>
      </c>
      <c r="F205" s="5" t="s">
        <v>681</v>
      </c>
      <c r="G205" s="6" t="s">
        <v>681</v>
      </c>
      <c r="H205" s="13" t="s">
        <v>681</v>
      </c>
      <c r="I205" s="24" t="s">
        <v>681</v>
      </c>
      <c r="J205" s="51">
        <v>65</v>
      </c>
      <c r="K205" s="52">
        <v>0.17759562841530055</v>
      </c>
      <c r="L205" s="33">
        <v>65</v>
      </c>
      <c r="M205" s="36">
        <v>0.17759562841530055</v>
      </c>
      <c r="N205" s="45">
        <f t="shared" si="10"/>
        <v>79.05</v>
      </c>
      <c r="O205" s="42">
        <f t="shared" si="11"/>
        <v>-14.049999999999997</v>
      </c>
    </row>
    <row r="206" spans="1:15" x14ac:dyDescent="0.25">
      <c r="A206" s="6" t="s">
        <v>44</v>
      </c>
      <c r="B206" s="13" t="s">
        <v>533</v>
      </c>
      <c r="C206" s="112">
        <v>620</v>
      </c>
      <c r="D206" s="79">
        <v>77</v>
      </c>
      <c r="E206" s="4" t="s">
        <v>681</v>
      </c>
      <c r="F206" s="5" t="s">
        <v>681</v>
      </c>
      <c r="G206" s="6" t="s">
        <v>681</v>
      </c>
      <c r="H206" s="13" t="s">
        <v>681</v>
      </c>
      <c r="I206" s="24" t="s">
        <v>681</v>
      </c>
      <c r="J206" s="51">
        <v>81</v>
      </c>
      <c r="K206" s="52">
        <v>0.13064516129032258</v>
      </c>
      <c r="L206" s="33">
        <v>81</v>
      </c>
      <c r="M206" s="36">
        <v>0.13064516129032258</v>
      </c>
      <c r="N206" s="45">
        <f t="shared" si="10"/>
        <v>30.344999999999999</v>
      </c>
      <c r="O206" s="42">
        <f t="shared" si="11"/>
        <v>50.655000000000001</v>
      </c>
    </row>
    <row r="207" spans="1:15" x14ac:dyDescent="0.25">
      <c r="A207" s="6" t="s">
        <v>120</v>
      </c>
      <c r="B207" s="13" t="s">
        <v>534</v>
      </c>
      <c r="C207" s="112">
        <v>97</v>
      </c>
      <c r="D207" s="79">
        <v>23</v>
      </c>
      <c r="E207" s="4" t="s">
        <v>681</v>
      </c>
      <c r="F207" s="5" t="s">
        <v>681</v>
      </c>
      <c r="G207" s="6" t="s">
        <v>681</v>
      </c>
      <c r="H207" s="13" t="s">
        <v>681</v>
      </c>
      <c r="I207" s="24" t="s">
        <v>681</v>
      </c>
      <c r="J207" s="51">
        <v>24</v>
      </c>
      <c r="K207" s="52">
        <v>0.24742268041237114</v>
      </c>
      <c r="L207" s="33">
        <v>24</v>
      </c>
      <c r="M207" s="36">
        <v>0.24742268041237114</v>
      </c>
      <c r="N207" s="45">
        <f t="shared" si="10"/>
        <v>5.4824999999999999</v>
      </c>
      <c r="O207" s="42">
        <f t="shared" si="11"/>
        <v>18.517499999999998</v>
      </c>
    </row>
    <row r="208" spans="1:15" x14ac:dyDescent="0.25">
      <c r="A208" s="6" t="s">
        <v>45</v>
      </c>
      <c r="B208" s="13" t="s">
        <v>535</v>
      </c>
      <c r="C208" s="112">
        <v>1873</v>
      </c>
      <c r="D208" s="79">
        <v>147</v>
      </c>
      <c r="E208" s="4" t="s">
        <v>681</v>
      </c>
      <c r="F208" s="5" t="s">
        <v>681</v>
      </c>
      <c r="G208" s="6" t="s">
        <v>681</v>
      </c>
      <c r="H208" s="13" t="s">
        <v>681</v>
      </c>
      <c r="I208" s="24" t="s">
        <v>681</v>
      </c>
      <c r="J208" s="51">
        <v>152</v>
      </c>
      <c r="K208" s="52">
        <v>8.1153230112119598E-2</v>
      </c>
      <c r="L208" s="33">
        <v>152</v>
      </c>
      <c r="M208" s="36">
        <v>8.1153230112119598E-2</v>
      </c>
      <c r="N208" s="45">
        <f t="shared" si="10"/>
        <v>117.6825</v>
      </c>
      <c r="O208" s="42">
        <f t="shared" si="11"/>
        <v>34.317499999999995</v>
      </c>
    </row>
    <row r="209" spans="1:15" x14ac:dyDescent="0.25">
      <c r="A209" s="6" t="s">
        <v>46</v>
      </c>
      <c r="B209" s="13" t="s">
        <v>536</v>
      </c>
      <c r="C209" s="112">
        <v>1337</v>
      </c>
      <c r="D209" s="79">
        <v>148</v>
      </c>
      <c r="E209" s="4" t="s">
        <v>681</v>
      </c>
      <c r="F209" s="5" t="s">
        <v>681</v>
      </c>
      <c r="G209" s="6" t="s">
        <v>681</v>
      </c>
      <c r="H209" s="13" t="s">
        <v>681</v>
      </c>
      <c r="I209" s="24" t="s">
        <v>681</v>
      </c>
      <c r="J209" s="51">
        <v>151</v>
      </c>
      <c r="K209" s="52">
        <v>0.11293941660433807</v>
      </c>
      <c r="L209" s="33">
        <v>151</v>
      </c>
      <c r="M209" s="36">
        <v>0.11293941660433807</v>
      </c>
      <c r="N209" s="45">
        <f t="shared" si="10"/>
        <v>96.39</v>
      </c>
      <c r="O209" s="42">
        <f t="shared" si="11"/>
        <v>54.61</v>
      </c>
    </row>
    <row r="210" spans="1:15" x14ac:dyDescent="0.25">
      <c r="A210" s="6" t="s">
        <v>162</v>
      </c>
      <c r="B210" s="13" t="s">
        <v>537</v>
      </c>
      <c r="C210" s="112">
        <v>620</v>
      </c>
      <c r="D210" s="79">
        <v>80</v>
      </c>
      <c r="E210" s="4" t="s">
        <v>681</v>
      </c>
      <c r="F210" s="5" t="s">
        <v>681</v>
      </c>
      <c r="G210" s="6" t="s">
        <v>681</v>
      </c>
      <c r="H210" s="13" t="s">
        <v>681</v>
      </c>
      <c r="I210" s="24" t="s">
        <v>681</v>
      </c>
      <c r="J210" s="51">
        <v>83</v>
      </c>
      <c r="K210" s="52">
        <v>0.13387096774193549</v>
      </c>
      <c r="L210" s="33">
        <v>83</v>
      </c>
      <c r="M210" s="36">
        <v>0.13387096774193549</v>
      </c>
      <c r="N210" s="45">
        <f t="shared" si="10"/>
        <v>50.49</v>
      </c>
      <c r="O210" s="42">
        <f t="shared" si="11"/>
        <v>32.51</v>
      </c>
    </row>
    <row r="211" spans="1:15" x14ac:dyDescent="0.25">
      <c r="A211" s="6" t="s">
        <v>47</v>
      </c>
      <c r="B211" s="13" t="s">
        <v>538</v>
      </c>
      <c r="C211" s="112">
        <v>238</v>
      </c>
      <c r="D211" s="79">
        <v>25</v>
      </c>
      <c r="E211" s="4" t="s">
        <v>681</v>
      </c>
      <c r="F211" s="5" t="s">
        <v>681</v>
      </c>
      <c r="G211" s="6" t="s">
        <v>681</v>
      </c>
      <c r="H211" s="13" t="s">
        <v>681</v>
      </c>
      <c r="I211" s="24" t="s">
        <v>681</v>
      </c>
      <c r="J211" s="51">
        <v>25</v>
      </c>
      <c r="K211" s="52">
        <v>0.10504201680672269</v>
      </c>
      <c r="L211" s="33">
        <v>25</v>
      </c>
      <c r="M211" s="36">
        <v>0.10504201680672269</v>
      </c>
      <c r="N211" s="45">
        <f t="shared" si="10"/>
        <v>31.11</v>
      </c>
      <c r="O211" s="42">
        <f t="shared" si="11"/>
        <v>-6.1099999999999994</v>
      </c>
    </row>
    <row r="212" spans="1:15" x14ac:dyDescent="0.25">
      <c r="A212" s="6" t="s">
        <v>178</v>
      </c>
      <c r="B212" s="13" t="s">
        <v>539</v>
      </c>
      <c r="C212" s="112">
        <v>43</v>
      </c>
      <c r="D212" s="79">
        <v>11</v>
      </c>
      <c r="E212" s="4" t="s">
        <v>681</v>
      </c>
      <c r="F212" s="5" t="s">
        <v>681</v>
      </c>
      <c r="G212" s="6" t="s">
        <v>681</v>
      </c>
      <c r="H212" s="13" t="s">
        <v>681</v>
      </c>
      <c r="I212" s="24" t="s">
        <v>681</v>
      </c>
      <c r="J212" s="51">
        <v>11</v>
      </c>
      <c r="K212" s="52">
        <v>0.2558139534883721</v>
      </c>
      <c r="L212" s="33">
        <v>11</v>
      </c>
      <c r="M212" s="36">
        <v>0.2558139534883721</v>
      </c>
      <c r="N212" s="45">
        <f t="shared" si="10"/>
        <v>20.145</v>
      </c>
      <c r="O212" s="42">
        <f t="shared" si="11"/>
        <v>-9.1449999999999996</v>
      </c>
    </row>
    <row r="213" spans="1:15" x14ac:dyDescent="0.25">
      <c r="A213" s="6" t="s">
        <v>48</v>
      </c>
      <c r="B213" s="13" t="s">
        <v>540</v>
      </c>
      <c r="C213" s="112">
        <v>923</v>
      </c>
      <c r="D213" s="79">
        <v>93</v>
      </c>
      <c r="E213" s="4" t="s">
        <v>681</v>
      </c>
      <c r="F213" s="5" t="s">
        <v>681</v>
      </c>
      <c r="G213" s="6" t="s">
        <v>681</v>
      </c>
      <c r="H213" s="13" t="s">
        <v>681</v>
      </c>
      <c r="I213" s="24" t="s">
        <v>681</v>
      </c>
      <c r="J213" s="51">
        <v>95</v>
      </c>
      <c r="K213" s="52">
        <v>0.10292524377031419</v>
      </c>
      <c r="L213" s="33">
        <v>95</v>
      </c>
      <c r="M213" s="36">
        <v>0.10292524377031419</v>
      </c>
      <c r="N213" s="45">
        <f t="shared" si="10"/>
        <v>282.28500000000003</v>
      </c>
      <c r="O213" s="42">
        <f t="shared" si="11"/>
        <v>-187.28500000000003</v>
      </c>
    </row>
    <row r="214" spans="1:15" x14ac:dyDescent="0.25">
      <c r="A214" s="6" t="s">
        <v>320</v>
      </c>
      <c r="B214" s="13" t="s">
        <v>321</v>
      </c>
      <c r="C214" s="112">
        <v>756</v>
      </c>
      <c r="D214" s="79">
        <v>66</v>
      </c>
      <c r="E214" s="4" t="s">
        <v>681</v>
      </c>
      <c r="F214" s="5" t="s">
        <v>681</v>
      </c>
      <c r="G214" s="6" t="s">
        <v>681</v>
      </c>
      <c r="H214" s="13" t="s">
        <v>681</v>
      </c>
      <c r="I214" s="24" t="s">
        <v>681</v>
      </c>
      <c r="J214" s="51">
        <v>68</v>
      </c>
      <c r="K214" s="52">
        <v>8.9947089947089942E-2</v>
      </c>
      <c r="L214" s="33">
        <v>68</v>
      </c>
      <c r="M214" s="36">
        <v>8.9947089947089942E-2</v>
      </c>
      <c r="N214" s="45">
        <f t="shared" si="10"/>
        <v>22.695</v>
      </c>
      <c r="O214" s="42">
        <f t="shared" si="11"/>
        <v>45.305</v>
      </c>
    </row>
    <row r="215" spans="1:15" x14ac:dyDescent="0.25">
      <c r="A215" s="6" t="s">
        <v>322</v>
      </c>
      <c r="B215" s="13" t="s">
        <v>323</v>
      </c>
      <c r="C215" s="112">
        <v>396</v>
      </c>
      <c r="D215" s="79">
        <v>41</v>
      </c>
      <c r="E215" s="4" t="s">
        <v>681</v>
      </c>
      <c r="F215" s="5" t="s">
        <v>681</v>
      </c>
      <c r="G215" s="6" t="s">
        <v>681</v>
      </c>
      <c r="H215" s="13" t="s">
        <v>681</v>
      </c>
      <c r="I215" s="24" t="s">
        <v>681</v>
      </c>
      <c r="J215" s="51">
        <v>41</v>
      </c>
      <c r="K215" s="52">
        <v>0.10353535353535354</v>
      </c>
      <c r="L215" s="33">
        <v>41</v>
      </c>
      <c r="M215" s="36">
        <v>0.10353535353535354</v>
      </c>
      <c r="N215" s="45">
        <f t="shared" si="10"/>
        <v>53.677500000000002</v>
      </c>
      <c r="O215" s="42">
        <f t="shared" si="11"/>
        <v>-12.677500000000002</v>
      </c>
    </row>
    <row r="216" spans="1:15" x14ac:dyDescent="0.25">
      <c r="A216" s="6" t="s">
        <v>659</v>
      </c>
      <c r="B216" s="13" t="s">
        <v>660</v>
      </c>
      <c r="C216" s="112">
        <v>244</v>
      </c>
      <c r="D216" s="79">
        <v>15</v>
      </c>
      <c r="E216" s="4" t="s">
        <v>681</v>
      </c>
      <c r="F216" s="5" t="s">
        <v>681</v>
      </c>
      <c r="G216" s="6" t="s">
        <v>681</v>
      </c>
      <c r="H216" s="13" t="s">
        <v>681</v>
      </c>
      <c r="I216" s="24" t="s">
        <v>681</v>
      </c>
      <c r="J216" s="51">
        <v>18</v>
      </c>
      <c r="K216" s="52">
        <v>7.3770491803278687E-2</v>
      </c>
      <c r="L216" s="33">
        <v>18</v>
      </c>
      <c r="M216" s="36">
        <v>7.3770491803278687E-2</v>
      </c>
      <c r="N216" s="45">
        <f t="shared" si="10"/>
        <v>215.0925</v>
      </c>
      <c r="O216" s="42">
        <f t="shared" si="11"/>
        <v>-197.0925</v>
      </c>
    </row>
    <row r="217" spans="1:15" x14ac:dyDescent="0.25">
      <c r="A217" s="6" t="s">
        <v>121</v>
      </c>
      <c r="B217" s="13" t="s">
        <v>541</v>
      </c>
      <c r="C217" s="112">
        <v>158</v>
      </c>
      <c r="D217" s="79">
        <v>33</v>
      </c>
      <c r="E217" s="4" t="s">
        <v>681</v>
      </c>
      <c r="F217" s="5" t="s">
        <v>681</v>
      </c>
      <c r="G217" s="6" t="s">
        <v>681</v>
      </c>
      <c r="H217" s="13" t="s">
        <v>681</v>
      </c>
      <c r="I217" s="24" t="s">
        <v>681</v>
      </c>
      <c r="J217" s="51">
        <v>33</v>
      </c>
      <c r="K217" s="52">
        <v>0.20886075949367089</v>
      </c>
      <c r="L217" s="33">
        <v>33</v>
      </c>
      <c r="M217" s="36">
        <v>0.20886075949367089</v>
      </c>
      <c r="N217" s="45">
        <f t="shared" si="10"/>
        <v>281.01</v>
      </c>
      <c r="O217" s="42">
        <f t="shared" si="11"/>
        <v>-248.01</v>
      </c>
    </row>
    <row r="218" spans="1:15" x14ac:dyDescent="0.25">
      <c r="A218" s="6" t="s">
        <v>49</v>
      </c>
      <c r="B218" s="13" t="s">
        <v>542</v>
      </c>
      <c r="C218" s="112">
        <v>2214</v>
      </c>
      <c r="D218" s="79">
        <v>144</v>
      </c>
      <c r="E218" s="4" t="s">
        <v>681</v>
      </c>
      <c r="F218" s="5" t="s">
        <v>681</v>
      </c>
      <c r="G218" s="6" t="s">
        <v>681</v>
      </c>
      <c r="H218" s="13" t="s">
        <v>681</v>
      </c>
      <c r="I218" s="24" t="s">
        <v>681</v>
      </c>
      <c r="J218" s="51">
        <v>147</v>
      </c>
      <c r="K218" s="52">
        <v>6.6395663956639567E-2</v>
      </c>
      <c r="L218" s="33">
        <v>147</v>
      </c>
      <c r="M218" s="36">
        <v>6.6395663956639567E-2</v>
      </c>
      <c r="N218" s="45">
        <f t="shared" si="10"/>
        <v>49.087499999999999</v>
      </c>
      <c r="O218" s="42">
        <f t="shared" si="11"/>
        <v>97.912499999999994</v>
      </c>
    </row>
    <row r="219" spans="1:15" x14ac:dyDescent="0.25">
      <c r="A219" s="6" t="s">
        <v>543</v>
      </c>
      <c r="B219" s="13" t="s">
        <v>544</v>
      </c>
      <c r="C219" s="112">
        <v>178</v>
      </c>
      <c r="D219" s="79">
        <v>17</v>
      </c>
      <c r="E219" s="4" t="s">
        <v>681</v>
      </c>
      <c r="F219" s="5" t="s">
        <v>681</v>
      </c>
      <c r="G219" s="6" t="s">
        <v>681</v>
      </c>
      <c r="H219" s="13" t="s">
        <v>681</v>
      </c>
      <c r="I219" s="24" t="s">
        <v>681</v>
      </c>
      <c r="J219" s="51">
        <v>18</v>
      </c>
      <c r="K219" s="52">
        <v>0.10112359550561797</v>
      </c>
      <c r="L219" s="33">
        <v>18</v>
      </c>
      <c r="M219" s="36">
        <v>0.10112359550561797</v>
      </c>
      <c r="N219" s="45">
        <f t="shared" si="10"/>
        <v>160.52250000000001</v>
      </c>
      <c r="O219" s="42">
        <f t="shared" si="11"/>
        <v>-142.52250000000001</v>
      </c>
    </row>
    <row r="220" spans="1:15" x14ac:dyDescent="0.25">
      <c r="A220" s="6" t="s">
        <v>122</v>
      </c>
      <c r="B220" s="13" t="s">
        <v>545</v>
      </c>
      <c r="C220" s="112">
        <v>421</v>
      </c>
      <c r="D220" s="79">
        <v>42</v>
      </c>
      <c r="E220" s="4" t="s">
        <v>681</v>
      </c>
      <c r="F220" s="5" t="s">
        <v>681</v>
      </c>
      <c r="G220" s="6" t="s">
        <v>681</v>
      </c>
      <c r="H220" s="13" t="s">
        <v>681</v>
      </c>
      <c r="I220" s="24" t="s">
        <v>681</v>
      </c>
      <c r="J220" s="51">
        <v>42</v>
      </c>
      <c r="K220" s="52">
        <v>9.9762470308788598E-2</v>
      </c>
      <c r="L220" s="33">
        <v>42</v>
      </c>
      <c r="M220" s="36">
        <v>9.9762470308788598E-2</v>
      </c>
      <c r="N220" s="45">
        <f t="shared" ref="N220:N251" si="12">0.1275*C225</f>
        <v>181.815</v>
      </c>
      <c r="O220" s="42">
        <f t="shared" si="11"/>
        <v>-139.815</v>
      </c>
    </row>
    <row r="221" spans="1:15" x14ac:dyDescent="0.25">
      <c r="A221" s="6" t="s">
        <v>50</v>
      </c>
      <c r="B221" s="13" t="s">
        <v>546</v>
      </c>
      <c r="C221" s="112">
        <v>1687</v>
      </c>
      <c r="D221" s="79">
        <v>100</v>
      </c>
      <c r="E221" s="4" t="s">
        <v>681</v>
      </c>
      <c r="F221" s="5" t="s">
        <v>681</v>
      </c>
      <c r="G221" s="6" t="s">
        <v>681</v>
      </c>
      <c r="H221" s="13" t="s">
        <v>681</v>
      </c>
      <c r="I221" s="24" t="s">
        <v>681</v>
      </c>
      <c r="J221" s="51">
        <v>102</v>
      </c>
      <c r="K221" s="52">
        <v>6.046235921754594E-2</v>
      </c>
      <c r="L221" s="33">
        <v>102</v>
      </c>
      <c r="M221" s="36">
        <v>6.046235921754594E-2</v>
      </c>
      <c r="N221" s="45">
        <f t="shared" si="12"/>
        <v>97.665000000000006</v>
      </c>
      <c r="O221" s="42">
        <f t="shared" si="11"/>
        <v>4.3349999999999937</v>
      </c>
    </row>
    <row r="222" spans="1:15" x14ac:dyDescent="0.25">
      <c r="A222" s="6" t="s">
        <v>123</v>
      </c>
      <c r="B222" s="13" t="s">
        <v>547</v>
      </c>
      <c r="C222" s="112">
        <v>2204</v>
      </c>
      <c r="D222" s="79">
        <v>128</v>
      </c>
      <c r="E222" s="4" t="s">
        <v>681</v>
      </c>
      <c r="F222" s="5" t="s">
        <v>681</v>
      </c>
      <c r="G222" s="6" t="s">
        <v>681</v>
      </c>
      <c r="H222" s="13" t="s">
        <v>681</v>
      </c>
      <c r="I222" s="24" t="s">
        <v>681</v>
      </c>
      <c r="J222" s="51">
        <v>129</v>
      </c>
      <c r="K222" s="52">
        <v>5.852994555353902E-2</v>
      </c>
      <c r="L222" s="33">
        <v>129</v>
      </c>
      <c r="M222" s="36">
        <v>5.852994555353902E-2</v>
      </c>
      <c r="N222" s="45">
        <f t="shared" si="12"/>
        <v>30.217500000000001</v>
      </c>
      <c r="O222" s="42">
        <f t="shared" si="11"/>
        <v>98.782499999999999</v>
      </c>
    </row>
    <row r="223" spans="1:15" x14ac:dyDescent="0.25">
      <c r="A223" s="6" t="s">
        <v>124</v>
      </c>
      <c r="B223" s="13" t="s">
        <v>548</v>
      </c>
      <c r="C223" s="112">
        <v>385</v>
      </c>
      <c r="D223" s="79" t="s">
        <v>681</v>
      </c>
      <c r="E223" s="4" t="s">
        <v>681</v>
      </c>
      <c r="F223" s="5" t="s">
        <v>681</v>
      </c>
      <c r="G223" s="6" t="s">
        <v>681</v>
      </c>
      <c r="H223" s="13" t="s">
        <v>681</v>
      </c>
      <c r="I223" s="24" t="s">
        <v>681</v>
      </c>
      <c r="J223" s="51" t="s">
        <v>681</v>
      </c>
      <c r="K223" s="52">
        <v>1.5584415584415584E-2</v>
      </c>
      <c r="L223" s="33" t="s">
        <v>681</v>
      </c>
      <c r="M223" s="36">
        <v>1.5584415584415584E-2</v>
      </c>
      <c r="N223" s="45">
        <f t="shared" si="12"/>
        <v>115.6425</v>
      </c>
      <c r="O223" s="42" t="e">
        <f t="shared" si="11"/>
        <v>#VALUE!</v>
      </c>
    </row>
    <row r="224" spans="1:15" x14ac:dyDescent="0.25">
      <c r="A224" s="6" t="s">
        <v>51</v>
      </c>
      <c r="B224" s="13" t="s">
        <v>549</v>
      </c>
      <c r="C224" s="112">
        <v>1259</v>
      </c>
      <c r="D224" s="79">
        <v>131</v>
      </c>
      <c r="E224" s="4" t="s">
        <v>681</v>
      </c>
      <c r="F224" s="5" t="s">
        <v>681</v>
      </c>
      <c r="G224" s="6" t="s">
        <v>681</v>
      </c>
      <c r="H224" s="13" t="s">
        <v>681</v>
      </c>
      <c r="I224" s="24" t="s">
        <v>681</v>
      </c>
      <c r="J224" s="51">
        <v>131</v>
      </c>
      <c r="K224" s="52">
        <v>0.10405083399523431</v>
      </c>
      <c r="L224" s="33">
        <v>131</v>
      </c>
      <c r="M224" s="36">
        <v>0.10405083399523431</v>
      </c>
      <c r="N224" s="45">
        <f t="shared" si="12"/>
        <v>155.16749999999999</v>
      </c>
      <c r="O224" s="42">
        <f t="shared" si="11"/>
        <v>-24.16749999999999</v>
      </c>
    </row>
    <row r="225" spans="1:15" x14ac:dyDescent="0.25">
      <c r="A225" s="6" t="s">
        <v>52</v>
      </c>
      <c r="B225" s="13" t="s">
        <v>550</v>
      </c>
      <c r="C225" s="112">
        <v>1426</v>
      </c>
      <c r="D225" s="79">
        <v>179</v>
      </c>
      <c r="E225" s="4" t="s">
        <v>681</v>
      </c>
      <c r="F225" s="5" t="s">
        <v>681</v>
      </c>
      <c r="G225" s="6" t="s">
        <v>681</v>
      </c>
      <c r="H225" s="13" t="s">
        <v>681</v>
      </c>
      <c r="I225" s="24" t="s">
        <v>681</v>
      </c>
      <c r="J225" s="51">
        <v>181</v>
      </c>
      <c r="K225" s="52">
        <v>0.12692847124824685</v>
      </c>
      <c r="L225" s="33">
        <v>181</v>
      </c>
      <c r="M225" s="36">
        <v>0.12692847124824685</v>
      </c>
      <c r="N225" s="45">
        <f t="shared" si="12"/>
        <v>23.205000000000002</v>
      </c>
      <c r="O225" s="42">
        <f t="shared" si="11"/>
        <v>157.79499999999999</v>
      </c>
    </row>
    <row r="226" spans="1:15" x14ac:dyDescent="0.25">
      <c r="A226" s="6" t="s">
        <v>53</v>
      </c>
      <c r="B226" s="13" t="s">
        <v>551</v>
      </c>
      <c r="C226" s="112">
        <v>766</v>
      </c>
      <c r="D226" s="79">
        <v>58</v>
      </c>
      <c r="E226" s="4" t="s">
        <v>681</v>
      </c>
      <c r="F226" s="5" t="s">
        <v>681</v>
      </c>
      <c r="G226" s="6" t="s">
        <v>681</v>
      </c>
      <c r="H226" s="13" t="s">
        <v>681</v>
      </c>
      <c r="I226" s="24" t="s">
        <v>681</v>
      </c>
      <c r="J226" s="51">
        <v>58</v>
      </c>
      <c r="K226" s="52">
        <v>7.5718015665796348E-2</v>
      </c>
      <c r="L226" s="33">
        <v>58</v>
      </c>
      <c r="M226" s="36">
        <v>7.5718015665796348E-2</v>
      </c>
      <c r="N226" s="45">
        <f t="shared" si="12"/>
        <v>26.01</v>
      </c>
      <c r="O226" s="42">
        <f t="shared" si="11"/>
        <v>31.99</v>
      </c>
    </row>
    <row r="227" spans="1:15" x14ac:dyDescent="0.25">
      <c r="A227" s="6" t="s">
        <v>125</v>
      </c>
      <c r="B227" s="13" t="s">
        <v>552</v>
      </c>
      <c r="C227" s="112">
        <v>237</v>
      </c>
      <c r="D227" s="79">
        <v>51</v>
      </c>
      <c r="E227" s="4" t="s">
        <v>681</v>
      </c>
      <c r="F227" s="5" t="s">
        <v>681</v>
      </c>
      <c r="G227" s="6" t="s">
        <v>681</v>
      </c>
      <c r="H227" s="13" t="s">
        <v>681</v>
      </c>
      <c r="I227" s="24" t="s">
        <v>681</v>
      </c>
      <c r="J227" s="51">
        <v>51</v>
      </c>
      <c r="K227" s="52">
        <v>0.21518987341772153</v>
      </c>
      <c r="L227" s="33">
        <v>51</v>
      </c>
      <c r="M227" s="36">
        <v>0.21518987341772153</v>
      </c>
      <c r="N227" s="45">
        <f t="shared" si="12"/>
        <v>47.557499999999997</v>
      </c>
      <c r="O227" s="42">
        <f t="shared" si="11"/>
        <v>3.4425000000000026</v>
      </c>
    </row>
    <row r="228" spans="1:15" x14ac:dyDescent="0.25">
      <c r="A228" s="6" t="s">
        <v>126</v>
      </c>
      <c r="B228" s="13" t="s">
        <v>553</v>
      </c>
      <c r="C228" s="112">
        <v>907</v>
      </c>
      <c r="D228" s="79">
        <v>73</v>
      </c>
      <c r="E228" s="4" t="s">
        <v>681</v>
      </c>
      <c r="F228" s="5" t="s">
        <v>681</v>
      </c>
      <c r="G228" s="6" t="s">
        <v>681</v>
      </c>
      <c r="H228" s="13" t="s">
        <v>681</v>
      </c>
      <c r="I228" s="24" t="s">
        <v>681</v>
      </c>
      <c r="J228" s="51">
        <v>74</v>
      </c>
      <c r="K228" s="52">
        <v>8.1587651598676952E-2</v>
      </c>
      <c r="L228" s="33">
        <v>74</v>
      </c>
      <c r="M228" s="36">
        <v>8.1587651598676952E-2</v>
      </c>
      <c r="N228" s="45">
        <f t="shared" si="12"/>
        <v>201.45000000000002</v>
      </c>
      <c r="O228" s="42">
        <f t="shared" si="11"/>
        <v>-127.45000000000002</v>
      </c>
    </row>
    <row r="229" spans="1:15" x14ac:dyDescent="0.25">
      <c r="A229" s="6" t="s">
        <v>127</v>
      </c>
      <c r="B229" s="13" t="s">
        <v>554</v>
      </c>
      <c r="C229" s="112">
        <v>1217</v>
      </c>
      <c r="D229" s="79">
        <v>142</v>
      </c>
      <c r="E229" s="4" t="s">
        <v>681</v>
      </c>
      <c r="F229" s="5" t="s">
        <v>681</v>
      </c>
      <c r="G229" s="6" t="s">
        <v>681</v>
      </c>
      <c r="H229" s="13" t="s">
        <v>681</v>
      </c>
      <c r="I229" s="24" t="s">
        <v>681</v>
      </c>
      <c r="J229" s="51">
        <v>143</v>
      </c>
      <c r="K229" s="52">
        <v>0.11750205423171733</v>
      </c>
      <c r="L229" s="33">
        <v>143</v>
      </c>
      <c r="M229" s="36">
        <v>0.11750205423171733</v>
      </c>
      <c r="N229" s="45">
        <f t="shared" si="12"/>
        <v>24.48</v>
      </c>
      <c r="O229" s="42">
        <f t="shared" si="11"/>
        <v>118.52</v>
      </c>
    </row>
    <row r="230" spans="1:15" x14ac:dyDescent="0.25">
      <c r="A230" s="6" t="s">
        <v>54</v>
      </c>
      <c r="B230" s="13" t="s">
        <v>555</v>
      </c>
      <c r="C230" s="112">
        <v>182</v>
      </c>
      <c r="D230" s="79">
        <v>25</v>
      </c>
      <c r="E230" s="4" t="s">
        <v>681</v>
      </c>
      <c r="F230" s="5" t="s">
        <v>681</v>
      </c>
      <c r="G230" s="6" t="s">
        <v>681</v>
      </c>
      <c r="H230" s="13" t="s">
        <v>681</v>
      </c>
      <c r="I230" s="24" t="s">
        <v>681</v>
      </c>
      <c r="J230" s="51">
        <v>26</v>
      </c>
      <c r="K230" s="52">
        <v>0.14285714285714285</v>
      </c>
      <c r="L230" s="33">
        <v>26</v>
      </c>
      <c r="M230" s="36">
        <v>0.14285714285714285</v>
      </c>
      <c r="N230" s="45">
        <f t="shared" si="12"/>
        <v>55.462499999999999</v>
      </c>
      <c r="O230" s="42">
        <f t="shared" si="11"/>
        <v>-29.462499999999999</v>
      </c>
    </row>
    <row r="231" spans="1:15" x14ac:dyDescent="0.25">
      <c r="A231" s="6" t="s">
        <v>128</v>
      </c>
      <c r="B231" s="13" t="s">
        <v>661</v>
      </c>
      <c r="C231" s="112">
        <v>204</v>
      </c>
      <c r="D231" s="79">
        <v>10</v>
      </c>
      <c r="E231" s="4" t="s">
        <v>681</v>
      </c>
      <c r="F231" s="5" t="s">
        <v>681</v>
      </c>
      <c r="G231" s="6" t="s">
        <v>681</v>
      </c>
      <c r="H231" s="13" t="s">
        <v>681</v>
      </c>
      <c r="I231" s="24" t="s">
        <v>681</v>
      </c>
      <c r="J231" s="51">
        <v>12</v>
      </c>
      <c r="K231" s="52">
        <v>5.8823529411764705E-2</v>
      </c>
      <c r="L231" s="33">
        <v>12</v>
      </c>
      <c r="M231" s="36">
        <v>5.8823529411764705E-2</v>
      </c>
      <c r="N231" s="45">
        <f t="shared" si="12"/>
        <v>9.307500000000001</v>
      </c>
      <c r="O231" s="42">
        <f t="shared" si="11"/>
        <v>2.692499999999999</v>
      </c>
    </row>
    <row r="232" spans="1:15" x14ac:dyDescent="0.25">
      <c r="A232" s="6" t="s">
        <v>55</v>
      </c>
      <c r="B232" s="13" t="s">
        <v>556</v>
      </c>
      <c r="C232" s="112">
        <v>373</v>
      </c>
      <c r="D232" s="79">
        <v>32</v>
      </c>
      <c r="E232" s="4" t="s">
        <v>681</v>
      </c>
      <c r="F232" s="5" t="s">
        <v>681</v>
      </c>
      <c r="G232" s="6" t="s">
        <v>681</v>
      </c>
      <c r="H232" s="13" t="s">
        <v>681</v>
      </c>
      <c r="I232" s="24" t="s">
        <v>681</v>
      </c>
      <c r="J232" s="51">
        <v>32</v>
      </c>
      <c r="K232" s="52">
        <v>8.5790884718498661E-2</v>
      </c>
      <c r="L232" s="33">
        <v>32</v>
      </c>
      <c r="M232" s="36">
        <v>8.5790884718498661E-2</v>
      </c>
      <c r="N232" s="45">
        <f t="shared" si="12"/>
        <v>27.157499999999999</v>
      </c>
      <c r="O232" s="42">
        <f t="shared" si="11"/>
        <v>4.8425000000000011</v>
      </c>
    </row>
    <row r="233" spans="1:15" x14ac:dyDescent="0.25">
      <c r="A233" s="6" t="s">
        <v>56</v>
      </c>
      <c r="B233" s="13" t="s">
        <v>557</v>
      </c>
      <c r="C233" s="112">
        <v>1580</v>
      </c>
      <c r="D233" s="79">
        <v>155</v>
      </c>
      <c r="E233" s="4" t="s">
        <v>681</v>
      </c>
      <c r="F233" s="5" t="s">
        <v>681</v>
      </c>
      <c r="G233" s="6" t="s">
        <v>681</v>
      </c>
      <c r="H233" s="13" t="s">
        <v>681</v>
      </c>
      <c r="I233" s="24" t="s">
        <v>681</v>
      </c>
      <c r="J233" s="51">
        <v>163</v>
      </c>
      <c r="K233" s="52">
        <v>0.10316455696202531</v>
      </c>
      <c r="L233" s="33">
        <v>163</v>
      </c>
      <c r="M233" s="36">
        <v>0.10316455696202531</v>
      </c>
      <c r="N233" s="45">
        <f t="shared" si="12"/>
        <v>31.875</v>
      </c>
      <c r="O233" s="42">
        <f t="shared" si="11"/>
        <v>131.125</v>
      </c>
    </row>
    <row r="234" spans="1:15" x14ac:dyDescent="0.25">
      <c r="A234" s="6" t="s">
        <v>129</v>
      </c>
      <c r="B234" s="13" t="s">
        <v>558</v>
      </c>
      <c r="C234" s="112">
        <v>192</v>
      </c>
      <c r="D234" s="79">
        <v>22</v>
      </c>
      <c r="E234" s="4" t="s">
        <v>681</v>
      </c>
      <c r="F234" s="5" t="s">
        <v>681</v>
      </c>
      <c r="G234" s="6" t="s">
        <v>681</v>
      </c>
      <c r="H234" s="13" t="s">
        <v>681</v>
      </c>
      <c r="I234" s="24" t="s">
        <v>681</v>
      </c>
      <c r="J234" s="51">
        <v>22</v>
      </c>
      <c r="K234" s="52">
        <v>0.11458333333333333</v>
      </c>
      <c r="L234" s="33">
        <v>22</v>
      </c>
      <c r="M234" s="36">
        <v>0.11458333333333333</v>
      </c>
      <c r="N234" s="45">
        <f t="shared" si="12"/>
        <v>22.695</v>
      </c>
      <c r="O234" s="42">
        <f t="shared" si="11"/>
        <v>-0.69500000000000028</v>
      </c>
    </row>
    <row r="235" spans="1:15" x14ac:dyDescent="0.25">
      <c r="A235" s="6" t="s">
        <v>57</v>
      </c>
      <c r="B235" s="13" t="s">
        <v>559</v>
      </c>
      <c r="C235" s="112">
        <v>435</v>
      </c>
      <c r="D235" s="79">
        <v>67</v>
      </c>
      <c r="E235" s="4" t="s">
        <v>681</v>
      </c>
      <c r="F235" s="5" t="s">
        <v>681</v>
      </c>
      <c r="G235" s="6" t="s">
        <v>681</v>
      </c>
      <c r="H235" s="13" t="s">
        <v>681</v>
      </c>
      <c r="I235" s="24" t="s">
        <v>681</v>
      </c>
      <c r="J235" s="51">
        <v>68</v>
      </c>
      <c r="K235" s="52">
        <v>0.15632183908045977</v>
      </c>
      <c r="L235" s="33">
        <v>68</v>
      </c>
      <c r="M235" s="36">
        <v>0.15632183908045977</v>
      </c>
      <c r="N235" s="45">
        <f t="shared" si="12"/>
        <v>106.33500000000001</v>
      </c>
      <c r="O235" s="42">
        <f t="shared" si="11"/>
        <v>-38.335000000000008</v>
      </c>
    </row>
    <row r="236" spans="1:15" x14ac:dyDescent="0.25">
      <c r="A236" s="6" t="s">
        <v>662</v>
      </c>
      <c r="B236" s="13" t="s">
        <v>663</v>
      </c>
      <c r="C236" s="112">
        <v>73</v>
      </c>
      <c r="D236" s="79" t="s">
        <v>681</v>
      </c>
      <c r="E236" s="4" t="s">
        <v>681</v>
      </c>
      <c r="F236" s="5" t="s">
        <v>681</v>
      </c>
      <c r="G236" s="6" t="s">
        <v>681</v>
      </c>
      <c r="H236" s="13" t="s">
        <v>681</v>
      </c>
      <c r="I236" s="24" t="s">
        <v>681</v>
      </c>
      <c r="J236" s="51">
        <v>11</v>
      </c>
      <c r="K236" s="52">
        <v>0.15068493150684931</v>
      </c>
      <c r="L236" s="33">
        <v>11</v>
      </c>
      <c r="M236" s="36">
        <v>0.15068493150684931</v>
      </c>
      <c r="N236" s="45">
        <f t="shared" si="12"/>
        <v>101.745</v>
      </c>
      <c r="O236" s="42">
        <f t="shared" si="11"/>
        <v>-90.745000000000005</v>
      </c>
    </row>
    <row r="237" spans="1:15" x14ac:dyDescent="0.25">
      <c r="A237" s="6" t="s">
        <v>130</v>
      </c>
      <c r="B237" s="13" t="s">
        <v>560</v>
      </c>
      <c r="C237" s="112">
        <v>213</v>
      </c>
      <c r="D237" s="79">
        <v>33</v>
      </c>
      <c r="E237" s="4" t="s">
        <v>681</v>
      </c>
      <c r="F237" s="5" t="s">
        <v>681</v>
      </c>
      <c r="G237" s="6" t="s">
        <v>681</v>
      </c>
      <c r="H237" s="13" t="s">
        <v>681</v>
      </c>
      <c r="I237" s="24" t="s">
        <v>681</v>
      </c>
      <c r="J237" s="51">
        <v>36</v>
      </c>
      <c r="K237" s="52">
        <v>0.16901408450704225</v>
      </c>
      <c r="L237" s="33">
        <v>36</v>
      </c>
      <c r="M237" s="36">
        <v>0.16901408450704225</v>
      </c>
      <c r="N237" s="45">
        <f t="shared" si="12"/>
        <v>16.9575</v>
      </c>
      <c r="O237" s="42">
        <f t="shared" si="11"/>
        <v>19.0425</v>
      </c>
    </row>
    <row r="238" spans="1:15" x14ac:dyDescent="0.25">
      <c r="A238" s="6" t="s">
        <v>58</v>
      </c>
      <c r="B238" s="13" t="s">
        <v>561</v>
      </c>
      <c r="C238" s="112">
        <v>250</v>
      </c>
      <c r="D238" s="79">
        <v>45</v>
      </c>
      <c r="E238" s="4" t="s">
        <v>681</v>
      </c>
      <c r="F238" s="5" t="s">
        <v>681</v>
      </c>
      <c r="G238" s="6" t="s">
        <v>681</v>
      </c>
      <c r="H238" s="13" t="s">
        <v>681</v>
      </c>
      <c r="I238" s="24" t="s">
        <v>681</v>
      </c>
      <c r="J238" s="51">
        <v>45</v>
      </c>
      <c r="K238" s="52">
        <v>0.18</v>
      </c>
      <c r="L238" s="33">
        <v>45</v>
      </c>
      <c r="M238" s="36">
        <v>0.18</v>
      </c>
      <c r="N238" s="45">
        <f t="shared" si="12"/>
        <v>122.4</v>
      </c>
      <c r="O238" s="42">
        <f t="shared" si="11"/>
        <v>-77.400000000000006</v>
      </c>
    </row>
    <row r="239" spans="1:15" x14ac:dyDescent="0.25">
      <c r="A239" s="6" t="s">
        <v>131</v>
      </c>
      <c r="B239" s="13" t="s">
        <v>562</v>
      </c>
      <c r="C239" s="112">
        <v>178</v>
      </c>
      <c r="D239" s="79">
        <v>16</v>
      </c>
      <c r="E239" s="4" t="s">
        <v>681</v>
      </c>
      <c r="F239" s="5" t="s">
        <v>681</v>
      </c>
      <c r="G239" s="6" t="s">
        <v>681</v>
      </c>
      <c r="H239" s="13" t="s">
        <v>681</v>
      </c>
      <c r="I239" s="24" t="s">
        <v>681</v>
      </c>
      <c r="J239" s="51">
        <v>16</v>
      </c>
      <c r="K239" s="52">
        <v>8.98876404494382E-2</v>
      </c>
      <c r="L239" s="33">
        <v>16</v>
      </c>
      <c r="M239" s="36">
        <v>8.98876404494382E-2</v>
      </c>
      <c r="N239" s="45">
        <f t="shared" si="12"/>
        <v>97.027500000000003</v>
      </c>
      <c r="O239" s="42">
        <f t="shared" si="11"/>
        <v>-81.027500000000003</v>
      </c>
    </row>
    <row r="240" spans="1:15" x14ac:dyDescent="0.25">
      <c r="A240" s="6" t="s">
        <v>59</v>
      </c>
      <c r="B240" s="13" t="s">
        <v>563</v>
      </c>
      <c r="C240" s="112">
        <v>834</v>
      </c>
      <c r="D240" s="79">
        <v>59</v>
      </c>
      <c r="E240" s="4" t="s">
        <v>681</v>
      </c>
      <c r="F240" s="5" t="s">
        <v>681</v>
      </c>
      <c r="G240" s="6" t="s">
        <v>681</v>
      </c>
      <c r="H240" s="13" t="s">
        <v>681</v>
      </c>
      <c r="I240" s="24" t="s">
        <v>681</v>
      </c>
      <c r="J240" s="51">
        <v>60</v>
      </c>
      <c r="K240" s="52">
        <v>7.1942446043165464E-2</v>
      </c>
      <c r="L240" s="33">
        <v>60</v>
      </c>
      <c r="M240" s="36">
        <v>7.1942446043165464E-2</v>
      </c>
      <c r="N240" s="45">
        <f t="shared" si="12"/>
        <v>31.11</v>
      </c>
      <c r="O240" s="42">
        <f t="shared" si="11"/>
        <v>28.89</v>
      </c>
    </row>
    <row r="241" spans="1:15" x14ac:dyDescent="0.25">
      <c r="A241" s="6" t="s">
        <v>132</v>
      </c>
      <c r="B241" s="13" t="s">
        <v>564</v>
      </c>
      <c r="C241" s="112">
        <v>798</v>
      </c>
      <c r="D241" s="79">
        <v>35</v>
      </c>
      <c r="E241" s="4" t="s">
        <v>681</v>
      </c>
      <c r="F241" s="5" t="s">
        <v>681</v>
      </c>
      <c r="G241" s="6" t="s">
        <v>681</v>
      </c>
      <c r="H241" s="13" t="s">
        <v>681</v>
      </c>
      <c r="I241" s="24" t="s">
        <v>681</v>
      </c>
      <c r="J241" s="51">
        <v>38</v>
      </c>
      <c r="K241" s="52">
        <v>4.7619047619047616E-2</v>
      </c>
      <c r="L241" s="33">
        <v>38</v>
      </c>
      <c r="M241" s="36">
        <v>4.7619047619047616E-2</v>
      </c>
      <c r="N241" s="45">
        <f t="shared" si="12"/>
        <v>71.527500000000003</v>
      </c>
      <c r="O241" s="42">
        <f t="shared" si="11"/>
        <v>-33.527500000000003</v>
      </c>
    </row>
    <row r="242" spans="1:15" x14ac:dyDescent="0.25">
      <c r="A242" s="6" t="s">
        <v>133</v>
      </c>
      <c r="B242" s="13" t="s">
        <v>565</v>
      </c>
      <c r="C242" s="112">
        <v>133</v>
      </c>
      <c r="D242" s="79">
        <v>15</v>
      </c>
      <c r="E242" s="4" t="s">
        <v>681</v>
      </c>
      <c r="F242" s="5" t="s">
        <v>681</v>
      </c>
      <c r="G242" s="6" t="s">
        <v>681</v>
      </c>
      <c r="H242" s="13" t="s">
        <v>681</v>
      </c>
      <c r="I242" s="24" t="s">
        <v>681</v>
      </c>
      <c r="J242" s="51">
        <v>15</v>
      </c>
      <c r="K242" s="52">
        <v>0.11278195488721804</v>
      </c>
      <c r="L242" s="33">
        <v>15</v>
      </c>
      <c r="M242" s="36">
        <v>0.11278195488721804</v>
      </c>
      <c r="N242" s="45">
        <f t="shared" si="12"/>
        <v>17.594999999999999</v>
      </c>
      <c r="O242" s="42">
        <f t="shared" si="11"/>
        <v>-2.5949999999999989</v>
      </c>
    </row>
    <row r="243" spans="1:15" x14ac:dyDescent="0.25">
      <c r="A243" s="6" t="s">
        <v>163</v>
      </c>
      <c r="B243" s="13" t="s">
        <v>566</v>
      </c>
      <c r="C243" s="112">
        <v>960</v>
      </c>
      <c r="D243" s="79">
        <v>73</v>
      </c>
      <c r="E243" s="4" t="s">
        <v>681</v>
      </c>
      <c r="F243" s="5" t="s">
        <v>681</v>
      </c>
      <c r="G243" s="6" t="s">
        <v>681</v>
      </c>
      <c r="H243" s="13" t="s">
        <v>681</v>
      </c>
      <c r="I243" s="24" t="s">
        <v>681</v>
      </c>
      <c r="J243" s="51">
        <v>74</v>
      </c>
      <c r="K243" s="52">
        <v>7.7083333333333337E-2</v>
      </c>
      <c r="L243" s="33">
        <v>74</v>
      </c>
      <c r="M243" s="36">
        <v>7.7083333333333337E-2</v>
      </c>
      <c r="N243" s="45">
        <f t="shared" si="12"/>
        <v>95.242500000000007</v>
      </c>
      <c r="O243" s="42">
        <f t="shared" si="11"/>
        <v>-21.242500000000007</v>
      </c>
    </row>
    <row r="244" spans="1:15" x14ac:dyDescent="0.25">
      <c r="A244" s="6" t="s">
        <v>164</v>
      </c>
      <c r="B244" s="13" t="s">
        <v>567</v>
      </c>
      <c r="C244" s="112">
        <v>761</v>
      </c>
      <c r="D244" s="79">
        <v>82</v>
      </c>
      <c r="E244" s="4" t="s">
        <v>681</v>
      </c>
      <c r="F244" s="5" t="s">
        <v>681</v>
      </c>
      <c r="G244" s="6" t="s">
        <v>681</v>
      </c>
      <c r="H244" s="13" t="s">
        <v>681</v>
      </c>
      <c r="I244" s="24" t="s">
        <v>681</v>
      </c>
      <c r="J244" s="51">
        <v>83</v>
      </c>
      <c r="K244" s="52">
        <v>0.10906701708278581</v>
      </c>
      <c r="L244" s="33">
        <v>83</v>
      </c>
      <c r="M244" s="36">
        <v>0.10906701708278581</v>
      </c>
      <c r="N244" s="45">
        <f t="shared" si="12"/>
        <v>13.897500000000001</v>
      </c>
      <c r="O244" s="42">
        <f t="shared" si="11"/>
        <v>69.102499999999992</v>
      </c>
    </row>
    <row r="245" spans="1:15" x14ac:dyDescent="0.25">
      <c r="A245" s="6" t="s">
        <v>179</v>
      </c>
      <c r="B245" s="13" t="s">
        <v>324</v>
      </c>
      <c r="C245" s="112">
        <v>244</v>
      </c>
      <c r="D245" s="79">
        <v>15</v>
      </c>
      <c r="E245" s="4" t="s">
        <v>681</v>
      </c>
      <c r="F245" s="5" t="s">
        <v>681</v>
      </c>
      <c r="G245" s="6" t="s">
        <v>681</v>
      </c>
      <c r="H245" s="13" t="s">
        <v>681</v>
      </c>
      <c r="I245" s="24" t="s">
        <v>681</v>
      </c>
      <c r="J245" s="51">
        <v>16</v>
      </c>
      <c r="K245" s="52">
        <v>6.5573770491803282E-2</v>
      </c>
      <c r="L245" s="33">
        <v>16</v>
      </c>
      <c r="M245" s="36">
        <v>6.5573770491803282E-2</v>
      </c>
      <c r="N245" s="45">
        <f t="shared" si="12"/>
        <v>80.835000000000008</v>
      </c>
      <c r="O245" s="42">
        <f t="shared" si="11"/>
        <v>-64.835000000000008</v>
      </c>
    </row>
    <row r="246" spans="1:15" x14ac:dyDescent="0.25">
      <c r="A246" s="6" t="s">
        <v>180</v>
      </c>
      <c r="B246" s="13" t="s">
        <v>181</v>
      </c>
      <c r="C246" s="112">
        <v>561</v>
      </c>
      <c r="D246" s="79">
        <v>49</v>
      </c>
      <c r="E246" s="4" t="s">
        <v>681</v>
      </c>
      <c r="F246" s="5" t="s">
        <v>681</v>
      </c>
      <c r="G246" s="6" t="s">
        <v>681</v>
      </c>
      <c r="H246" s="13" t="s">
        <v>681</v>
      </c>
      <c r="I246" s="24" t="s">
        <v>681</v>
      </c>
      <c r="J246" s="51">
        <v>52</v>
      </c>
      <c r="K246" s="52">
        <v>9.2691622103386814E-2</v>
      </c>
      <c r="L246" s="33">
        <v>52</v>
      </c>
      <c r="M246" s="36">
        <v>9.2691622103386814E-2</v>
      </c>
      <c r="N246" s="45">
        <f t="shared" si="12"/>
        <v>55.462499999999999</v>
      </c>
      <c r="O246" s="42">
        <f t="shared" si="11"/>
        <v>-3.4624999999999986</v>
      </c>
    </row>
    <row r="247" spans="1:15" x14ac:dyDescent="0.25">
      <c r="A247" s="6" t="s">
        <v>182</v>
      </c>
      <c r="B247" s="13" t="s">
        <v>568</v>
      </c>
      <c r="C247" s="112">
        <v>138</v>
      </c>
      <c r="D247" s="79">
        <v>26</v>
      </c>
      <c r="E247" s="4" t="s">
        <v>681</v>
      </c>
      <c r="F247" s="5" t="s">
        <v>681</v>
      </c>
      <c r="G247" s="6" t="s">
        <v>681</v>
      </c>
      <c r="H247" s="13" t="s">
        <v>681</v>
      </c>
      <c r="I247" s="24" t="s">
        <v>681</v>
      </c>
      <c r="J247" s="51">
        <v>26</v>
      </c>
      <c r="K247" s="52">
        <v>0.18840579710144928</v>
      </c>
      <c r="L247" s="33">
        <v>26</v>
      </c>
      <c r="M247" s="36">
        <v>0.18840579710144928</v>
      </c>
      <c r="N247" s="45">
        <f t="shared" si="12"/>
        <v>11.3475</v>
      </c>
      <c r="O247" s="42">
        <f t="shared" si="11"/>
        <v>14.6525</v>
      </c>
    </row>
    <row r="248" spans="1:15" x14ac:dyDescent="0.25">
      <c r="A248" s="6" t="s">
        <v>569</v>
      </c>
      <c r="B248" s="13" t="s">
        <v>570</v>
      </c>
      <c r="C248" s="112">
        <v>747</v>
      </c>
      <c r="D248" s="79">
        <v>59</v>
      </c>
      <c r="E248" s="4" t="s">
        <v>681</v>
      </c>
      <c r="F248" s="5" t="s">
        <v>681</v>
      </c>
      <c r="G248" s="6" t="s">
        <v>681</v>
      </c>
      <c r="H248" s="13" t="s">
        <v>681</v>
      </c>
      <c r="I248" s="24" t="s">
        <v>681</v>
      </c>
      <c r="J248" s="51">
        <v>64</v>
      </c>
      <c r="K248" s="52">
        <v>8.5676037483266396E-2</v>
      </c>
      <c r="L248" s="33">
        <v>64</v>
      </c>
      <c r="M248" s="36">
        <v>8.5676037483266396E-2</v>
      </c>
      <c r="N248" s="45">
        <f t="shared" si="12"/>
        <v>81.855000000000004</v>
      </c>
      <c r="O248" s="42">
        <f t="shared" si="11"/>
        <v>-17.855000000000004</v>
      </c>
    </row>
    <row r="249" spans="1:15" x14ac:dyDescent="0.25">
      <c r="A249" s="6" t="s">
        <v>325</v>
      </c>
      <c r="B249" s="13" t="s">
        <v>326</v>
      </c>
      <c r="C249" s="112">
        <v>109</v>
      </c>
      <c r="D249" s="79" t="s">
        <v>681</v>
      </c>
      <c r="E249" s="4" t="s">
        <v>681</v>
      </c>
      <c r="F249" s="5" t="s">
        <v>681</v>
      </c>
      <c r="G249" s="6" t="s">
        <v>681</v>
      </c>
      <c r="H249" s="13" t="s">
        <v>681</v>
      </c>
      <c r="I249" s="24" t="s">
        <v>681</v>
      </c>
      <c r="J249" s="51" t="s">
        <v>681</v>
      </c>
      <c r="K249" s="52">
        <v>2.7522935779816515E-2</v>
      </c>
      <c r="L249" s="33" t="s">
        <v>681</v>
      </c>
      <c r="M249" s="36">
        <v>2.7522935779816515E-2</v>
      </c>
      <c r="N249" s="45">
        <f t="shared" si="12"/>
        <v>23.077500000000001</v>
      </c>
      <c r="O249" s="42" t="e">
        <f t="shared" si="11"/>
        <v>#VALUE!</v>
      </c>
    </row>
    <row r="250" spans="1:15" x14ac:dyDescent="0.25">
      <c r="A250" s="6" t="s">
        <v>327</v>
      </c>
      <c r="B250" s="13" t="s">
        <v>664</v>
      </c>
      <c r="C250" s="112">
        <v>634</v>
      </c>
      <c r="D250" s="79">
        <v>72</v>
      </c>
      <c r="E250" s="4" t="s">
        <v>681</v>
      </c>
      <c r="F250" s="5" t="s">
        <v>681</v>
      </c>
      <c r="G250" s="6" t="s">
        <v>681</v>
      </c>
      <c r="H250" s="13" t="s">
        <v>681</v>
      </c>
      <c r="I250" s="24" t="s">
        <v>681</v>
      </c>
      <c r="J250" s="51">
        <v>74</v>
      </c>
      <c r="K250" s="52">
        <v>0.1167192429022082</v>
      </c>
      <c r="L250" s="33">
        <v>74</v>
      </c>
      <c r="M250" s="36">
        <v>0.1167192429022082</v>
      </c>
      <c r="N250" s="45">
        <f t="shared" si="12"/>
        <v>58.777500000000003</v>
      </c>
      <c r="O250" s="42">
        <f t="shared" si="11"/>
        <v>15.222499999999997</v>
      </c>
    </row>
    <row r="251" spans="1:15" x14ac:dyDescent="0.25">
      <c r="A251" s="6" t="s">
        <v>571</v>
      </c>
      <c r="B251" s="13" t="s">
        <v>572</v>
      </c>
      <c r="C251" s="112">
        <v>435</v>
      </c>
      <c r="D251" s="79">
        <v>32</v>
      </c>
      <c r="E251" s="4" t="s">
        <v>681</v>
      </c>
      <c r="F251" s="5" t="s">
        <v>681</v>
      </c>
      <c r="G251" s="6" t="s">
        <v>681</v>
      </c>
      <c r="H251" s="13" t="s">
        <v>681</v>
      </c>
      <c r="I251" s="24" t="s">
        <v>681</v>
      </c>
      <c r="J251" s="51">
        <v>33</v>
      </c>
      <c r="K251" s="52">
        <v>7.586206896551724E-2</v>
      </c>
      <c r="L251" s="33">
        <v>33</v>
      </c>
      <c r="M251" s="36">
        <v>7.586206896551724E-2</v>
      </c>
      <c r="N251" s="45">
        <f t="shared" si="12"/>
        <v>93.585000000000008</v>
      </c>
      <c r="O251" s="42">
        <f t="shared" si="11"/>
        <v>-60.585000000000008</v>
      </c>
    </row>
    <row r="252" spans="1:15" x14ac:dyDescent="0.25">
      <c r="A252" s="6" t="s">
        <v>573</v>
      </c>
      <c r="B252" s="13" t="s">
        <v>574</v>
      </c>
      <c r="C252" s="112">
        <v>89</v>
      </c>
      <c r="D252" s="79" t="s">
        <v>681</v>
      </c>
      <c r="E252" s="4" t="s">
        <v>681</v>
      </c>
      <c r="F252" s="5" t="s">
        <v>681</v>
      </c>
      <c r="G252" s="6" t="s">
        <v>681</v>
      </c>
      <c r="H252" s="13" t="s">
        <v>681</v>
      </c>
      <c r="I252" s="24" t="s">
        <v>681</v>
      </c>
      <c r="J252" s="51" t="s">
        <v>681</v>
      </c>
      <c r="K252" s="52">
        <v>0.10112359550561797</v>
      </c>
      <c r="L252" s="33" t="s">
        <v>681</v>
      </c>
      <c r="M252" s="36">
        <v>0.10112359550561797</v>
      </c>
      <c r="N252" s="45">
        <f t="shared" ref="N252:N283" si="13">0.1275*C257</f>
        <v>18.36</v>
      </c>
      <c r="O252" s="42" t="e">
        <f t="shared" si="11"/>
        <v>#VALUE!</v>
      </c>
    </row>
    <row r="253" spans="1:15" x14ac:dyDescent="0.25">
      <c r="A253" s="6" t="s">
        <v>575</v>
      </c>
      <c r="B253" s="13" t="s">
        <v>576</v>
      </c>
      <c r="C253" s="112">
        <v>642</v>
      </c>
      <c r="D253" s="79">
        <v>38</v>
      </c>
      <c r="E253" s="4" t="s">
        <v>681</v>
      </c>
      <c r="F253" s="5" t="s">
        <v>681</v>
      </c>
      <c r="G253" s="6" t="s">
        <v>681</v>
      </c>
      <c r="H253" s="13" t="s">
        <v>681</v>
      </c>
      <c r="I253" s="24" t="s">
        <v>681</v>
      </c>
      <c r="J253" s="51">
        <v>40</v>
      </c>
      <c r="K253" s="52">
        <v>6.2305295950155763E-2</v>
      </c>
      <c r="L253" s="33">
        <v>40</v>
      </c>
      <c r="M253" s="36">
        <v>6.2305295950155763E-2</v>
      </c>
      <c r="N253" s="45">
        <f t="shared" si="13"/>
        <v>129.54</v>
      </c>
      <c r="O253" s="42">
        <f t="shared" si="11"/>
        <v>-89.539999999999992</v>
      </c>
    </row>
    <row r="254" spans="1:15" x14ac:dyDescent="0.25">
      <c r="A254" s="6" t="s">
        <v>665</v>
      </c>
      <c r="B254" s="13" t="s">
        <v>666</v>
      </c>
      <c r="C254" s="112">
        <v>181</v>
      </c>
      <c r="D254" s="79" t="s">
        <v>681</v>
      </c>
      <c r="E254" s="4" t="s">
        <v>681</v>
      </c>
      <c r="F254" s="5" t="s">
        <v>681</v>
      </c>
      <c r="G254" s="6" t="s">
        <v>681</v>
      </c>
      <c r="H254" s="13" t="s">
        <v>681</v>
      </c>
      <c r="I254" s="24" t="s">
        <v>681</v>
      </c>
      <c r="J254" s="51">
        <v>10</v>
      </c>
      <c r="K254" s="52">
        <v>5.5248618784530384E-2</v>
      </c>
      <c r="L254" s="33">
        <v>10</v>
      </c>
      <c r="M254" s="36">
        <v>5.5248618784530384E-2</v>
      </c>
      <c r="N254" s="45">
        <f t="shared" si="13"/>
        <v>51.765000000000001</v>
      </c>
      <c r="O254" s="42">
        <f t="shared" si="11"/>
        <v>-41.765000000000001</v>
      </c>
    </row>
    <row r="255" spans="1:15" x14ac:dyDescent="0.25">
      <c r="A255" s="6" t="s">
        <v>60</v>
      </c>
      <c r="B255" s="13" t="s">
        <v>577</v>
      </c>
      <c r="C255" s="112">
        <v>461</v>
      </c>
      <c r="D255" s="79">
        <v>42</v>
      </c>
      <c r="E255" s="4" t="s">
        <v>681</v>
      </c>
      <c r="F255" s="5" t="s">
        <v>681</v>
      </c>
      <c r="G255" s="6" t="s">
        <v>681</v>
      </c>
      <c r="H255" s="13" t="s">
        <v>681</v>
      </c>
      <c r="I255" s="24" t="s">
        <v>681</v>
      </c>
      <c r="J255" s="51">
        <v>44</v>
      </c>
      <c r="K255" s="52">
        <v>9.5444685466377438E-2</v>
      </c>
      <c r="L255" s="33">
        <v>44</v>
      </c>
      <c r="M255" s="36">
        <v>9.5444685466377438E-2</v>
      </c>
      <c r="N255" s="45">
        <f t="shared" si="13"/>
        <v>15.4275</v>
      </c>
      <c r="O255" s="42">
        <f t="shared" si="11"/>
        <v>28.572499999999998</v>
      </c>
    </row>
    <row r="256" spans="1:15" x14ac:dyDescent="0.25">
      <c r="A256" s="6" t="s">
        <v>61</v>
      </c>
      <c r="B256" s="13" t="s">
        <v>578</v>
      </c>
      <c r="C256" s="112">
        <v>734</v>
      </c>
      <c r="D256" s="79">
        <v>74</v>
      </c>
      <c r="E256" s="4" t="s">
        <v>681</v>
      </c>
      <c r="F256" s="5" t="s">
        <v>681</v>
      </c>
      <c r="G256" s="6" t="s">
        <v>681</v>
      </c>
      <c r="H256" s="13" t="s">
        <v>681</v>
      </c>
      <c r="I256" s="24" t="s">
        <v>681</v>
      </c>
      <c r="J256" s="51">
        <v>78</v>
      </c>
      <c r="K256" s="52">
        <v>0.10626702997275204</v>
      </c>
      <c r="L256" s="33">
        <v>78</v>
      </c>
      <c r="M256" s="36">
        <v>0.10626702997275204</v>
      </c>
      <c r="N256" s="45">
        <f t="shared" si="13"/>
        <v>17.594999999999999</v>
      </c>
      <c r="O256" s="42">
        <f t="shared" si="11"/>
        <v>60.405000000000001</v>
      </c>
    </row>
    <row r="257" spans="1:15" x14ac:dyDescent="0.25">
      <c r="A257" s="6" t="s">
        <v>328</v>
      </c>
      <c r="B257" s="13" t="s">
        <v>329</v>
      </c>
      <c r="C257" s="112">
        <v>144</v>
      </c>
      <c r="D257" s="79">
        <v>19</v>
      </c>
      <c r="E257" s="4" t="s">
        <v>681</v>
      </c>
      <c r="F257" s="5" t="s">
        <v>681</v>
      </c>
      <c r="G257" s="6" t="s">
        <v>681</v>
      </c>
      <c r="H257" s="13" t="s">
        <v>681</v>
      </c>
      <c r="I257" s="24" t="s">
        <v>681</v>
      </c>
      <c r="J257" s="51">
        <v>21</v>
      </c>
      <c r="K257" s="52">
        <v>0.14583333333333334</v>
      </c>
      <c r="L257" s="33">
        <v>21</v>
      </c>
      <c r="M257" s="36">
        <v>0.14583333333333334</v>
      </c>
      <c r="N257" s="45">
        <f t="shared" si="13"/>
        <v>27.54</v>
      </c>
      <c r="O257" s="42">
        <f t="shared" si="11"/>
        <v>-6.5399999999999991</v>
      </c>
    </row>
    <row r="258" spans="1:15" x14ac:dyDescent="0.25">
      <c r="A258" s="6" t="s">
        <v>62</v>
      </c>
      <c r="B258" s="13" t="s">
        <v>579</v>
      </c>
      <c r="C258" s="112">
        <v>1016</v>
      </c>
      <c r="D258" s="79">
        <v>110</v>
      </c>
      <c r="E258" s="4" t="s">
        <v>681</v>
      </c>
      <c r="F258" s="5" t="s">
        <v>681</v>
      </c>
      <c r="G258" s="6" t="s">
        <v>681</v>
      </c>
      <c r="H258" s="13" t="s">
        <v>681</v>
      </c>
      <c r="I258" s="24" t="s">
        <v>681</v>
      </c>
      <c r="J258" s="51">
        <v>110</v>
      </c>
      <c r="K258" s="52">
        <v>0.10826771653543307</v>
      </c>
      <c r="L258" s="33">
        <v>110</v>
      </c>
      <c r="M258" s="36">
        <v>0.10826771653543307</v>
      </c>
      <c r="N258" s="45">
        <f t="shared" si="13"/>
        <v>91.29</v>
      </c>
      <c r="O258" s="42">
        <f t="shared" si="11"/>
        <v>18.709999999999994</v>
      </c>
    </row>
    <row r="259" spans="1:15" x14ac:dyDescent="0.25">
      <c r="A259" s="6" t="s">
        <v>63</v>
      </c>
      <c r="B259" s="13" t="s">
        <v>580</v>
      </c>
      <c r="C259" s="112">
        <v>406</v>
      </c>
      <c r="D259" s="79">
        <v>60</v>
      </c>
      <c r="E259" s="4" t="s">
        <v>681</v>
      </c>
      <c r="F259" s="5" t="s">
        <v>681</v>
      </c>
      <c r="G259" s="6" t="s">
        <v>681</v>
      </c>
      <c r="H259" s="13" t="s">
        <v>681</v>
      </c>
      <c r="I259" s="24" t="s">
        <v>681</v>
      </c>
      <c r="J259" s="51">
        <v>61</v>
      </c>
      <c r="K259" s="52">
        <v>0.15024630541871922</v>
      </c>
      <c r="L259" s="33">
        <v>61</v>
      </c>
      <c r="M259" s="36">
        <v>0.15024630541871922</v>
      </c>
      <c r="N259" s="45">
        <f t="shared" si="13"/>
        <v>43.86</v>
      </c>
      <c r="O259" s="42">
        <f t="shared" ref="O259:O297" si="14">L259-N259</f>
        <v>17.14</v>
      </c>
    </row>
    <row r="260" spans="1:15" x14ac:dyDescent="0.25">
      <c r="A260" s="6" t="s">
        <v>134</v>
      </c>
      <c r="B260" s="13" t="s">
        <v>581</v>
      </c>
      <c r="C260" s="112">
        <v>121</v>
      </c>
      <c r="D260" s="79">
        <v>13</v>
      </c>
      <c r="E260" s="4" t="s">
        <v>681</v>
      </c>
      <c r="F260" s="5" t="s">
        <v>681</v>
      </c>
      <c r="G260" s="6" t="s">
        <v>681</v>
      </c>
      <c r="H260" s="13" t="s">
        <v>681</v>
      </c>
      <c r="I260" s="24" t="s">
        <v>681</v>
      </c>
      <c r="J260" s="51">
        <v>13</v>
      </c>
      <c r="K260" s="52">
        <v>0.10743801652892562</v>
      </c>
      <c r="L260" s="33">
        <v>13</v>
      </c>
      <c r="M260" s="36">
        <v>0.10743801652892562</v>
      </c>
      <c r="N260" s="45">
        <f t="shared" si="13"/>
        <v>14.535</v>
      </c>
      <c r="O260" s="42">
        <f t="shared" si="14"/>
        <v>-1.5350000000000001</v>
      </c>
    </row>
    <row r="261" spans="1:15" x14ac:dyDescent="0.25">
      <c r="A261" s="6" t="s">
        <v>135</v>
      </c>
      <c r="B261" s="13" t="s">
        <v>582</v>
      </c>
      <c r="C261" s="112">
        <v>138</v>
      </c>
      <c r="D261" s="79" t="s">
        <v>681</v>
      </c>
      <c r="E261" s="4" t="s">
        <v>681</v>
      </c>
      <c r="F261" s="5" t="s">
        <v>681</v>
      </c>
      <c r="G261" s="6" t="s">
        <v>681</v>
      </c>
      <c r="H261" s="13" t="s">
        <v>681</v>
      </c>
      <c r="I261" s="24" t="s">
        <v>681</v>
      </c>
      <c r="J261" s="51">
        <v>11</v>
      </c>
      <c r="K261" s="52">
        <v>7.9710144927536225E-2</v>
      </c>
      <c r="L261" s="33">
        <v>11</v>
      </c>
      <c r="M261" s="36">
        <v>7.9710144927536225E-2</v>
      </c>
      <c r="N261" s="45">
        <f t="shared" si="13"/>
        <v>26.647500000000001</v>
      </c>
      <c r="O261" s="42">
        <f t="shared" si="14"/>
        <v>-15.647500000000001</v>
      </c>
    </row>
    <row r="262" spans="1:15" x14ac:dyDescent="0.25">
      <c r="A262" s="6" t="s">
        <v>136</v>
      </c>
      <c r="B262" s="13" t="s">
        <v>583</v>
      </c>
      <c r="C262" s="112">
        <v>216</v>
      </c>
      <c r="D262" s="79">
        <v>31</v>
      </c>
      <c r="E262" s="4" t="s">
        <v>681</v>
      </c>
      <c r="F262" s="5" t="s">
        <v>681</v>
      </c>
      <c r="G262" s="6" t="s">
        <v>681</v>
      </c>
      <c r="H262" s="13" t="s">
        <v>681</v>
      </c>
      <c r="I262" s="24" t="s">
        <v>681</v>
      </c>
      <c r="J262" s="51">
        <v>32</v>
      </c>
      <c r="K262" s="52">
        <v>0.14814814814814814</v>
      </c>
      <c r="L262" s="33">
        <v>32</v>
      </c>
      <c r="M262" s="36">
        <v>0.14814814814814814</v>
      </c>
      <c r="N262" s="45">
        <f t="shared" si="13"/>
        <v>161.28749999999999</v>
      </c>
      <c r="O262" s="42">
        <f t="shared" si="14"/>
        <v>-129.28749999999999</v>
      </c>
    </row>
    <row r="263" spans="1:15" x14ac:dyDescent="0.25">
      <c r="A263" s="6" t="s">
        <v>183</v>
      </c>
      <c r="B263" s="13" t="s">
        <v>184</v>
      </c>
      <c r="C263" s="112">
        <v>716</v>
      </c>
      <c r="D263" s="79">
        <v>57</v>
      </c>
      <c r="E263" s="4" t="s">
        <v>681</v>
      </c>
      <c r="F263" s="5" t="s">
        <v>681</v>
      </c>
      <c r="G263" s="6" t="s">
        <v>681</v>
      </c>
      <c r="H263" s="13" t="s">
        <v>681</v>
      </c>
      <c r="I263" s="24" t="s">
        <v>681</v>
      </c>
      <c r="J263" s="51">
        <v>58</v>
      </c>
      <c r="K263" s="52">
        <v>8.1005586592178769E-2</v>
      </c>
      <c r="L263" s="33">
        <v>58</v>
      </c>
      <c r="M263" s="36">
        <v>8.1005586592178769E-2</v>
      </c>
      <c r="N263" s="45">
        <f t="shared" si="13"/>
        <v>20.145</v>
      </c>
      <c r="O263" s="42">
        <f t="shared" si="14"/>
        <v>37.855000000000004</v>
      </c>
    </row>
    <row r="264" spans="1:15" x14ac:dyDescent="0.25">
      <c r="A264" s="6" t="s">
        <v>165</v>
      </c>
      <c r="B264" s="13" t="s">
        <v>584</v>
      </c>
      <c r="C264" s="112">
        <v>344</v>
      </c>
      <c r="D264" s="79">
        <v>52</v>
      </c>
      <c r="E264" s="4" t="s">
        <v>681</v>
      </c>
      <c r="F264" s="5" t="s">
        <v>681</v>
      </c>
      <c r="G264" s="6" t="s">
        <v>681</v>
      </c>
      <c r="H264" s="13" t="s">
        <v>681</v>
      </c>
      <c r="I264" s="24" t="s">
        <v>681</v>
      </c>
      <c r="J264" s="51">
        <v>52</v>
      </c>
      <c r="K264" s="52">
        <v>0.15116279069767441</v>
      </c>
      <c r="L264" s="33">
        <v>52</v>
      </c>
      <c r="M264" s="36">
        <v>0.15116279069767441</v>
      </c>
      <c r="N264" s="45">
        <f t="shared" si="13"/>
        <v>98.174999999999997</v>
      </c>
      <c r="O264" s="42">
        <f t="shared" si="14"/>
        <v>-46.174999999999997</v>
      </c>
    </row>
    <row r="265" spans="1:15" x14ac:dyDescent="0.25">
      <c r="A265" s="6" t="s">
        <v>668</v>
      </c>
      <c r="B265" s="13" t="s">
        <v>669</v>
      </c>
      <c r="C265" s="112">
        <v>114</v>
      </c>
      <c r="D265" s="79" t="s">
        <v>681</v>
      </c>
      <c r="E265" s="4" t="s">
        <v>681</v>
      </c>
      <c r="F265" s="5" t="s">
        <v>681</v>
      </c>
      <c r="G265" s="6" t="s">
        <v>681</v>
      </c>
      <c r="H265" s="13" t="s">
        <v>681</v>
      </c>
      <c r="I265" s="24" t="s">
        <v>681</v>
      </c>
      <c r="J265" s="51" t="s">
        <v>681</v>
      </c>
      <c r="K265" s="52">
        <v>6.1403508771929821E-2</v>
      </c>
      <c r="L265" s="33" t="s">
        <v>681</v>
      </c>
      <c r="M265" s="36">
        <v>6.1403508771929821E-2</v>
      </c>
      <c r="N265" s="45">
        <f t="shared" si="13"/>
        <v>45.9</v>
      </c>
      <c r="O265" s="42" t="e">
        <f t="shared" si="14"/>
        <v>#VALUE!</v>
      </c>
    </row>
    <row r="266" spans="1:15" x14ac:dyDescent="0.25">
      <c r="A266" s="6" t="s">
        <v>330</v>
      </c>
      <c r="B266" s="13" t="s">
        <v>331</v>
      </c>
      <c r="C266" s="112">
        <v>209</v>
      </c>
      <c r="D266" s="79">
        <v>44</v>
      </c>
      <c r="E266" s="4" t="s">
        <v>681</v>
      </c>
      <c r="F266" s="5" t="s">
        <v>681</v>
      </c>
      <c r="G266" s="6" t="s">
        <v>681</v>
      </c>
      <c r="H266" s="13" t="s">
        <v>681</v>
      </c>
      <c r="I266" s="24" t="s">
        <v>681</v>
      </c>
      <c r="J266" s="51">
        <v>45</v>
      </c>
      <c r="K266" s="52">
        <v>0.21531100478468901</v>
      </c>
      <c r="L266" s="33">
        <v>45</v>
      </c>
      <c r="M266" s="36">
        <v>0.21531100478468901</v>
      </c>
      <c r="N266" s="45">
        <f t="shared" si="13"/>
        <v>64.004999999999995</v>
      </c>
      <c r="O266" s="42">
        <f t="shared" si="14"/>
        <v>-19.004999999999995</v>
      </c>
    </row>
    <row r="267" spans="1:15" x14ac:dyDescent="0.25">
      <c r="A267" s="6" t="s">
        <v>64</v>
      </c>
      <c r="B267" s="13" t="s">
        <v>585</v>
      </c>
      <c r="C267" s="112">
        <v>1265</v>
      </c>
      <c r="D267" s="79">
        <v>103</v>
      </c>
      <c r="E267" s="4" t="s">
        <v>681</v>
      </c>
      <c r="F267" s="5" t="s">
        <v>681</v>
      </c>
      <c r="G267" s="6" t="s">
        <v>681</v>
      </c>
      <c r="H267" s="13" t="s">
        <v>681</v>
      </c>
      <c r="I267" s="24" t="s">
        <v>681</v>
      </c>
      <c r="J267" s="51">
        <v>110</v>
      </c>
      <c r="K267" s="52">
        <v>8.6956521739130432E-2</v>
      </c>
      <c r="L267" s="33">
        <v>110</v>
      </c>
      <c r="M267" s="36">
        <v>8.6956521739130432E-2</v>
      </c>
      <c r="N267" s="45">
        <f t="shared" si="13"/>
        <v>93.457499999999996</v>
      </c>
      <c r="O267" s="42">
        <f t="shared" si="14"/>
        <v>16.542500000000004</v>
      </c>
    </row>
    <row r="268" spans="1:15" x14ac:dyDescent="0.25">
      <c r="A268" s="6" t="s">
        <v>137</v>
      </c>
      <c r="B268" s="13" t="s">
        <v>586</v>
      </c>
      <c r="C268" s="112">
        <v>158</v>
      </c>
      <c r="D268" s="79">
        <v>26</v>
      </c>
      <c r="E268" s="4" t="s">
        <v>681</v>
      </c>
      <c r="F268" s="5" t="s">
        <v>681</v>
      </c>
      <c r="G268" s="6" t="s">
        <v>681</v>
      </c>
      <c r="H268" s="13" t="s">
        <v>681</v>
      </c>
      <c r="I268" s="24" t="s">
        <v>681</v>
      </c>
      <c r="J268" s="51">
        <v>26</v>
      </c>
      <c r="K268" s="52">
        <v>0.16455696202531644</v>
      </c>
      <c r="L268" s="33">
        <v>26</v>
      </c>
      <c r="M268" s="36">
        <v>0.16455696202531644</v>
      </c>
      <c r="N268" s="45">
        <f t="shared" si="13"/>
        <v>46.282499999999999</v>
      </c>
      <c r="O268" s="42">
        <f t="shared" si="14"/>
        <v>-20.282499999999999</v>
      </c>
    </row>
    <row r="269" spans="1:15" x14ac:dyDescent="0.25">
      <c r="A269" s="6" t="s">
        <v>138</v>
      </c>
      <c r="B269" s="13" t="s">
        <v>587</v>
      </c>
      <c r="C269" s="112">
        <v>770</v>
      </c>
      <c r="D269" s="79">
        <v>88</v>
      </c>
      <c r="E269" s="4" t="s">
        <v>681</v>
      </c>
      <c r="F269" s="5" t="s">
        <v>681</v>
      </c>
      <c r="G269" s="6" t="s">
        <v>681</v>
      </c>
      <c r="H269" s="13" t="s">
        <v>681</v>
      </c>
      <c r="I269" s="24" t="s">
        <v>681</v>
      </c>
      <c r="J269" s="51">
        <v>89</v>
      </c>
      <c r="K269" s="52">
        <v>0.11558441558441558</v>
      </c>
      <c r="L269" s="33">
        <v>89</v>
      </c>
      <c r="M269" s="36">
        <v>0.11558441558441558</v>
      </c>
      <c r="N269" s="45">
        <f t="shared" si="13"/>
        <v>91.034999999999997</v>
      </c>
      <c r="O269" s="42">
        <f t="shared" si="14"/>
        <v>-2.0349999999999966</v>
      </c>
    </row>
    <row r="270" spans="1:15" x14ac:dyDescent="0.25">
      <c r="A270" s="6" t="s">
        <v>65</v>
      </c>
      <c r="B270" s="13" t="s">
        <v>588</v>
      </c>
      <c r="C270" s="112">
        <v>360</v>
      </c>
      <c r="D270" s="79">
        <v>42</v>
      </c>
      <c r="E270" s="4" t="s">
        <v>681</v>
      </c>
      <c r="F270" s="5" t="s">
        <v>681</v>
      </c>
      <c r="G270" s="6" t="s">
        <v>681</v>
      </c>
      <c r="H270" s="13" t="s">
        <v>681</v>
      </c>
      <c r="I270" s="24" t="s">
        <v>681</v>
      </c>
      <c r="J270" s="51">
        <v>44</v>
      </c>
      <c r="K270" s="52">
        <v>0.12222222222222222</v>
      </c>
      <c r="L270" s="33">
        <v>44</v>
      </c>
      <c r="M270" s="36">
        <v>0.12222222222222222</v>
      </c>
      <c r="N270" s="45">
        <f t="shared" si="13"/>
        <v>85.042500000000004</v>
      </c>
      <c r="O270" s="42">
        <f t="shared" si="14"/>
        <v>-41.042500000000004</v>
      </c>
    </row>
    <row r="271" spans="1:15" x14ac:dyDescent="0.25">
      <c r="A271" s="6" t="s">
        <v>139</v>
      </c>
      <c r="B271" s="13" t="s">
        <v>589</v>
      </c>
      <c r="C271" s="112">
        <v>502</v>
      </c>
      <c r="D271" s="79">
        <v>102</v>
      </c>
      <c r="E271" s="4" t="s">
        <v>681</v>
      </c>
      <c r="F271" s="5" t="s">
        <v>681</v>
      </c>
      <c r="G271" s="6" t="s">
        <v>681</v>
      </c>
      <c r="H271" s="13" t="s">
        <v>681</v>
      </c>
      <c r="I271" s="24" t="s">
        <v>681</v>
      </c>
      <c r="J271" s="51">
        <v>104</v>
      </c>
      <c r="K271" s="52">
        <v>0.20717131474103587</v>
      </c>
      <c r="L271" s="33">
        <v>104</v>
      </c>
      <c r="M271" s="36">
        <v>0.20717131474103587</v>
      </c>
      <c r="N271" s="45">
        <f t="shared" si="13"/>
        <v>13.77</v>
      </c>
      <c r="O271" s="42">
        <f t="shared" si="14"/>
        <v>90.23</v>
      </c>
    </row>
    <row r="272" spans="1:15" x14ac:dyDescent="0.25">
      <c r="A272" s="6" t="s">
        <v>140</v>
      </c>
      <c r="B272" s="13" t="s">
        <v>590</v>
      </c>
      <c r="C272" s="112">
        <v>733</v>
      </c>
      <c r="D272" s="79">
        <v>70</v>
      </c>
      <c r="E272" s="4" t="s">
        <v>681</v>
      </c>
      <c r="F272" s="5" t="s">
        <v>681</v>
      </c>
      <c r="G272" s="6" t="s">
        <v>681</v>
      </c>
      <c r="H272" s="13" t="s">
        <v>681</v>
      </c>
      <c r="I272" s="24" t="s">
        <v>681</v>
      </c>
      <c r="J272" s="51">
        <v>70</v>
      </c>
      <c r="K272" s="52">
        <v>9.5497953615279671E-2</v>
      </c>
      <c r="L272" s="33">
        <v>70</v>
      </c>
      <c r="M272" s="36">
        <v>9.5497953615279671E-2</v>
      </c>
      <c r="N272" s="45">
        <f t="shared" si="13"/>
        <v>224.14500000000001</v>
      </c>
      <c r="O272" s="42">
        <f t="shared" si="14"/>
        <v>-154.14500000000001</v>
      </c>
    </row>
    <row r="273" spans="1:15" x14ac:dyDescent="0.25">
      <c r="A273" s="6" t="s">
        <v>66</v>
      </c>
      <c r="B273" s="13" t="s">
        <v>591</v>
      </c>
      <c r="C273" s="112">
        <v>363</v>
      </c>
      <c r="D273" s="79">
        <v>27</v>
      </c>
      <c r="E273" s="4" t="s">
        <v>681</v>
      </c>
      <c r="F273" s="5" t="s">
        <v>681</v>
      </c>
      <c r="G273" s="6" t="s">
        <v>681</v>
      </c>
      <c r="H273" s="13" t="s">
        <v>681</v>
      </c>
      <c r="I273" s="24" t="s">
        <v>681</v>
      </c>
      <c r="J273" s="51">
        <v>28</v>
      </c>
      <c r="K273" s="52">
        <v>7.7134986225895319E-2</v>
      </c>
      <c r="L273" s="33">
        <v>28</v>
      </c>
      <c r="M273" s="36">
        <v>7.7134986225895319E-2</v>
      </c>
      <c r="N273" s="45">
        <f t="shared" si="13"/>
        <v>13.77</v>
      </c>
      <c r="O273" s="42">
        <f t="shared" si="14"/>
        <v>14.23</v>
      </c>
    </row>
    <row r="274" spans="1:15" x14ac:dyDescent="0.25">
      <c r="A274" s="6" t="s">
        <v>141</v>
      </c>
      <c r="B274" s="13" t="s">
        <v>592</v>
      </c>
      <c r="C274" s="112">
        <v>714</v>
      </c>
      <c r="D274" s="79">
        <v>25</v>
      </c>
      <c r="E274" s="4" t="s">
        <v>681</v>
      </c>
      <c r="F274" s="5" t="s">
        <v>681</v>
      </c>
      <c r="G274" s="6" t="s">
        <v>681</v>
      </c>
      <c r="H274" s="13" t="s">
        <v>681</v>
      </c>
      <c r="I274" s="24" t="s">
        <v>681</v>
      </c>
      <c r="J274" s="51">
        <v>25</v>
      </c>
      <c r="K274" s="52">
        <v>3.5014005602240897E-2</v>
      </c>
      <c r="L274" s="33">
        <v>25</v>
      </c>
      <c r="M274" s="36">
        <v>3.5014005602240897E-2</v>
      </c>
      <c r="N274" s="45">
        <f t="shared" si="13"/>
        <v>27.795000000000002</v>
      </c>
      <c r="O274" s="42">
        <f t="shared" si="14"/>
        <v>-2.7950000000000017</v>
      </c>
    </row>
    <row r="275" spans="1:15" x14ac:dyDescent="0.25">
      <c r="A275" s="6" t="s">
        <v>67</v>
      </c>
      <c r="B275" s="13" t="s">
        <v>593</v>
      </c>
      <c r="C275" s="112">
        <v>667</v>
      </c>
      <c r="D275" s="79">
        <v>71</v>
      </c>
      <c r="E275" s="4" t="s">
        <v>681</v>
      </c>
      <c r="F275" s="5" t="s">
        <v>681</v>
      </c>
      <c r="G275" s="6" t="s">
        <v>681</v>
      </c>
      <c r="H275" s="13" t="s">
        <v>681</v>
      </c>
      <c r="I275" s="24" t="s">
        <v>681</v>
      </c>
      <c r="J275" s="51">
        <v>73</v>
      </c>
      <c r="K275" s="52">
        <v>0.10944527736131934</v>
      </c>
      <c r="L275" s="33">
        <v>73</v>
      </c>
      <c r="M275" s="36">
        <v>0.10944527736131934</v>
      </c>
      <c r="N275" s="45">
        <f t="shared" si="13"/>
        <v>70.89</v>
      </c>
      <c r="O275" s="42">
        <f t="shared" si="14"/>
        <v>2.1099999999999994</v>
      </c>
    </row>
    <row r="276" spans="1:15" x14ac:dyDescent="0.25">
      <c r="A276" s="6" t="s">
        <v>185</v>
      </c>
      <c r="B276" s="13" t="s">
        <v>594</v>
      </c>
      <c r="C276" s="112">
        <v>108</v>
      </c>
      <c r="D276" s="79">
        <v>35</v>
      </c>
      <c r="E276" s="4" t="s">
        <v>681</v>
      </c>
      <c r="F276" s="5" t="s">
        <v>681</v>
      </c>
      <c r="G276" s="6" t="s">
        <v>681</v>
      </c>
      <c r="H276" s="13" t="s">
        <v>681</v>
      </c>
      <c r="I276" s="24" t="s">
        <v>681</v>
      </c>
      <c r="J276" s="51">
        <v>38</v>
      </c>
      <c r="K276" s="52">
        <v>0.35185185185185186</v>
      </c>
      <c r="L276" s="33">
        <v>38</v>
      </c>
      <c r="M276" s="36">
        <v>0.35185185185185186</v>
      </c>
      <c r="N276" s="45">
        <f t="shared" si="13"/>
        <v>42.075000000000003</v>
      </c>
      <c r="O276" s="42">
        <f t="shared" si="14"/>
        <v>-4.0750000000000028</v>
      </c>
    </row>
    <row r="277" spans="1:15" x14ac:dyDescent="0.25">
      <c r="A277" s="6" t="s">
        <v>142</v>
      </c>
      <c r="B277" s="13" t="s">
        <v>595</v>
      </c>
      <c r="C277" s="112">
        <v>1758</v>
      </c>
      <c r="D277" s="79">
        <v>138</v>
      </c>
      <c r="E277" s="4" t="s">
        <v>681</v>
      </c>
      <c r="F277" s="5" t="s">
        <v>681</v>
      </c>
      <c r="G277" s="6" t="s">
        <v>681</v>
      </c>
      <c r="H277" s="13" t="s">
        <v>681</v>
      </c>
      <c r="I277" s="24" t="s">
        <v>681</v>
      </c>
      <c r="J277" s="51">
        <v>142</v>
      </c>
      <c r="K277" s="52">
        <v>8.0773606370875994E-2</v>
      </c>
      <c r="L277" s="33">
        <v>142</v>
      </c>
      <c r="M277" s="36">
        <v>8.0773606370875994E-2</v>
      </c>
      <c r="N277" s="45">
        <f t="shared" si="13"/>
        <v>12.112500000000001</v>
      </c>
      <c r="O277" s="42">
        <f t="shared" si="14"/>
        <v>129.88749999999999</v>
      </c>
    </row>
    <row r="278" spans="1:15" x14ac:dyDescent="0.25">
      <c r="A278" s="6" t="s">
        <v>143</v>
      </c>
      <c r="B278" s="13" t="s">
        <v>596</v>
      </c>
      <c r="C278" s="112">
        <v>108</v>
      </c>
      <c r="D278" s="79">
        <v>17</v>
      </c>
      <c r="E278" s="4" t="s">
        <v>681</v>
      </c>
      <c r="F278" s="5" t="s">
        <v>681</v>
      </c>
      <c r="G278" s="6" t="s">
        <v>681</v>
      </c>
      <c r="H278" s="13" t="s">
        <v>681</v>
      </c>
      <c r="I278" s="24" t="s">
        <v>681</v>
      </c>
      <c r="J278" s="51">
        <v>17</v>
      </c>
      <c r="K278" s="52">
        <v>0.15740740740740741</v>
      </c>
      <c r="L278" s="33">
        <v>17</v>
      </c>
      <c r="M278" s="36">
        <v>0.15740740740740741</v>
      </c>
      <c r="N278" s="45">
        <f t="shared" si="13"/>
        <v>171.36</v>
      </c>
      <c r="O278" s="42">
        <f t="shared" si="14"/>
        <v>-154.36000000000001</v>
      </c>
    </row>
    <row r="279" spans="1:15" x14ac:dyDescent="0.25">
      <c r="A279" s="6" t="s">
        <v>68</v>
      </c>
      <c r="B279" s="13" t="s">
        <v>597</v>
      </c>
      <c r="C279" s="112">
        <v>218</v>
      </c>
      <c r="D279" s="79">
        <v>21</v>
      </c>
      <c r="E279" s="4" t="s">
        <v>681</v>
      </c>
      <c r="F279" s="5" t="s">
        <v>681</v>
      </c>
      <c r="G279" s="6" t="s">
        <v>681</v>
      </c>
      <c r="H279" s="13" t="s">
        <v>681</v>
      </c>
      <c r="I279" s="24" t="s">
        <v>681</v>
      </c>
      <c r="J279" s="51">
        <v>21</v>
      </c>
      <c r="K279" s="52">
        <v>9.6330275229357804E-2</v>
      </c>
      <c r="L279" s="33">
        <v>21</v>
      </c>
      <c r="M279" s="36">
        <v>9.6330275229357804E-2</v>
      </c>
      <c r="N279" s="45">
        <f t="shared" si="13"/>
        <v>65.662499999999994</v>
      </c>
      <c r="O279" s="42">
        <f t="shared" si="14"/>
        <v>-44.662499999999994</v>
      </c>
    </row>
    <row r="280" spans="1:15" ht="13.8" thickBot="1" x14ac:dyDescent="0.3">
      <c r="A280" s="13" t="s">
        <v>144</v>
      </c>
      <c r="B280" s="28" t="s">
        <v>670</v>
      </c>
      <c r="C280" s="112">
        <v>556</v>
      </c>
      <c r="D280" s="80">
        <v>64</v>
      </c>
      <c r="E280" s="4" t="s">
        <v>681</v>
      </c>
      <c r="F280" s="5" t="s">
        <v>681</v>
      </c>
      <c r="G280" s="67" t="s">
        <v>681</v>
      </c>
      <c r="H280" s="68" t="s">
        <v>681</v>
      </c>
      <c r="I280" s="24" t="s">
        <v>681</v>
      </c>
      <c r="J280" s="51">
        <v>64</v>
      </c>
      <c r="K280" s="52">
        <v>0.11510791366906475</v>
      </c>
      <c r="L280" s="33">
        <v>64</v>
      </c>
      <c r="M280" s="36">
        <v>0.11510791366906475</v>
      </c>
      <c r="N280" s="45">
        <f t="shared" si="13"/>
        <v>104.1675</v>
      </c>
      <c r="O280" s="42">
        <f t="shared" si="14"/>
        <v>-40.167500000000004</v>
      </c>
    </row>
    <row r="281" spans="1:15" ht="13.8" thickBot="1" x14ac:dyDescent="0.3">
      <c r="A281" s="13" t="s">
        <v>332</v>
      </c>
      <c r="B281" s="28" t="s">
        <v>333</v>
      </c>
      <c r="C281" s="112">
        <v>330</v>
      </c>
      <c r="D281" s="80">
        <v>48</v>
      </c>
      <c r="E281" s="4" t="s">
        <v>681</v>
      </c>
      <c r="F281" s="65" t="s">
        <v>681</v>
      </c>
      <c r="G281" s="67" t="s">
        <v>681</v>
      </c>
      <c r="H281" s="68" t="s">
        <v>681</v>
      </c>
      <c r="I281" s="24" t="s">
        <v>681</v>
      </c>
      <c r="J281" s="51">
        <v>49</v>
      </c>
      <c r="K281" s="52">
        <v>0.1484848484848485</v>
      </c>
      <c r="L281" s="33">
        <v>49</v>
      </c>
      <c r="M281" s="36">
        <v>0.1484848484848485</v>
      </c>
      <c r="N281" s="45">
        <f t="shared" si="13"/>
        <v>102.1275</v>
      </c>
      <c r="O281" s="42">
        <f t="shared" si="14"/>
        <v>-53.127499999999998</v>
      </c>
    </row>
    <row r="282" spans="1:15" ht="13.8" thickBot="1" x14ac:dyDescent="0.3">
      <c r="A282" s="13" t="s">
        <v>334</v>
      </c>
      <c r="B282" s="28" t="s">
        <v>335</v>
      </c>
      <c r="C282" s="112">
        <v>95</v>
      </c>
      <c r="D282" s="80" t="s">
        <v>681</v>
      </c>
      <c r="E282" s="62" t="s">
        <v>681</v>
      </c>
      <c r="F282" s="65" t="s">
        <v>681</v>
      </c>
      <c r="G282" s="67" t="s">
        <v>681</v>
      </c>
      <c r="H282" s="68" t="s">
        <v>681</v>
      </c>
      <c r="I282" s="24" t="s">
        <v>681</v>
      </c>
      <c r="J282" s="51">
        <v>10</v>
      </c>
      <c r="K282" s="52">
        <v>0.10526315789473684</v>
      </c>
      <c r="L282" s="33">
        <v>10</v>
      </c>
      <c r="M282" s="36">
        <v>0.10526315789473684</v>
      </c>
      <c r="N282" s="45">
        <f t="shared" si="13"/>
        <v>23.842500000000001</v>
      </c>
      <c r="O282" s="42">
        <f t="shared" si="14"/>
        <v>-13.842500000000001</v>
      </c>
    </row>
    <row r="283" spans="1:15" ht="13.8" thickBot="1" x14ac:dyDescent="0.3">
      <c r="A283" s="13" t="s">
        <v>69</v>
      </c>
      <c r="B283" s="28" t="s">
        <v>598</v>
      </c>
      <c r="C283" s="112">
        <v>1344</v>
      </c>
      <c r="D283" s="80">
        <v>91</v>
      </c>
      <c r="E283" s="62" t="s">
        <v>681</v>
      </c>
      <c r="F283" s="65" t="s">
        <v>681</v>
      </c>
      <c r="G283" s="67" t="s">
        <v>681</v>
      </c>
      <c r="H283" s="68" t="s">
        <v>681</v>
      </c>
      <c r="I283" s="24" t="s">
        <v>681</v>
      </c>
      <c r="J283" s="51">
        <v>93</v>
      </c>
      <c r="K283" s="52">
        <v>6.9196428571428575E-2</v>
      </c>
      <c r="L283" s="33">
        <v>93</v>
      </c>
      <c r="M283" s="36">
        <v>6.9196428571428575E-2</v>
      </c>
      <c r="N283" s="45">
        <f t="shared" si="13"/>
        <v>52.785000000000004</v>
      </c>
      <c r="O283" s="42">
        <f t="shared" si="14"/>
        <v>40.214999999999996</v>
      </c>
    </row>
    <row r="284" spans="1:15" ht="13.8" thickBot="1" x14ac:dyDescent="0.3">
      <c r="A284" s="13" t="s">
        <v>70</v>
      </c>
      <c r="B284" s="28" t="s">
        <v>599</v>
      </c>
      <c r="C284" s="112">
        <v>515</v>
      </c>
      <c r="D284" s="80">
        <v>57</v>
      </c>
      <c r="E284" s="62" t="s">
        <v>681</v>
      </c>
      <c r="F284" s="65" t="s">
        <v>681</v>
      </c>
      <c r="G284" s="67" t="s">
        <v>681</v>
      </c>
      <c r="H284" s="68" t="s">
        <v>681</v>
      </c>
      <c r="I284" s="24" t="s">
        <v>681</v>
      </c>
      <c r="J284" s="51">
        <v>58</v>
      </c>
      <c r="K284" s="52">
        <v>0.11262135922330097</v>
      </c>
      <c r="L284" s="33">
        <v>58</v>
      </c>
      <c r="M284" s="36">
        <v>0.11262135922330097</v>
      </c>
      <c r="N284" s="45">
        <f t="shared" ref="N284:N312" si="15">0.1275*C289</f>
        <v>252.32249999999999</v>
      </c>
      <c r="O284" s="42">
        <f t="shared" si="14"/>
        <v>-194.32249999999999</v>
      </c>
    </row>
    <row r="285" spans="1:15" ht="13.8" thickBot="1" x14ac:dyDescent="0.3">
      <c r="A285" s="13" t="s">
        <v>145</v>
      </c>
      <c r="B285" s="28" t="s">
        <v>600</v>
      </c>
      <c r="C285" s="121">
        <v>817</v>
      </c>
      <c r="D285" s="80">
        <v>10</v>
      </c>
      <c r="E285" s="62" t="s">
        <v>681</v>
      </c>
      <c r="F285" s="65" t="s">
        <v>681</v>
      </c>
      <c r="G285" s="67" t="s">
        <v>681</v>
      </c>
      <c r="H285" s="68" t="s">
        <v>681</v>
      </c>
      <c r="I285" s="24" t="s">
        <v>681</v>
      </c>
      <c r="J285" s="51">
        <v>10</v>
      </c>
      <c r="K285" s="52">
        <v>1.2239902080783354E-2</v>
      </c>
      <c r="L285" s="33">
        <v>10</v>
      </c>
      <c r="M285" s="36">
        <v>1.2239902080783354E-2</v>
      </c>
      <c r="N285" s="45">
        <f t="shared" si="15"/>
        <v>73.695000000000007</v>
      </c>
      <c r="O285" s="42">
        <f t="shared" si="14"/>
        <v>-63.695000000000007</v>
      </c>
    </row>
    <row r="286" spans="1:15" ht="13.8" thickBot="1" x14ac:dyDescent="0.3">
      <c r="A286" s="13" t="s">
        <v>71</v>
      </c>
      <c r="B286" s="28" t="s">
        <v>601</v>
      </c>
      <c r="C286" s="121">
        <v>801</v>
      </c>
      <c r="D286" s="80">
        <v>96</v>
      </c>
      <c r="E286" s="62" t="s">
        <v>681</v>
      </c>
      <c r="F286" s="65" t="s">
        <v>681</v>
      </c>
      <c r="G286" s="67" t="s">
        <v>681</v>
      </c>
      <c r="H286" s="68" t="s">
        <v>681</v>
      </c>
      <c r="I286" s="24" t="s">
        <v>681</v>
      </c>
      <c r="J286" s="51">
        <v>96</v>
      </c>
      <c r="K286" s="52">
        <v>0.1198501872659176</v>
      </c>
      <c r="L286" s="33">
        <v>96</v>
      </c>
      <c r="M286" s="36">
        <v>0.1198501872659176</v>
      </c>
      <c r="N286" s="45">
        <f t="shared" si="15"/>
        <v>132.98250000000002</v>
      </c>
      <c r="O286" s="42">
        <f t="shared" si="14"/>
        <v>-36.982500000000016</v>
      </c>
    </row>
    <row r="287" spans="1:15" ht="13.8" thickBot="1" x14ac:dyDescent="0.3">
      <c r="A287" s="13" t="s">
        <v>72</v>
      </c>
      <c r="B287" s="28" t="s">
        <v>602</v>
      </c>
      <c r="C287" s="121">
        <v>187</v>
      </c>
      <c r="D287" s="80">
        <v>25</v>
      </c>
      <c r="E287" s="62" t="s">
        <v>681</v>
      </c>
      <c r="F287" s="65" t="s">
        <v>681</v>
      </c>
      <c r="G287" s="67" t="s">
        <v>681</v>
      </c>
      <c r="H287" s="68" t="s">
        <v>681</v>
      </c>
      <c r="I287" s="24" t="s">
        <v>681</v>
      </c>
      <c r="J287" s="51">
        <v>27</v>
      </c>
      <c r="K287" s="52">
        <v>0.14438502673796791</v>
      </c>
      <c r="L287" s="33">
        <v>27</v>
      </c>
      <c r="M287" s="36">
        <v>0.14438502673796791</v>
      </c>
      <c r="N287" s="45">
        <f t="shared" si="15"/>
        <v>12.6225</v>
      </c>
      <c r="O287" s="42">
        <f t="shared" si="14"/>
        <v>14.3775</v>
      </c>
    </row>
    <row r="288" spans="1:15" ht="13.8" thickBot="1" x14ac:dyDescent="0.3">
      <c r="A288" s="29" t="s">
        <v>73</v>
      </c>
      <c r="B288" s="30" t="s">
        <v>603</v>
      </c>
      <c r="C288" s="121">
        <v>414</v>
      </c>
      <c r="D288" s="81">
        <v>42</v>
      </c>
      <c r="E288" s="63" t="s">
        <v>681</v>
      </c>
      <c r="F288" s="66" t="s">
        <v>681</v>
      </c>
      <c r="G288" s="29" t="s">
        <v>681</v>
      </c>
      <c r="H288" s="30" t="s">
        <v>681</v>
      </c>
      <c r="I288" s="24" t="s">
        <v>681</v>
      </c>
      <c r="J288" s="51">
        <v>44</v>
      </c>
      <c r="K288" s="52">
        <v>0.10628019323671498</v>
      </c>
      <c r="L288" s="33">
        <v>44</v>
      </c>
      <c r="M288" s="36">
        <v>0.10628019323671498</v>
      </c>
      <c r="N288" s="45">
        <f t="shared" si="15"/>
        <v>35.954999999999998</v>
      </c>
      <c r="O288" s="42">
        <f t="shared" si="14"/>
        <v>8.0450000000000017</v>
      </c>
    </row>
    <row r="289" spans="1:15" ht="13.8" thickBot="1" x14ac:dyDescent="0.3">
      <c r="A289" s="31" t="s">
        <v>74</v>
      </c>
      <c r="B289" s="32" t="s">
        <v>604</v>
      </c>
      <c r="C289" s="121">
        <v>1979</v>
      </c>
      <c r="D289" s="82">
        <v>205</v>
      </c>
      <c r="E289" s="5" t="s">
        <v>681</v>
      </c>
      <c r="F289" s="5" t="s">
        <v>681</v>
      </c>
      <c r="G289" s="6" t="s">
        <v>681</v>
      </c>
      <c r="H289" s="6" t="s">
        <v>681</v>
      </c>
      <c r="I289" s="24" t="s">
        <v>681</v>
      </c>
      <c r="J289" s="51">
        <v>208</v>
      </c>
      <c r="K289" s="52">
        <v>0.10510358767054068</v>
      </c>
      <c r="L289" s="33">
        <v>208</v>
      </c>
      <c r="M289" s="36">
        <v>0.10510358767054068</v>
      </c>
      <c r="N289" s="48">
        <f t="shared" si="15"/>
        <v>119.595</v>
      </c>
      <c r="O289" s="42">
        <f t="shared" si="14"/>
        <v>88.405000000000001</v>
      </c>
    </row>
    <row r="290" spans="1:15" ht="13.8" thickBot="1" x14ac:dyDescent="0.3">
      <c r="A290" s="7" t="s">
        <v>166</v>
      </c>
      <c r="B290" s="13" t="s">
        <v>605</v>
      </c>
      <c r="C290" s="121">
        <v>578</v>
      </c>
      <c r="D290" s="82">
        <v>38</v>
      </c>
      <c r="E290" s="5" t="s">
        <v>681</v>
      </c>
      <c r="F290" s="5" t="s">
        <v>681</v>
      </c>
      <c r="G290" s="6" t="s">
        <v>681</v>
      </c>
      <c r="H290" s="6" t="s">
        <v>681</v>
      </c>
      <c r="I290" s="24" t="s">
        <v>681</v>
      </c>
      <c r="J290" s="51">
        <v>42</v>
      </c>
      <c r="K290" s="52">
        <v>7.2664359861591699E-2</v>
      </c>
      <c r="L290" s="33">
        <v>42</v>
      </c>
      <c r="M290" s="36">
        <v>7.2664359861591699E-2</v>
      </c>
      <c r="N290" s="48">
        <f t="shared" si="15"/>
        <v>169.95750000000001</v>
      </c>
      <c r="O290" s="42">
        <f t="shared" si="14"/>
        <v>-127.95750000000001</v>
      </c>
    </row>
    <row r="291" spans="1:15" ht="13.8" thickBot="1" x14ac:dyDescent="0.3">
      <c r="A291" s="7" t="s">
        <v>167</v>
      </c>
      <c r="B291" s="13" t="s">
        <v>606</v>
      </c>
      <c r="C291" s="121">
        <v>1043</v>
      </c>
      <c r="D291" s="82">
        <v>89</v>
      </c>
      <c r="E291" s="5" t="s">
        <v>681</v>
      </c>
      <c r="F291" s="5" t="s">
        <v>681</v>
      </c>
      <c r="G291" s="6" t="s">
        <v>681</v>
      </c>
      <c r="H291" s="6" t="s">
        <v>681</v>
      </c>
      <c r="I291" s="24" t="s">
        <v>681</v>
      </c>
      <c r="J291" s="51">
        <v>97</v>
      </c>
      <c r="K291" s="52">
        <v>9.3000958772770856E-2</v>
      </c>
      <c r="L291" s="33">
        <v>97</v>
      </c>
      <c r="M291" s="36">
        <v>9.3000958772770856E-2</v>
      </c>
      <c r="N291" s="48">
        <f t="shared" si="15"/>
        <v>57.7575</v>
      </c>
      <c r="O291" s="42">
        <f t="shared" si="14"/>
        <v>39.2425</v>
      </c>
    </row>
    <row r="292" spans="1:15" ht="13.8" thickBot="1" x14ac:dyDescent="0.3">
      <c r="A292" s="7" t="s">
        <v>607</v>
      </c>
      <c r="B292" s="13" t="s">
        <v>608</v>
      </c>
      <c r="C292" s="121">
        <v>99</v>
      </c>
      <c r="D292" s="82">
        <v>16</v>
      </c>
      <c r="E292" s="5" t="s">
        <v>681</v>
      </c>
      <c r="F292" s="5" t="s">
        <v>681</v>
      </c>
      <c r="G292" s="6" t="s">
        <v>681</v>
      </c>
      <c r="H292" s="6" t="s">
        <v>681</v>
      </c>
      <c r="I292" s="24" t="s">
        <v>681</v>
      </c>
      <c r="J292" s="51">
        <v>16</v>
      </c>
      <c r="K292" s="52">
        <v>0.16161616161616163</v>
      </c>
      <c r="L292" s="33">
        <v>16</v>
      </c>
      <c r="M292" s="36">
        <v>0.16161616161616163</v>
      </c>
      <c r="N292" s="48">
        <f t="shared" si="15"/>
        <v>51.637500000000003</v>
      </c>
      <c r="O292" s="42">
        <f t="shared" si="14"/>
        <v>-35.637500000000003</v>
      </c>
    </row>
    <row r="293" spans="1:15" x14ac:dyDescent="0.25">
      <c r="A293" s="7" t="s">
        <v>609</v>
      </c>
      <c r="B293" s="13" t="s">
        <v>610</v>
      </c>
      <c r="C293" s="122">
        <v>282</v>
      </c>
      <c r="D293" s="82">
        <v>30</v>
      </c>
      <c r="E293" s="5" t="s">
        <v>681</v>
      </c>
      <c r="F293" s="5" t="s">
        <v>681</v>
      </c>
      <c r="G293" s="49" t="s">
        <v>681</v>
      </c>
      <c r="H293" s="49" t="s">
        <v>681</v>
      </c>
      <c r="I293" s="24" t="s">
        <v>681</v>
      </c>
      <c r="J293" s="51">
        <v>30</v>
      </c>
      <c r="K293" s="52">
        <v>0.10638297872340426</v>
      </c>
      <c r="L293" s="33">
        <v>30</v>
      </c>
      <c r="M293" s="36">
        <v>0.10638297872340426</v>
      </c>
      <c r="N293" s="48">
        <f t="shared" si="15"/>
        <v>78.540000000000006</v>
      </c>
      <c r="O293" s="42">
        <f t="shared" si="14"/>
        <v>-48.540000000000006</v>
      </c>
    </row>
    <row r="294" spans="1:15" x14ac:dyDescent="0.25">
      <c r="A294" s="7" t="s">
        <v>75</v>
      </c>
      <c r="B294" s="13" t="s">
        <v>611</v>
      </c>
      <c r="C294" s="123">
        <v>938</v>
      </c>
      <c r="D294" s="82">
        <v>84</v>
      </c>
      <c r="E294" s="49" t="s">
        <v>681</v>
      </c>
      <c r="F294" s="49" t="s">
        <v>681</v>
      </c>
      <c r="G294" s="49" t="s">
        <v>681</v>
      </c>
      <c r="H294" s="49" t="s">
        <v>681</v>
      </c>
      <c r="I294" s="24" t="s">
        <v>681</v>
      </c>
      <c r="J294" s="51">
        <v>85</v>
      </c>
      <c r="K294" s="52">
        <v>9.0618336886993597E-2</v>
      </c>
      <c r="L294" s="33">
        <v>85</v>
      </c>
      <c r="M294" s="36">
        <v>9.0618336886993597E-2</v>
      </c>
      <c r="N294" s="48">
        <f t="shared" si="15"/>
        <v>210.2475</v>
      </c>
      <c r="O294" s="42">
        <f t="shared" si="14"/>
        <v>-125.2475</v>
      </c>
    </row>
    <row r="295" spans="1:15" x14ac:dyDescent="0.25">
      <c r="A295" s="7" t="s">
        <v>146</v>
      </c>
      <c r="B295" s="13" t="s">
        <v>612</v>
      </c>
      <c r="C295" s="123">
        <v>1333</v>
      </c>
      <c r="D295" s="82">
        <v>60</v>
      </c>
      <c r="E295" s="49" t="s">
        <v>681</v>
      </c>
      <c r="F295" s="49" t="s">
        <v>681</v>
      </c>
      <c r="G295" s="49" t="s">
        <v>681</v>
      </c>
      <c r="H295" s="49" t="s">
        <v>681</v>
      </c>
      <c r="I295" s="24" t="s">
        <v>681</v>
      </c>
      <c r="J295" s="51">
        <v>61</v>
      </c>
      <c r="K295" s="52">
        <v>4.5761440360090021E-2</v>
      </c>
      <c r="L295" s="33">
        <v>61</v>
      </c>
      <c r="M295" s="36">
        <v>4.5761440360090021E-2</v>
      </c>
      <c r="N295" s="48">
        <f t="shared" si="15"/>
        <v>154.785</v>
      </c>
      <c r="O295" s="42">
        <f t="shared" si="14"/>
        <v>-93.784999999999997</v>
      </c>
    </row>
    <row r="296" spans="1:15" x14ac:dyDescent="0.25">
      <c r="A296" s="34" t="s">
        <v>76</v>
      </c>
      <c r="B296" s="30" t="s">
        <v>613</v>
      </c>
      <c r="C296" s="123">
        <v>453</v>
      </c>
      <c r="D296" s="82">
        <v>60</v>
      </c>
      <c r="E296" s="49" t="s">
        <v>681</v>
      </c>
      <c r="F296" s="49" t="s">
        <v>681</v>
      </c>
      <c r="G296" s="49" t="s">
        <v>681</v>
      </c>
      <c r="H296" s="49" t="s">
        <v>681</v>
      </c>
      <c r="I296" s="24" t="s">
        <v>681</v>
      </c>
      <c r="J296" s="51">
        <v>63</v>
      </c>
      <c r="K296" s="52">
        <v>0.13907284768211919</v>
      </c>
      <c r="L296" s="33">
        <v>63</v>
      </c>
      <c r="M296" s="36">
        <v>0.13907284768211919</v>
      </c>
      <c r="N296" s="48">
        <f t="shared" si="15"/>
        <v>72.547499999999999</v>
      </c>
      <c r="O296" s="42">
        <f t="shared" si="14"/>
        <v>-9.5474999999999994</v>
      </c>
    </row>
    <row r="297" spans="1:15" ht="13.8" thickBot="1" x14ac:dyDescent="0.3">
      <c r="A297" s="6" t="s">
        <v>147</v>
      </c>
      <c r="B297" s="13" t="s">
        <v>614</v>
      </c>
      <c r="C297" s="123">
        <v>405</v>
      </c>
      <c r="D297" s="82">
        <v>56</v>
      </c>
      <c r="E297" s="49" t="s">
        <v>681</v>
      </c>
      <c r="F297" s="49" t="s">
        <v>681</v>
      </c>
      <c r="G297" s="49" t="s">
        <v>681</v>
      </c>
      <c r="H297" s="49" t="s">
        <v>681</v>
      </c>
      <c r="I297" s="24" t="s">
        <v>681</v>
      </c>
      <c r="J297" s="51">
        <v>56</v>
      </c>
      <c r="K297" s="52">
        <v>0.13827160493827159</v>
      </c>
      <c r="L297" s="33">
        <v>56</v>
      </c>
      <c r="M297" s="36">
        <v>0.13827160493827159</v>
      </c>
      <c r="N297" s="48">
        <f t="shared" si="15"/>
        <v>81.727500000000006</v>
      </c>
      <c r="O297" s="43">
        <f t="shared" si="14"/>
        <v>-25.727500000000006</v>
      </c>
    </row>
    <row r="298" spans="1:15" ht="13.8" thickBot="1" x14ac:dyDescent="0.3">
      <c r="A298" s="6" t="s">
        <v>77</v>
      </c>
      <c r="B298" s="13" t="s">
        <v>615</v>
      </c>
      <c r="C298" s="123">
        <v>616</v>
      </c>
      <c r="D298" s="82">
        <v>67</v>
      </c>
      <c r="E298" s="49" t="s">
        <v>681</v>
      </c>
      <c r="F298" s="49" t="s">
        <v>681</v>
      </c>
      <c r="G298" s="49" t="s">
        <v>681</v>
      </c>
      <c r="H298" s="49" t="s">
        <v>681</v>
      </c>
      <c r="I298" s="24" t="s">
        <v>681</v>
      </c>
      <c r="J298" s="51">
        <v>69</v>
      </c>
      <c r="K298" s="52">
        <v>0.11201298701298701</v>
      </c>
      <c r="L298" s="33">
        <v>69</v>
      </c>
      <c r="M298" s="36">
        <v>0.11201298701298701</v>
      </c>
      <c r="N298" s="48">
        <f t="shared" si="15"/>
        <v>92.182500000000005</v>
      </c>
      <c r="O298" s="43">
        <f t="shared" ref="O298:O313" si="16">L298-N298</f>
        <v>-23.182500000000005</v>
      </c>
    </row>
    <row r="299" spans="1:15" ht="13.8" thickBot="1" x14ac:dyDescent="0.3">
      <c r="A299" s="6" t="s">
        <v>78</v>
      </c>
      <c r="B299" s="13" t="s">
        <v>616</v>
      </c>
      <c r="C299" s="123">
        <v>1649</v>
      </c>
      <c r="D299" s="82">
        <v>87</v>
      </c>
      <c r="E299" s="49" t="s">
        <v>681</v>
      </c>
      <c r="F299" s="49" t="s">
        <v>681</v>
      </c>
      <c r="G299" s="49" t="s">
        <v>681</v>
      </c>
      <c r="H299" s="49" t="s">
        <v>681</v>
      </c>
      <c r="I299" s="24" t="s">
        <v>681</v>
      </c>
      <c r="J299" s="51">
        <v>91</v>
      </c>
      <c r="K299" s="52">
        <v>5.5184960582171011E-2</v>
      </c>
      <c r="L299" s="33">
        <v>91</v>
      </c>
      <c r="M299" s="36">
        <v>5.5184960582171011E-2</v>
      </c>
      <c r="N299" s="48">
        <f t="shared" si="15"/>
        <v>17.850000000000001</v>
      </c>
      <c r="O299" s="43">
        <f t="shared" si="16"/>
        <v>73.150000000000006</v>
      </c>
    </row>
    <row r="300" spans="1:15" ht="13.8" thickBot="1" x14ac:dyDescent="0.3">
      <c r="A300" s="6" t="s">
        <v>79</v>
      </c>
      <c r="B300" s="13" t="s">
        <v>617</v>
      </c>
      <c r="C300" s="123">
        <v>1214</v>
      </c>
      <c r="D300" s="82">
        <v>92</v>
      </c>
      <c r="E300" s="49" t="s">
        <v>681</v>
      </c>
      <c r="F300" s="49" t="s">
        <v>681</v>
      </c>
      <c r="G300" s="49" t="s">
        <v>681</v>
      </c>
      <c r="H300" s="49" t="s">
        <v>681</v>
      </c>
      <c r="I300" s="24" t="s">
        <v>681</v>
      </c>
      <c r="J300" s="51">
        <v>99</v>
      </c>
      <c r="K300" s="52">
        <v>8.1548599670510702E-2</v>
      </c>
      <c r="L300" s="33">
        <v>99</v>
      </c>
      <c r="M300" s="36">
        <v>8.1548599670510702E-2</v>
      </c>
      <c r="N300" s="48">
        <f t="shared" si="15"/>
        <v>98.174999999999997</v>
      </c>
      <c r="O300" s="43">
        <f t="shared" si="16"/>
        <v>0.82500000000000284</v>
      </c>
    </row>
    <row r="301" spans="1:15" ht="13.8" thickBot="1" x14ac:dyDescent="0.3">
      <c r="A301" s="6" t="s">
        <v>148</v>
      </c>
      <c r="B301" s="13" t="s">
        <v>618</v>
      </c>
      <c r="C301" s="123">
        <v>569</v>
      </c>
      <c r="D301" s="82">
        <v>25</v>
      </c>
      <c r="E301" s="49" t="s">
        <v>681</v>
      </c>
      <c r="F301" s="49" t="s">
        <v>681</v>
      </c>
      <c r="G301" s="49" t="s">
        <v>681</v>
      </c>
      <c r="H301" s="6" t="s">
        <v>681</v>
      </c>
      <c r="I301" s="24" t="s">
        <v>681</v>
      </c>
      <c r="J301" s="51">
        <v>25</v>
      </c>
      <c r="K301" s="52">
        <v>4.3936731107205626E-2</v>
      </c>
      <c r="L301" s="33">
        <v>25</v>
      </c>
      <c r="M301" s="36">
        <v>4.3936731107205626E-2</v>
      </c>
      <c r="N301" s="48">
        <f t="shared" si="15"/>
        <v>70.762500000000003</v>
      </c>
      <c r="O301" s="43">
        <f t="shared" si="16"/>
        <v>-45.762500000000003</v>
      </c>
    </row>
    <row r="302" spans="1:15" ht="13.8" thickBot="1" x14ac:dyDescent="0.3">
      <c r="A302" s="6" t="s">
        <v>80</v>
      </c>
      <c r="B302" s="13" t="s">
        <v>619</v>
      </c>
      <c r="C302" s="123">
        <v>641</v>
      </c>
      <c r="D302" s="82">
        <v>32</v>
      </c>
      <c r="E302" s="49" t="s">
        <v>681</v>
      </c>
      <c r="F302" s="49" t="s">
        <v>681</v>
      </c>
      <c r="G302" s="49" t="s">
        <v>681</v>
      </c>
      <c r="H302" s="6" t="s">
        <v>681</v>
      </c>
      <c r="I302" s="24" t="s">
        <v>681</v>
      </c>
      <c r="J302" s="51">
        <v>32</v>
      </c>
      <c r="K302" s="52">
        <v>4.9921996879875197E-2</v>
      </c>
      <c r="L302" s="33">
        <v>32</v>
      </c>
      <c r="M302" s="36">
        <v>4.9921996879875197E-2</v>
      </c>
      <c r="N302" s="48">
        <f t="shared" si="15"/>
        <v>68.085000000000008</v>
      </c>
      <c r="O302" s="43">
        <f t="shared" si="16"/>
        <v>-36.085000000000008</v>
      </c>
    </row>
    <row r="303" spans="1:15" ht="13.8" thickBot="1" x14ac:dyDescent="0.3">
      <c r="A303" s="6" t="s">
        <v>149</v>
      </c>
      <c r="B303" s="13" t="s">
        <v>620</v>
      </c>
      <c r="C303" s="123">
        <v>723</v>
      </c>
      <c r="D303" s="82">
        <v>110</v>
      </c>
      <c r="E303" s="49" t="s">
        <v>681</v>
      </c>
      <c r="F303" s="49" t="s">
        <v>681</v>
      </c>
      <c r="G303" s="49" t="s">
        <v>681</v>
      </c>
      <c r="H303" s="6" t="s">
        <v>681</v>
      </c>
      <c r="I303" s="24" t="s">
        <v>681</v>
      </c>
      <c r="J303" s="51">
        <v>113</v>
      </c>
      <c r="K303" s="52">
        <v>0.15629322268326418</v>
      </c>
      <c r="L303" s="33">
        <v>113</v>
      </c>
      <c r="M303" s="36">
        <v>0.15629322268326418</v>
      </c>
      <c r="N303" s="48">
        <f t="shared" si="15"/>
        <v>120.36</v>
      </c>
      <c r="O303" s="43">
        <f t="shared" si="16"/>
        <v>-7.3599999999999994</v>
      </c>
    </row>
    <row r="304" spans="1:15" ht="13.8" thickBot="1" x14ac:dyDescent="0.3">
      <c r="A304" s="6" t="s">
        <v>81</v>
      </c>
      <c r="B304" s="13" t="s">
        <v>621</v>
      </c>
      <c r="C304" s="123">
        <v>140</v>
      </c>
      <c r="D304" s="82">
        <v>16</v>
      </c>
      <c r="E304" s="49" t="s">
        <v>681</v>
      </c>
      <c r="F304" s="49" t="s">
        <v>681</v>
      </c>
      <c r="G304" s="49" t="s">
        <v>681</v>
      </c>
      <c r="H304" s="6" t="s">
        <v>681</v>
      </c>
      <c r="I304" s="24" t="s">
        <v>681</v>
      </c>
      <c r="J304" s="51">
        <v>16</v>
      </c>
      <c r="K304" s="52">
        <v>0.11428571428571428</v>
      </c>
      <c r="L304" s="33">
        <v>16</v>
      </c>
      <c r="M304" s="36">
        <v>0.11428571428571428</v>
      </c>
      <c r="N304" s="48">
        <f t="shared" si="15"/>
        <v>47.557499999999997</v>
      </c>
      <c r="O304" s="43">
        <f t="shared" si="16"/>
        <v>-31.557499999999997</v>
      </c>
    </row>
    <row r="305" spans="1:17" ht="13.8" thickBot="1" x14ac:dyDescent="0.3">
      <c r="A305" s="6" t="s">
        <v>150</v>
      </c>
      <c r="B305" s="13" t="s">
        <v>622</v>
      </c>
      <c r="C305" s="123">
        <v>770</v>
      </c>
      <c r="D305" s="82">
        <v>213</v>
      </c>
      <c r="E305" s="49" t="s">
        <v>681</v>
      </c>
      <c r="F305" s="49" t="s">
        <v>681</v>
      </c>
      <c r="G305" s="49" t="s">
        <v>681</v>
      </c>
      <c r="H305" s="6" t="s">
        <v>681</v>
      </c>
      <c r="I305" s="24" t="s">
        <v>681</v>
      </c>
      <c r="J305" s="51">
        <v>213</v>
      </c>
      <c r="K305" s="52">
        <v>0.2766233766233766</v>
      </c>
      <c r="L305" s="33">
        <v>213</v>
      </c>
      <c r="M305" s="36">
        <v>0.2766233766233766</v>
      </c>
      <c r="N305" s="48">
        <f t="shared" si="15"/>
        <v>98.047499999999999</v>
      </c>
      <c r="O305" s="43">
        <f t="shared" si="16"/>
        <v>114.9525</v>
      </c>
    </row>
    <row r="306" spans="1:17" ht="13.8" thickBot="1" x14ac:dyDescent="0.3">
      <c r="A306" s="6" t="s">
        <v>82</v>
      </c>
      <c r="B306" s="13" t="s">
        <v>623</v>
      </c>
      <c r="C306" s="123">
        <v>555</v>
      </c>
      <c r="D306" s="82">
        <v>41</v>
      </c>
      <c r="E306" s="49" t="s">
        <v>681</v>
      </c>
      <c r="F306" s="49" t="s">
        <v>681</v>
      </c>
      <c r="G306" s="49" t="s">
        <v>681</v>
      </c>
      <c r="H306" s="6" t="s">
        <v>681</v>
      </c>
      <c r="I306" s="24" t="s">
        <v>681</v>
      </c>
      <c r="J306" s="51">
        <v>47</v>
      </c>
      <c r="K306" s="52">
        <v>8.468468468468468E-2</v>
      </c>
      <c r="L306" s="33">
        <v>47</v>
      </c>
      <c r="M306" s="36">
        <v>8.468468468468468E-2</v>
      </c>
      <c r="N306" s="48">
        <f t="shared" si="15"/>
        <v>115.77</v>
      </c>
      <c r="O306" s="43">
        <f t="shared" si="16"/>
        <v>-68.77</v>
      </c>
    </row>
    <row r="307" spans="1:17" ht="13.8" thickBot="1" x14ac:dyDescent="0.3">
      <c r="A307" s="6" t="s">
        <v>83</v>
      </c>
      <c r="B307" s="13" t="s">
        <v>624</v>
      </c>
      <c r="C307" s="123">
        <v>534</v>
      </c>
      <c r="D307" s="82">
        <v>60</v>
      </c>
      <c r="E307" s="49" t="s">
        <v>681</v>
      </c>
      <c r="F307" s="49" t="s">
        <v>681</v>
      </c>
      <c r="G307" s="49" t="s">
        <v>681</v>
      </c>
      <c r="H307" s="6" t="s">
        <v>681</v>
      </c>
      <c r="I307" s="24" t="s">
        <v>681</v>
      </c>
      <c r="J307" s="51">
        <v>61</v>
      </c>
      <c r="K307" s="52">
        <v>0.11423220973782772</v>
      </c>
      <c r="L307" s="33">
        <v>61</v>
      </c>
      <c r="M307" s="36">
        <v>0.11423220973782772</v>
      </c>
      <c r="N307" s="48">
        <f t="shared" si="15"/>
        <v>92.564999999999998</v>
      </c>
      <c r="O307" s="43">
        <f t="shared" si="16"/>
        <v>-31.564999999999998</v>
      </c>
    </row>
    <row r="308" spans="1:17" ht="13.8" thickBot="1" x14ac:dyDescent="0.3">
      <c r="A308" s="46" t="s">
        <v>84</v>
      </c>
      <c r="B308" s="47" t="s">
        <v>625</v>
      </c>
      <c r="C308" s="123">
        <v>944</v>
      </c>
      <c r="D308" s="82">
        <v>75</v>
      </c>
      <c r="E308" s="6" t="s">
        <v>681</v>
      </c>
      <c r="F308" s="6" t="s">
        <v>681</v>
      </c>
      <c r="G308" s="6" t="s">
        <v>681</v>
      </c>
      <c r="H308" s="6" t="s">
        <v>681</v>
      </c>
      <c r="I308" s="24" t="s">
        <v>681</v>
      </c>
      <c r="J308" s="51">
        <v>77</v>
      </c>
      <c r="K308" s="52">
        <v>8.1567796610169496E-2</v>
      </c>
      <c r="L308" s="33">
        <v>77</v>
      </c>
      <c r="M308" s="36">
        <v>8.1567796610169496E-2</v>
      </c>
      <c r="N308" s="48">
        <f t="shared" si="15"/>
        <v>19.89</v>
      </c>
      <c r="O308" s="43">
        <f t="shared" si="16"/>
        <v>57.11</v>
      </c>
    </row>
    <row r="309" spans="1:17" ht="13.8" thickBot="1" x14ac:dyDescent="0.3">
      <c r="A309" s="6" t="s">
        <v>151</v>
      </c>
      <c r="B309" s="13" t="s">
        <v>626</v>
      </c>
      <c r="C309" s="123">
        <v>373</v>
      </c>
      <c r="D309" s="82">
        <v>76</v>
      </c>
      <c r="E309" s="6" t="s">
        <v>681</v>
      </c>
      <c r="F309" s="6" t="s">
        <v>681</v>
      </c>
      <c r="G309" s="6" t="s">
        <v>681</v>
      </c>
      <c r="H309" s="6" t="s">
        <v>681</v>
      </c>
      <c r="I309" s="24" t="s">
        <v>681</v>
      </c>
      <c r="J309" s="51">
        <v>76</v>
      </c>
      <c r="K309" s="52">
        <v>0.20375335120643431</v>
      </c>
      <c r="L309" s="33">
        <v>76</v>
      </c>
      <c r="M309" s="36">
        <v>0.20375335120643431</v>
      </c>
      <c r="N309" s="48">
        <f t="shared" si="15"/>
        <v>53.932499999999997</v>
      </c>
      <c r="O309" s="43">
        <f t="shared" si="16"/>
        <v>22.067500000000003</v>
      </c>
    </row>
    <row r="310" spans="1:17" ht="13.8" thickBot="1" x14ac:dyDescent="0.3">
      <c r="A310" s="6" t="s">
        <v>85</v>
      </c>
      <c r="B310" s="13" t="s">
        <v>627</v>
      </c>
      <c r="C310" s="123">
        <v>769</v>
      </c>
      <c r="D310" s="82">
        <v>66</v>
      </c>
      <c r="E310" s="6" t="s">
        <v>681</v>
      </c>
      <c r="F310" s="6" t="s">
        <v>681</v>
      </c>
      <c r="G310" s="6" t="s">
        <v>681</v>
      </c>
      <c r="H310" s="6" t="s">
        <v>681</v>
      </c>
      <c r="I310" s="24" t="s">
        <v>681</v>
      </c>
      <c r="J310" s="51">
        <v>67</v>
      </c>
      <c r="K310" s="52">
        <v>8.7126137841352411E-2</v>
      </c>
      <c r="L310" s="33">
        <v>67</v>
      </c>
      <c r="M310" s="36">
        <v>8.7126137841352411E-2</v>
      </c>
      <c r="N310" s="48">
        <f t="shared" si="15"/>
        <v>22.3125</v>
      </c>
      <c r="O310" s="43">
        <f t="shared" si="16"/>
        <v>44.6875</v>
      </c>
    </row>
    <row r="311" spans="1:17" ht="13.8" thickBot="1" x14ac:dyDescent="0.3">
      <c r="A311" s="6" t="s">
        <v>86</v>
      </c>
      <c r="B311" s="13" t="s">
        <v>628</v>
      </c>
      <c r="C311" s="123">
        <v>908</v>
      </c>
      <c r="D311" s="82">
        <v>93</v>
      </c>
      <c r="E311" s="6" t="s">
        <v>681</v>
      </c>
      <c r="F311" s="6" t="s">
        <v>681</v>
      </c>
      <c r="G311" s="6" t="s">
        <v>681</v>
      </c>
      <c r="H311" s="6" t="s">
        <v>681</v>
      </c>
      <c r="I311" s="24" t="s">
        <v>681</v>
      </c>
      <c r="J311" s="51">
        <v>101</v>
      </c>
      <c r="K311" s="52">
        <v>0.11123348017621146</v>
      </c>
      <c r="L311" s="33">
        <v>101</v>
      </c>
      <c r="M311" s="36">
        <v>0.11123348017621146</v>
      </c>
      <c r="N311" s="48">
        <f t="shared" si="15"/>
        <v>98.8125</v>
      </c>
      <c r="O311" s="43">
        <f t="shared" si="16"/>
        <v>2.1875</v>
      </c>
    </row>
    <row r="312" spans="1:17" ht="13.8" thickBot="1" x14ac:dyDescent="0.3">
      <c r="A312" s="6" t="s">
        <v>152</v>
      </c>
      <c r="B312" s="6" t="s">
        <v>629</v>
      </c>
      <c r="C312" s="123">
        <v>726</v>
      </c>
      <c r="D312" s="82">
        <v>63</v>
      </c>
      <c r="E312" s="6" t="s">
        <v>681</v>
      </c>
      <c r="F312" s="6" t="s">
        <v>681</v>
      </c>
      <c r="G312" s="6" t="s">
        <v>681</v>
      </c>
      <c r="H312" s="6" t="s">
        <v>681</v>
      </c>
      <c r="I312" s="24" t="s">
        <v>681</v>
      </c>
      <c r="J312" s="51">
        <v>64</v>
      </c>
      <c r="K312" s="52">
        <v>8.8154269972451793E-2</v>
      </c>
      <c r="L312" s="33">
        <v>64</v>
      </c>
      <c r="M312" s="36">
        <v>8.8154269972451793E-2</v>
      </c>
      <c r="N312" s="48">
        <f t="shared" si="15"/>
        <v>104.9325</v>
      </c>
      <c r="O312" s="43">
        <f t="shared" si="16"/>
        <v>-40.932500000000005</v>
      </c>
    </row>
    <row r="313" spans="1:17" s="58" customFormat="1" ht="13.8" thickBot="1" x14ac:dyDescent="0.3">
      <c r="A313" s="6" t="s">
        <v>153</v>
      </c>
      <c r="B313" s="6" t="s">
        <v>630</v>
      </c>
      <c r="C313" s="123">
        <v>156</v>
      </c>
      <c r="D313" s="82">
        <v>33</v>
      </c>
      <c r="E313" s="6" t="s">
        <v>681</v>
      </c>
      <c r="F313" s="6" t="s">
        <v>681</v>
      </c>
      <c r="G313" s="6" t="s">
        <v>681</v>
      </c>
      <c r="H313" s="6" t="s">
        <v>681</v>
      </c>
      <c r="I313" s="24" t="s">
        <v>681</v>
      </c>
      <c r="J313" s="51">
        <v>33</v>
      </c>
      <c r="K313" s="52">
        <v>0.21153846153846154</v>
      </c>
      <c r="L313" s="33">
        <v>33</v>
      </c>
      <c r="M313" s="36">
        <v>0.21153846153846154</v>
      </c>
      <c r="N313" s="56">
        <f>0.1275*C329</f>
        <v>118.32000000000001</v>
      </c>
      <c r="O313" s="57">
        <f t="shared" si="16"/>
        <v>-85.320000000000007</v>
      </c>
      <c r="P313" s="1"/>
      <c r="Q313" s="1"/>
    </row>
    <row r="314" spans="1:17" x14ac:dyDescent="0.25">
      <c r="A314" s="6" t="s">
        <v>87</v>
      </c>
      <c r="B314" s="6" t="s">
        <v>631</v>
      </c>
      <c r="C314" s="123">
        <v>423</v>
      </c>
      <c r="D314" s="82">
        <v>39</v>
      </c>
      <c r="E314" s="6" t="s">
        <v>681</v>
      </c>
      <c r="F314" s="6" t="s">
        <v>681</v>
      </c>
      <c r="G314" s="6" t="s">
        <v>681</v>
      </c>
      <c r="H314" s="6" t="s">
        <v>681</v>
      </c>
      <c r="I314" s="24" t="s">
        <v>681</v>
      </c>
      <c r="J314" s="51">
        <v>39</v>
      </c>
      <c r="K314" s="52">
        <v>9.2198581560283682E-2</v>
      </c>
      <c r="L314" s="33">
        <v>39</v>
      </c>
      <c r="M314" s="36">
        <v>9.2198581560283682E-2</v>
      </c>
      <c r="P314" s="58"/>
      <c r="Q314" s="58"/>
    </row>
    <row r="315" spans="1:17" x14ac:dyDescent="0.25">
      <c r="A315" s="6" t="s">
        <v>168</v>
      </c>
      <c r="B315" s="6" t="s">
        <v>632</v>
      </c>
      <c r="C315" s="123">
        <v>175</v>
      </c>
      <c r="D315" s="82">
        <v>68</v>
      </c>
      <c r="E315" s="6" t="s">
        <v>681</v>
      </c>
      <c r="F315" s="6" t="s">
        <v>681</v>
      </c>
      <c r="G315" s="6" t="s">
        <v>681</v>
      </c>
      <c r="H315" s="6" t="s">
        <v>681</v>
      </c>
      <c r="I315" s="24" t="s">
        <v>681</v>
      </c>
      <c r="J315" s="51">
        <v>68</v>
      </c>
      <c r="K315" s="52">
        <v>0.38857142857142857</v>
      </c>
      <c r="L315" s="33">
        <v>68</v>
      </c>
      <c r="M315" s="36">
        <v>0.38857142857142857</v>
      </c>
    </row>
    <row r="316" spans="1:17" x14ac:dyDescent="0.25">
      <c r="A316" s="6" t="s">
        <v>186</v>
      </c>
      <c r="B316" s="6" t="s">
        <v>187</v>
      </c>
      <c r="C316" s="123">
        <v>775</v>
      </c>
      <c r="D316" s="82">
        <v>61</v>
      </c>
      <c r="E316" s="6" t="s">
        <v>681</v>
      </c>
      <c r="F316" s="6" t="s">
        <v>681</v>
      </c>
      <c r="G316" s="6" t="s">
        <v>681</v>
      </c>
      <c r="H316" s="6" t="s">
        <v>681</v>
      </c>
      <c r="I316" s="24" t="s">
        <v>681</v>
      </c>
      <c r="J316" s="51">
        <v>63</v>
      </c>
      <c r="K316" s="52">
        <v>8.1290322580645155E-2</v>
      </c>
      <c r="L316" s="33">
        <v>63</v>
      </c>
      <c r="M316" s="36">
        <v>8.1290322580645155E-2</v>
      </c>
    </row>
    <row r="317" spans="1:17" x14ac:dyDescent="0.25">
      <c r="A317" s="6" t="s">
        <v>188</v>
      </c>
      <c r="B317" s="6" t="s">
        <v>633</v>
      </c>
      <c r="C317" s="123">
        <v>823</v>
      </c>
      <c r="D317" s="82">
        <v>39</v>
      </c>
      <c r="E317" s="6" t="s">
        <v>681</v>
      </c>
      <c r="F317" s="6" t="s">
        <v>681</v>
      </c>
      <c r="G317" s="6" t="s">
        <v>681</v>
      </c>
      <c r="H317" s="6" t="s">
        <v>681</v>
      </c>
      <c r="I317" s="24" t="s">
        <v>681</v>
      </c>
      <c r="J317" s="51">
        <v>40</v>
      </c>
      <c r="K317" s="52">
        <v>4.8602673147023087E-2</v>
      </c>
      <c r="L317" s="33">
        <v>40</v>
      </c>
      <c r="M317" s="36">
        <v>4.8602673147023087E-2</v>
      </c>
    </row>
    <row r="318" spans="1:17" x14ac:dyDescent="0.25">
      <c r="A318" s="6" t="s">
        <v>336</v>
      </c>
      <c r="B318" s="6" t="s">
        <v>337</v>
      </c>
      <c r="C318" s="124">
        <v>736</v>
      </c>
      <c r="D318" s="82">
        <v>87</v>
      </c>
      <c r="E318" s="6" t="s">
        <v>681</v>
      </c>
      <c r="F318" s="6" t="s">
        <v>681</v>
      </c>
      <c r="G318" s="6" t="s">
        <v>681</v>
      </c>
      <c r="H318" s="6" t="s">
        <v>681</v>
      </c>
      <c r="I318" s="24" t="s">
        <v>681</v>
      </c>
      <c r="J318" s="51">
        <v>90</v>
      </c>
      <c r="K318" s="52">
        <v>0.12228260869565218</v>
      </c>
      <c r="L318" s="33">
        <v>90</v>
      </c>
      <c r="M318" s="36">
        <v>0.12228260869565218</v>
      </c>
    </row>
    <row r="319" spans="1:17" x14ac:dyDescent="0.25">
      <c r="A319" s="6" t="s">
        <v>634</v>
      </c>
      <c r="B319" s="6" t="s">
        <v>635</v>
      </c>
      <c r="C319" s="123">
        <v>494</v>
      </c>
      <c r="D319" s="82">
        <v>32</v>
      </c>
      <c r="E319" s="6" t="s">
        <v>681</v>
      </c>
      <c r="F319" s="6" t="s">
        <v>681</v>
      </c>
      <c r="G319" s="6" t="s">
        <v>681</v>
      </c>
      <c r="H319" s="6" t="s">
        <v>681</v>
      </c>
      <c r="I319" s="24" t="s">
        <v>681</v>
      </c>
      <c r="J319" s="51">
        <v>34</v>
      </c>
      <c r="K319" s="52">
        <v>6.8825910931174086E-2</v>
      </c>
      <c r="L319" s="33">
        <v>34</v>
      </c>
      <c r="M319" s="36">
        <v>6.8825910931174086E-2</v>
      </c>
    </row>
    <row r="320" spans="1:17" x14ac:dyDescent="0.25">
      <c r="A320" s="6" t="s">
        <v>338</v>
      </c>
      <c r="B320" s="6" t="s">
        <v>339</v>
      </c>
      <c r="C320" s="123">
        <v>302</v>
      </c>
      <c r="D320" s="82">
        <v>37</v>
      </c>
      <c r="E320" s="6" t="s">
        <v>681</v>
      </c>
      <c r="F320" s="6" t="s">
        <v>681</v>
      </c>
      <c r="G320" s="6" t="s">
        <v>681</v>
      </c>
      <c r="H320" s="6" t="s">
        <v>681</v>
      </c>
      <c r="I320" s="24" t="s">
        <v>681</v>
      </c>
      <c r="J320" s="51">
        <v>41</v>
      </c>
      <c r="K320" s="52">
        <v>0.13576158940397351</v>
      </c>
      <c r="L320" s="33">
        <v>41</v>
      </c>
      <c r="M320" s="36">
        <v>0.13576158940397351</v>
      </c>
    </row>
    <row r="321" spans="1:17" x14ac:dyDescent="0.25">
      <c r="A321" s="6" t="s">
        <v>671</v>
      </c>
      <c r="B321" s="6" t="s">
        <v>672</v>
      </c>
      <c r="C321" s="123">
        <v>651</v>
      </c>
      <c r="D321" s="82">
        <v>37</v>
      </c>
      <c r="E321" s="6" t="s">
        <v>681</v>
      </c>
      <c r="F321" s="6" t="s">
        <v>681</v>
      </c>
      <c r="G321" s="6" t="s">
        <v>681</v>
      </c>
      <c r="H321" s="6" t="s">
        <v>681</v>
      </c>
      <c r="I321" s="24" t="s">
        <v>681</v>
      </c>
      <c r="J321" s="51">
        <v>41</v>
      </c>
      <c r="K321" s="52">
        <v>6.2980030721966201E-2</v>
      </c>
      <c r="L321" s="33">
        <v>41</v>
      </c>
      <c r="M321" s="36">
        <v>6.2980030721966201E-2</v>
      </c>
    </row>
    <row r="322" spans="1:17" x14ac:dyDescent="0.25">
      <c r="A322" s="46" t="s">
        <v>636</v>
      </c>
      <c r="B322" s="46" t="s">
        <v>637</v>
      </c>
      <c r="C322" s="123">
        <v>178</v>
      </c>
      <c r="D322" s="82">
        <v>29</v>
      </c>
      <c r="E322" s="49" t="s">
        <v>681</v>
      </c>
      <c r="F322" s="49" t="s">
        <v>681</v>
      </c>
      <c r="G322" s="49" t="s">
        <v>681</v>
      </c>
      <c r="H322" s="49" t="s">
        <v>681</v>
      </c>
      <c r="I322" s="24" t="s">
        <v>681</v>
      </c>
      <c r="J322" s="51">
        <v>29</v>
      </c>
      <c r="K322" s="52">
        <v>0.16292134831460675</v>
      </c>
      <c r="L322" s="33">
        <v>29</v>
      </c>
      <c r="M322" s="36">
        <v>0.16292134831460675</v>
      </c>
    </row>
    <row r="323" spans="1:17" x14ac:dyDescent="0.25">
      <c r="A323" s="6" t="s">
        <v>154</v>
      </c>
      <c r="B323" s="6" t="s">
        <v>638</v>
      </c>
      <c r="C323" s="123">
        <v>181</v>
      </c>
      <c r="D323" s="82" t="s">
        <v>681</v>
      </c>
      <c r="E323" s="6" t="s">
        <v>681</v>
      </c>
      <c r="F323" s="6" t="s">
        <v>681</v>
      </c>
      <c r="G323" s="6" t="s">
        <v>681</v>
      </c>
      <c r="H323" s="6" t="s">
        <v>681</v>
      </c>
      <c r="I323" s="24" t="s">
        <v>681</v>
      </c>
      <c r="J323" s="51" t="s">
        <v>681</v>
      </c>
      <c r="K323" s="52">
        <v>1.6574585635359115E-2</v>
      </c>
      <c r="L323" s="33" t="s">
        <v>681</v>
      </c>
      <c r="M323" s="36">
        <v>1.6574585635359115E-2</v>
      </c>
      <c r="P323" s="61"/>
      <c r="Q323" s="61"/>
    </row>
    <row r="324" spans="1:17" s="61" customFormat="1" x14ac:dyDescent="0.25">
      <c r="A324" s="6" t="s">
        <v>88</v>
      </c>
      <c r="B324" s="6" t="s">
        <v>639</v>
      </c>
      <c r="C324" s="123">
        <v>178</v>
      </c>
      <c r="D324" s="82">
        <v>25</v>
      </c>
      <c r="E324" s="6" t="s">
        <v>681</v>
      </c>
      <c r="F324" s="6" t="s">
        <v>681</v>
      </c>
      <c r="G324" s="6" t="s">
        <v>681</v>
      </c>
      <c r="H324" s="6" t="s">
        <v>681</v>
      </c>
      <c r="I324" s="24" t="s">
        <v>681</v>
      </c>
      <c r="J324" s="51">
        <v>25</v>
      </c>
      <c r="K324" s="52">
        <v>0.1404494382022472</v>
      </c>
      <c r="L324" s="33">
        <v>25</v>
      </c>
      <c r="M324" s="36">
        <v>0.1404494382022472</v>
      </c>
      <c r="P324" s="1"/>
      <c r="Q324" s="1"/>
    </row>
    <row r="325" spans="1:17" x14ac:dyDescent="0.25">
      <c r="A325" s="6" t="s">
        <v>89</v>
      </c>
      <c r="B325" s="6" t="s">
        <v>640</v>
      </c>
      <c r="C325" s="123">
        <v>271</v>
      </c>
      <c r="D325" s="82">
        <v>35</v>
      </c>
      <c r="E325" s="6" t="s">
        <v>681</v>
      </c>
      <c r="F325" s="6" t="s">
        <v>681</v>
      </c>
      <c r="G325" s="6" t="s">
        <v>681</v>
      </c>
      <c r="H325" s="6" t="s">
        <v>681</v>
      </c>
      <c r="I325" s="5" t="s">
        <v>681</v>
      </c>
      <c r="J325" s="76">
        <v>36</v>
      </c>
      <c r="K325" s="53">
        <v>0.13284132841328414</v>
      </c>
      <c r="L325" s="77">
        <v>36</v>
      </c>
      <c r="M325" s="50">
        <v>0.13284132841328414</v>
      </c>
    </row>
    <row r="326" spans="1:17" x14ac:dyDescent="0.25">
      <c r="A326" s="6" t="s">
        <v>90</v>
      </c>
      <c r="B326" s="6" t="s">
        <v>641</v>
      </c>
      <c r="C326" s="123">
        <v>941</v>
      </c>
      <c r="D326" s="82">
        <v>117</v>
      </c>
      <c r="E326" s="6" t="s">
        <v>681</v>
      </c>
      <c r="F326" s="6" t="s">
        <v>681</v>
      </c>
      <c r="G326" s="6" t="s">
        <v>681</v>
      </c>
      <c r="H326" s="6" t="s">
        <v>681</v>
      </c>
      <c r="I326" s="5" t="s">
        <v>681</v>
      </c>
      <c r="J326" s="76">
        <v>117</v>
      </c>
      <c r="K326" s="53">
        <v>0.12433581296493093</v>
      </c>
      <c r="L326" s="77">
        <v>117</v>
      </c>
      <c r="M326" s="50">
        <v>0.12433581296493093</v>
      </c>
    </row>
    <row r="327" spans="1:17" x14ac:dyDescent="0.25">
      <c r="A327" s="6" t="s">
        <v>91</v>
      </c>
      <c r="B327" s="6" t="s">
        <v>642</v>
      </c>
      <c r="C327" s="123">
        <v>171</v>
      </c>
      <c r="D327" s="82">
        <v>50</v>
      </c>
      <c r="E327" s="6" t="s">
        <v>681</v>
      </c>
      <c r="F327" s="6" t="s">
        <v>681</v>
      </c>
      <c r="G327" s="6" t="s">
        <v>681</v>
      </c>
      <c r="H327" s="6" t="s">
        <v>681</v>
      </c>
      <c r="I327" s="5" t="s">
        <v>681</v>
      </c>
      <c r="J327" s="76">
        <v>51</v>
      </c>
      <c r="K327" s="53">
        <v>0.2982456140350877</v>
      </c>
      <c r="L327" s="77">
        <v>51</v>
      </c>
      <c r="M327" s="50">
        <v>0.2982456140350877</v>
      </c>
    </row>
    <row r="328" spans="1:17" x14ac:dyDescent="0.25">
      <c r="A328" s="6" t="s">
        <v>92</v>
      </c>
      <c r="B328" s="6" t="s">
        <v>643</v>
      </c>
      <c r="C328" s="123">
        <v>1086</v>
      </c>
      <c r="D328" s="82">
        <v>94</v>
      </c>
      <c r="E328" s="6" t="s">
        <v>681</v>
      </c>
      <c r="F328" s="6" t="s">
        <v>681</v>
      </c>
      <c r="G328" s="6" t="s">
        <v>681</v>
      </c>
      <c r="H328" s="6" t="s">
        <v>681</v>
      </c>
      <c r="I328" s="5" t="s">
        <v>681</v>
      </c>
      <c r="J328" s="76">
        <v>94</v>
      </c>
      <c r="K328" s="53">
        <v>8.6556169429097607E-2</v>
      </c>
      <c r="L328" s="77">
        <v>94</v>
      </c>
      <c r="M328" s="50">
        <v>8.6556169429097607E-2</v>
      </c>
    </row>
    <row r="329" spans="1:17" x14ac:dyDescent="0.25">
      <c r="A329" s="6" t="s">
        <v>93</v>
      </c>
      <c r="B329" s="6" t="s">
        <v>644</v>
      </c>
      <c r="C329" s="123">
        <v>928</v>
      </c>
      <c r="D329" s="82">
        <v>50</v>
      </c>
      <c r="E329" s="49" t="s">
        <v>681</v>
      </c>
      <c r="F329" s="49" t="s">
        <v>681</v>
      </c>
      <c r="G329" s="49" t="s">
        <v>681</v>
      </c>
      <c r="H329" s="49" t="s">
        <v>681</v>
      </c>
      <c r="I329" s="5" t="s">
        <v>681</v>
      </c>
      <c r="J329" s="76">
        <v>50</v>
      </c>
      <c r="K329" s="53">
        <v>5.3879310344827583E-2</v>
      </c>
      <c r="L329" s="77">
        <v>50</v>
      </c>
      <c r="M329" s="50">
        <v>5.3879310344827583E-2</v>
      </c>
    </row>
    <row r="330" spans="1:17" x14ac:dyDescent="0.25">
      <c r="A330" s="106"/>
      <c r="B330" s="106"/>
      <c r="C330" s="60">
        <f t="shared" ref="C330:H330" si="17">SUM(C2:C329)</f>
        <v>1484302</v>
      </c>
      <c r="D330" s="73">
        <f t="shared" si="17"/>
        <v>177278</v>
      </c>
      <c r="E330" s="70">
        <f t="shared" si="17"/>
        <v>2340</v>
      </c>
      <c r="F330" s="70">
        <f t="shared" si="17"/>
        <v>5790</v>
      </c>
      <c r="G330" s="70">
        <f t="shared" si="17"/>
        <v>1534</v>
      </c>
      <c r="H330" s="70">
        <f t="shared" si="17"/>
        <v>5705</v>
      </c>
      <c r="I330" s="118">
        <v>16433</v>
      </c>
      <c r="J330" s="60">
        <v>183513</v>
      </c>
      <c r="K330" s="119">
        <v>0.12363589080928275</v>
      </c>
      <c r="L330" s="60">
        <v>193776</v>
      </c>
      <c r="M330" s="120">
        <v>0.13055025190291464</v>
      </c>
    </row>
    <row r="331" spans="1:17" x14ac:dyDescent="0.25">
      <c r="C331" s="74"/>
    </row>
    <row r="332" spans="1:17" x14ac:dyDescent="0.25">
      <c r="C332" s="74"/>
    </row>
    <row r="333" spans="1:17" x14ac:dyDescent="0.25">
      <c r="C333" s="74"/>
    </row>
    <row r="334" spans="1:17" x14ac:dyDescent="0.25">
      <c r="C334" s="75"/>
    </row>
  </sheetData>
  <mergeCells count="1">
    <mergeCell ref="P8:P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workbookViewId="0">
      <selection activeCell="I8" sqref="I8"/>
    </sheetView>
  </sheetViews>
  <sheetFormatPr defaultRowHeight="13.2" x14ac:dyDescent="0.25"/>
  <cols>
    <col min="1" max="1" width="21.77734375" customWidth="1"/>
    <col min="4" max="4" width="10.77734375" customWidth="1"/>
  </cols>
  <sheetData>
    <row r="1" spans="1:4" ht="13.8" thickBot="1" x14ac:dyDescent="0.3">
      <c r="B1" s="96">
        <v>43800</v>
      </c>
      <c r="C1" s="96">
        <v>44166</v>
      </c>
      <c r="D1" s="97" t="s">
        <v>680</v>
      </c>
    </row>
    <row r="2" spans="1:4" ht="13.8" thickBot="1" x14ac:dyDescent="0.3">
      <c r="A2" s="16" t="s">
        <v>158</v>
      </c>
      <c r="B2" s="16">
        <v>1530077</v>
      </c>
      <c r="C2" s="16">
        <v>1484302</v>
      </c>
      <c r="D2" s="95">
        <f>C2-B2</f>
        <v>-45775</v>
      </c>
    </row>
    <row r="3" spans="1:4" ht="13.8" thickBot="1" x14ac:dyDescent="0.3">
      <c r="A3" s="25" t="s">
        <v>675</v>
      </c>
      <c r="B3" s="25">
        <v>182818</v>
      </c>
      <c r="C3" s="25">
        <v>177343</v>
      </c>
      <c r="D3" s="86">
        <f t="shared" ref="D3:D12" si="0">C3-B3</f>
        <v>-5475</v>
      </c>
    </row>
    <row r="4" spans="1:4" ht="13.8" thickBot="1" x14ac:dyDescent="0.3">
      <c r="A4" s="17" t="s">
        <v>676</v>
      </c>
      <c r="B4" s="17">
        <v>4425</v>
      </c>
      <c r="C4" s="17">
        <v>2588</v>
      </c>
      <c r="D4" s="87">
        <f t="shared" si="0"/>
        <v>-1837</v>
      </c>
    </row>
    <row r="5" spans="1:4" ht="13.8" thickBot="1" x14ac:dyDescent="0.3">
      <c r="A5" s="18" t="s">
        <v>677</v>
      </c>
      <c r="B5" s="18">
        <v>6781</v>
      </c>
      <c r="C5" s="18">
        <v>5903</v>
      </c>
      <c r="D5" s="88">
        <f t="shared" si="0"/>
        <v>-878</v>
      </c>
    </row>
    <row r="6" spans="1:4" ht="13.8" thickBot="1" x14ac:dyDescent="0.3">
      <c r="A6" s="18" t="s">
        <v>678</v>
      </c>
      <c r="B6" s="18">
        <v>1724</v>
      </c>
      <c r="C6" s="83">
        <v>1772</v>
      </c>
      <c r="D6" s="83">
        <f t="shared" si="0"/>
        <v>48</v>
      </c>
    </row>
    <row r="7" spans="1:4" ht="13.8" thickBot="1" x14ac:dyDescent="0.3">
      <c r="A7" s="19" t="s">
        <v>679</v>
      </c>
      <c r="B7" s="19">
        <v>6805</v>
      </c>
      <c r="C7" s="85">
        <v>6170</v>
      </c>
      <c r="D7" s="89">
        <f t="shared" si="0"/>
        <v>-635</v>
      </c>
    </row>
    <row r="8" spans="1:4" ht="24.6" thickBot="1" x14ac:dyDescent="0.3">
      <c r="A8" s="23" t="s">
        <v>174</v>
      </c>
      <c r="B8" s="23">
        <v>19735</v>
      </c>
      <c r="C8" s="84">
        <v>16433</v>
      </c>
      <c r="D8" s="90">
        <f t="shared" si="0"/>
        <v>-3302</v>
      </c>
    </row>
    <row r="9" spans="1:4" ht="13.8" thickBot="1" x14ac:dyDescent="0.3">
      <c r="A9" s="54" t="s">
        <v>171</v>
      </c>
      <c r="B9" s="54">
        <v>189623</v>
      </c>
      <c r="C9" s="54">
        <v>183513</v>
      </c>
      <c r="D9" s="91">
        <f t="shared" si="0"/>
        <v>-6110</v>
      </c>
    </row>
    <row r="10" spans="1:4" ht="13.8" thickBot="1" x14ac:dyDescent="0.3">
      <c r="A10" s="55" t="s">
        <v>159</v>
      </c>
      <c r="B10" s="55">
        <v>0.12393036428885605</v>
      </c>
      <c r="C10" s="55">
        <v>0.12363589080928275</v>
      </c>
      <c r="D10" s="92">
        <f t="shared" si="0"/>
        <v>-2.9447347957330117E-4</v>
      </c>
    </row>
    <row r="11" spans="1:4" ht="13.8" thickBot="1" x14ac:dyDescent="0.3">
      <c r="A11" s="22" t="s">
        <v>170</v>
      </c>
      <c r="B11" s="22">
        <v>202553</v>
      </c>
      <c r="C11" s="22">
        <v>193776</v>
      </c>
      <c r="D11" s="93">
        <f t="shared" si="0"/>
        <v>-8777</v>
      </c>
    </row>
    <row r="12" spans="1:4" ht="24.6" thickBot="1" x14ac:dyDescent="0.3">
      <c r="A12" s="35" t="s">
        <v>173</v>
      </c>
      <c r="B12" s="35">
        <v>0.13238091939163846</v>
      </c>
      <c r="C12" s="35">
        <v>0.13055025190291464</v>
      </c>
      <c r="D12" s="94">
        <f t="shared" si="0"/>
        <v>-1.8306674887238195E-3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December 2020</vt:lpstr>
      <vt:lpstr>Year to 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kblas</dc:creator>
  <cp:lastModifiedBy>Kelly Breest</cp:lastModifiedBy>
  <dcterms:created xsi:type="dcterms:W3CDTF">2016-04-01T13:53:36Z</dcterms:created>
  <dcterms:modified xsi:type="dcterms:W3CDTF">2021-06-02T17:55:30Z</dcterms:modified>
</cp:coreProperties>
</file>