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30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62" i="1" l="1"/>
  <c r="D161" i="1"/>
  <c r="E158" i="1"/>
  <c r="E157" i="1"/>
  <c r="E156" i="1"/>
  <c r="E155" i="1"/>
  <c r="E154" i="1"/>
  <c r="E153" i="1"/>
  <c r="E152" i="1"/>
  <c r="E151" i="1"/>
  <c r="E150" i="1"/>
  <c r="E148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2" i="1"/>
  <c r="E131" i="1"/>
  <c r="E130" i="1"/>
  <c r="E129" i="1"/>
  <c r="E126" i="1"/>
  <c r="E125" i="1"/>
  <c r="E124" i="1"/>
  <c r="E123" i="1"/>
  <c r="E122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5" i="1"/>
  <c r="E64" i="1"/>
  <c r="E63" i="1"/>
  <c r="E61" i="1"/>
  <c r="E60" i="1"/>
  <c r="E59" i="1"/>
  <c r="E58" i="1"/>
  <c r="E56" i="1"/>
  <c r="E55" i="1"/>
  <c r="E53" i="1"/>
  <c r="E52" i="1"/>
  <c r="E51" i="1"/>
  <c r="E50" i="1"/>
  <c r="E49" i="1"/>
  <c r="E48" i="1"/>
  <c r="E47" i="1"/>
  <c r="E46" i="1"/>
  <c r="E45" i="1"/>
  <c r="E44" i="1"/>
  <c r="E43" i="1"/>
  <c r="E42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<sst xmlns="http://schemas.openxmlformats.org/spreadsheetml/2006/main" count="225" uniqueCount="202">
  <si>
    <t>Table D4.  High School Dropout Counts and Rates, 2012-13 and 2013-14.</t>
  </si>
  <si>
    <t>Counts</t>
  </si>
  <si>
    <t>Rates</t>
  </si>
  <si>
    <t>LEA #</t>
  </si>
  <si>
    <t>LEA or Charter School</t>
  </si>
  <si>
    <t>2012-13</t>
  </si>
  <si>
    <t>2013-14</t>
  </si>
  <si>
    <t>% Change</t>
  </si>
  <si>
    <t xml:space="preserve">Alamance-Burlington  </t>
  </si>
  <si>
    <t>01B</t>
  </si>
  <si>
    <t>River Mill Academy</t>
  </si>
  <si>
    <t>01C</t>
  </si>
  <si>
    <t>Clover Garden</t>
  </si>
  <si>
    <t xml:space="preserve">Alexander County  </t>
  </si>
  <si>
    <t xml:space="preserve">Alleghany County  </t>
  </si>
  <si>
    <t xml:space="preserve">Anson County  </t>
  </si>
  <si>
    <t xml:space="preserve">Ashe County  </t>
  </si>
  <si>
    <t xml:space="preserve">Avery County  </t>
  </si>
  <si>
    <t>06A</t>
  </si>
  <si>
    <t>Grandfather Academy</t>
  </si>
  <si>
    <t>06B</t>
  </si>
  <si>
    <t>Crossnore Academy</t>
  </si>
  <si>
    <t xml:space="preserve">Beaufort County  </t>
  </si>
  <si>
    <t xml:space="preserve">Bertie County  </t>
  </si>
  <si>
    <t xml:space="preserve">Bladen County  </t>
  </si>
  <si>
    <t>09A</t>
  </si>
  <si>
    <t>Paul R Brown Leadership</t>
  </si>
  <si>
    <t>-</t>
  </si>
  <si>
    <t xml:space="preserve">Brunswick County  </t>
  </si>
  <si>
    <t xml:space="preserve">Buncombe County  </t>
  </si>
  <si>
    <t xml:space="preserve">Asheville City  </t>
  </si>
  <si>
    <t xml:space="preserve">Burke County  </t>
  </si>
  <si>
    <t xml:space="preserve">Cabarrus County  </t>
  </si>
  <si>
    <t xml:space="preserve">Kannapolis City  </t>
  </si>
  <si>
    <t xml:space="preserve">Caldwell County  </t>
  </si>
  <si>
    <t xml:space="preserve">Camden County  </t>
  </si>
  <si>
    <t xml:space="preserve">Carteret County  </t>
  </si>
  <si>
    <t>16A</t>
  </si>
  <si>
    <t>Cape Lookout Marine Sci HS</t>
  </si>
  <si>
    <t xml:space="preserve">Caswell County  </t>
  </si>
  <si>
    <t xml:space="preserve">Catawba County  </t>
  </si>
  <si>
    <t xml:space="preserve">Hickory City  </t>
  </si>
  <si>
    <t xml:space="preserve">Newton Conover City  </t>
  </si>
  <si>
    <t xml:space="preserve">Chatham County  </t>
  </si>
  <si>
    <t>19A</t>
  </si>
  <si>
    <t>Chatham Charter</t>
  </si>
  <si>
    <t>19B</t>
  </si>
  <si>
    <t>The Woods Charter</t>
  </si>
  <si>
    <t xml:space="preserve">Cherokee County  </t>
  </si>
  <si>
    <t xml:space="preserve">Edenton/Chowan  </t>
  </si>
  <si>
    <t xml:space="preserve">Clay County  </t>
  </si>
  <si>
    <t xml:space="preserve">Cleveland County  </t>
  </si>
  <si>
    <t xml:space="preserve">Columbus County  </t>
  </si>
  <si>
    <t xml:space="preserve">Whiteville City  </t>
  </si>
  <si>
    <t>24B</t>
  </si>
  <si>
    <t>Flemington Academy</t>
  </si>
  <si>
    <t xml:space="preserve">Craven County  </t>
  </si>
  <si>
    <t xml:space="preserve">Cumberland County  </t>
  </si>
  <si>
    <t xml:space="preserve">Currituck County  </t>
  </si>
  <si>
    <t xml:space="preserve">Dare County  </t>
  </si>
  <si>
    <t xml:space="preserve">Davidson County  </t>
  </si>
  <si>
    <t xml:space="preserve">Lexington City  </t>
  </si>
  <si>
    <t xml:space="preserve">Thomasville City  </t>
  </si>
  <si>
    <t>Schools for Deaf and Blind</t>
  </si>
  <si>
    <t xml:space="preserve">Davie County  </t>
  </si>
  <si>
    <t xml:space="preserve">Duplin County  </t>
  </si>
  <si>
    <t>Durham County</t>
  </si>
  <si>
    <t>32D</t>
  </si>
  <si>
    <t>Kestrel Heights</t>
  </si>
  <si>
    <t>32N</t>
  </si>
  <si>
    <t>Research Triangle High School</t>
  </si>
  <si>
    <t xml:space="preserve">Edgecombe County  </t>
  </si>
  <si>
    <t xml:space="preserve">Forsyth County  </t>
  </si>
  <si>
    <t>34B</t>
  </si>
  <si>
    <t>Quality Education Academy</t>
  </si>
  <si>
    <t>34D</t>
  </si>
  <si>
    <t>C G Woodson Sch of Challenge</t>
  </si>
  <si>
    <t xml:space="preserve">Franklin County  </t>
  </si>
  <si>
    <t xml:space="preserve">Gaston County  </t>
  </si>
  <si>
    <t>36B</t>
  </si>
  <si>
    <t>Piedmont Community</t>
  </si>
  <si>
    <t>36C</t>
  </si>
  <si>
    <t xml:space="preserve">Mountain Island Charter </t>
  </si>
  <si>
    <t xml:space="preserve">Gates County  </t>
  </si>
  <si>
    <t xml:space="preserve">Graham County  </t>
  </si>
  <si>
    <t xml:space="preserve">Granville County  </t>
  </si>
  <si>
    <t>39B</t>
  </si>
  <si>
    <t>Oxford Preparatory HS</t>
  </si>
  <si>
    <t xml:space="preserve">Greene County  </t>
  </si>
  <si>
    <t xml:space="preserve">Guilford County  </t>
  </si>
  <si>
    <t xml:space="preserve">Halifax County  </t>
  </si>
  <si>
    <t xml:space="preserve">Roanoke Rapids City  </t>
  </si>
  <si>
    <t xml:space="preserve">Weldon City  </t>
  </si>
  <si>
    <t xml:space="preserve">Harnett County  </t>
  </si>
  <si>
    <t xml:space="preserve">Haywood County  </t>
  </si>
  <si>
    <t xml:space="preserve">Henderson County  </t>
  </si>
  <si>
    <t xml:space="preserve">Hertford County  </t>
  </si>
  <si>
    <t xml:space="preserve">Hoke County  </t>
  </si>
  <si>
    <t xml:space="preserve">Hyde County  </t>
  </si>
  <si>
    <t xml:space="preserve">Iredell-Statesville  </t>
  </si>
  <si>
    <t xml:space="preserve">Mooresville City  </t>
  </si>
  <si>
    <t>49E</t>
  </si>
  <si>
    <t>Pine Lake Preparatory</t>
  </si>
  <si>
    <t xml:space="preserve">Jackson County  </t>
  </si>
  <si>
    <t xml:space="preserve">Johnston County  </t>
  </si>
  <si>
    <t xml:space="preserve">Jones County  </t>
  </si>
  <si>
    <t xml:space="preserve">Lee County  </t>
  </si>
  <si>
    <t>Lenoir County</t>
  </si>
  <si>
    <t xml:space="preserve">Lincoln County  </t>
  </si>
  <si>
    <t>55A</t>
  </si>
  <si>
    <t>Lincoln Charter</t>
  </si>
  <si>
    <t xml:space="preserve">Macon County  </t>
  </si>
  <si>
    <t xml:space="preserve">Madison County  </t>
  </si>
  <si>
    <t xml:space="preserve">Martin County  </t>
  </si>
  <si>
    <t>58B</t>
  </si>
  <si>
    <t>Bear Grass Charter School</t>
  </si>
  <si>
    <t xml:space="preserve">McDowell County  </t>
  </si>
  <si>
    <t xml:space="preserve">Charlotte-Mecklenburg  </t>
  </si>
  <si>
    <t>60C</t>
  </si>
  <si>
    <t>Kennedy School</t>
  </si>
  <si>
    <t>60G</t>
  </si>
  <si>
    <t>Queen's Grant Community</t>
  </si>
  <si>
    <t>60H</t>
  </si>
  <si>
    <t>Crossroads Charter High</t>
  </si>
  <si>
    <t>60K</t>
  </si>
  <si>
    <t>Charlotte Secondary</t>
  </si>
  <si>
    <t xml:space="preserve">Mitchell County  </t>
  </si>
  <si>
    <t xml:space="preserve">Montgomery County  </t>
  </si>
  <si>
    <t xml:space="preserve">Moore County  </t>
  </si>
  <si>
    <t xml:space="preserve">Nash-Rocky Mount  </t>
  </si>
  <si>
    <t>64A</t>
  </si>
  <si>
    <t>Rocky Mount Preparatory</t>
  </si>
  <si>
    <t xml:space="preserve">New Hanover County  </t>
  </si>
  <si>
    <t xml:space="preserve">Northampton County  </t>
  </si>
  <si>
    <t>66A</t>
  </si>
  <si>
    <t xml:space="preserve">Gaston College Preparatory </t>
  </si>
  <si>
    <t xml:space="preserve">Onslow County  </t>
  </si>
  <si>
    <t xml:space="preserve">Orange County  </t>
  </si>
  <si>
    <t xml:space="preserve">Chapel Hill-Carrboro  </t>
  </si>
  <si>
    <t>68N</t>
  </si>
  <si>
    <t>PACE Academy</t>
  </si>
  <si>
    <t xml:space="preserve">Pamlico County  </t>
  </si>
  <si>
    <t>69A</t>
  </si>
  <si>
    <t>Arapahoe Charter School</t>
  </si>
  <si>
    <t xml:space="preserve">Pasquotank County  </t>
  </si>
  <si>
    <t xml:space="preserve">Pender County  </t>
  </si>
  <si>
    <t xml:space="preserve">Perquimans County  </t>
  </si>
  <si>
    <t xml:space="preserve">Person County  </t>
  </si>
  <si>
    <t>73B</t>
  </si>
  <si>
    <t>Roxboro Community</t>
  </si>
  <si>
    <t xml:space="preserve">Pitt County  </t>
  </si>
  <si>
    <t xml:space="preserve">Polk County  </t>
  </si>
  <si>
    <t xml:space="preserve">Randolph County  </t>
  </si>
  <si>
    <t xml:space="preserve">Asheboro City  </t>
  </si>
  <si>
    <t>76N</t>
  </si>
  <si>
    <t>Uwharrie Charter Academy</t>
  </si>
  <si>
    <t xml:space="preserve">Richmond County  </t>
  </si>
  <si>
    <t xml:space="preserve">Robeson County  </t>
  </si>
  <si>
    <t xml:space="preserve">Rockingham County  </t>
  </si>
  <si>
    <t xml:space="preserve">Rowan-Salisbury  </t>
  </si>
  <si>
    <t xml:space="preserve">Rutherford County  </t>
  </si>
  <si>
    <t>81A</t>
  </si>
  <si>
    <t>Thomas Jefferson Class Acad</t>
  </si>
  <si>
    <t>81B</t>
  </si>
  <si>
    <t>Lake Lure Classical Academy</t>
  </si>
  <si>
    <t xml:space="preserve">Sampson County  </t>
  </si>
  <si>
    <t xml:space="preserve">Clinton City  </t>
  </si>
  <si>
    <t xml:space="preserve">Scotland County  </t>
  </si>
  <si>
    <t xml:space="preserve">Stanly County  </t>
  </si>
  <si>
    <t>84B</t>
  </si>
  <si>
    <t>Gray Stone Day School</t>
  </si>
  <si>
    <t xml:space="preserve">Stokes County  </t>
  </si>
  <si>
    <t xml:space="preserve">Surry County  </t>
  </si>
  <si>
    <t xml:space="preserve">Elkin City  </t>
  </si>
  <si>
    <t xml:space="preserve">Mount Airy City  </t>
  </si>
  <si>
    <t xml:space="preserve">Swain County  </t>
  </si>
  <si>
    <t xml:space="preserve">Transylvania County  </t>
  </si>
  <si>
    <t xml:space="preserve">Tyrrell County  </t>
  </si>
  <si>
    <t>Union County</t>
  </si>
  <si>
    <t>90A</t>
  </si>
  <si>
    <t>Union Academy</t>
  </si>
  <si>
    <t xml:space="preserve">Vance County  </t>
  </si>
  <si>
    <t xml:space="preserve">Wake County  </t>
  </si>
  <si>
    <t>92G</t>
  </si>
  <si>
    <t>East Wake Academy</t>
  </si>
  <si>
    <t>92P</t>
  </si>
  <si>
    <t>Southern Wake Academy</t>
  </si>
  <si>
    <t>92U</t>
  </si>
  <si>
    <t>Longleaf School of the Arts</t>
  </si>
  <si>
    <t xml:space="preserve">Warren County  </t>
  </si>
  <si>
    <t>93A</t>
  </si>
  <si>
    <t>Haliwa-Saponi Tribal</t>
  </si>
  <si>
    <t xml:space="preserve">Washington County  </t>
  </si>
  <si>
    <t>94Z</t>
  </si>
  <si>
    <t xml:space="preserve">Northeastern Regional School </t>
  </si>
  <si>
    <t xml:space="preserve">Watauga County  </t>
  </si>
  <si>
    <t xml:space="preserve">Wayne County  </t>
  </si>
  <si>
    <t xml:space="preserve">Wilkes County  </t>
  </si>
  <si>
    <t xml:space="preserve">Wilson County  </t>
  </si>
  <si>
    <t xml:space="preserve">Yadkin County  </t>
  </si>
  <si>
    <t xml:space="preserve">Yancey County  </t>
  </si>
  <si>
    <t>NORTH CAROLINA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</si>
</sst>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0" fontId="3" fillId="0" borderId="1" xfId="0" applyFont="1" applyBorder="1"/>
    <xf numFmtId="165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2" fontId="3" fillId="0" borderId="1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0" fontId="4" fillId="0" borderId="1" xfId="0" applyFont="1" applyBorder="1"/>
    <xf numFmtId="0" fontId="3" fillId="0" borderId="1" xfId="0" quotePrefix="1" applyFont="1" applyBorder="1" applyAlignment="1">
      <alignment horizontal="center"/>
    </xf>
    <xf numFmtId="165" fontId="3" fillId="2" borderId="1" xfId="0" quotePrefix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/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/>
    <xf numFmtId="0" fontId="4" fillId="2" borderId="1" xfId="0" applyFont="1" applyFill="1" applyBorder="1"/>
    <xf numFmtId="165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/>
    <xf numFmtId="0" fontId="0" fillId="2" borderId="0" xfId="0" applyFill="1"/>
    <xf numFmtId="0" fontId="5" fillId="2" borderId="0" xfId="0" applyFont="1" applyFill="1"/>
    <xf numFmtId="0" fontId="3" fillId="2" borderId="1" xfId="0" quotePrefix="1" applyNumberFormat="1" applyFont="1" applyFill="1" applyBorder="1" applyAlignment="1">
      <alignment horizontal="right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/>
  </cellXfs>
  <cellStyles count="1">
    <cellStyle name="Normal" xfId="0" builtinId="0"/>
  </cellStyles>
  <dxfs count="2"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2"/>
  <sheetViews>
    <sheetView tabSelected="1" workbookViewId="0">
      <selection sqref="A1:XFD1048576"/>
    </sheetView>
  </sheetViews>
  <sheetFormatPr defaultRowHeight="15" x14ac:dyDescent="0.25"/>
  <cols>
    <col min="1" max="1" width="9.140625" style="35" customWidth="1"/>
    <col min="2" max="2" width="25.28515625" style="36" customWidth="1"/>
    <col min="3" max="3" width="9.28515625" customWidth="1"/>
    <col min="4" max="4" width="9.28515625" style="37" customWidth="1"/>
    <col min="5" max="5" width="9.140625" customWidth="1"/>
    <col min="6" max="6" width="9.28515625" customWidth="1"/>
    <col min="7" max="7" width="9.28515625" style="37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s="4" customFormat="1" x14ac:dyDescent="0.25">
      <c r="A2" s="2"/>
      <c r="B2" s="2"/>
      <c r="C2" s="3" t="s">
        <v>1</v>
      </c>
      <c r="D2" s="3"/>
      <c r="E2" s="3"/>
      <c r="F2" s="3" t="s">
        <v>2</v>
      </c>
      <c r="G2" s="3"/>
    </row>
    <row r="3" spans="1:7" x14ac:dyDescent="0.25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5</v>
      </c>
      <c r="G3" s="7" t="s">
        <v>6</v>
      </c>
    </row>
    <row r="4" spans="1:7" x14ac:dyDescent="0.25">
      <c r="A4" s="8">
        <v>10</v>
      </c>
      <c r="B4" s="9" t="s">
        <v>8</v>
      </c>
      <c r="C4" s="10">
        <v>233</v>
      </c>
      <c r="D4" s="10">
        <v>232</v>
      </c>
      <c r="E4" s="11">
        <f>(D4-C4)/C4</f>
        <v>-4.2918454935622317E-3</v>
      </c>
      <c r="F4" s="12">
        <v>3.31</v>
      </c>
      <c r="G4" s="12">
        <v>3.2488446996219018</v>
      </c>
    </row>
    <row r="5" spans="1:7" x14ac:dyDescent="0.25">
      <c r="A5" s="8" t="s">
        <v>9</v>
      </c>
      <c r="B5" s="10" t="s">
        <v>10</v>
      </c>
      <c r="C5" s="10">
        <v>1</v>
      </c>
      <c r="D5" s="10">
        <v>0</v>
      </c>
      <c r="E5" s="11">
        <f t="shared" ref="E5:E65" si="0">(D5-C5)/C5</f>
        <v>-1</v>
      </c>
      <c r="F5" s="13">
        <v>0.59</v>
      </c>
      <c r="G5" s="12">
        <v>0</v>
      </c>
    </row>
    <row r="6" spans="1:7" x14ac:dyDescent="0.25">
      <c r="A6" s="8" t="s">
        <v>11</v>
      </c>
      <c r="B6" s="10" t="s">
        <v>12</v>
      </c>
      <c r="C6" s="10">
        <v>1</v>
      </c>
      <c r="D6" s="10">
        <v>3</v>
      </c>
      <c r="E6" s="11">
        <f t="shared" si="0"/>
        <v>2</v>
      </c>
      <c r="F6" s="14">
        <v>0.79</v>
      </c>
      <c r="G6" s="12">
        <v>2.0547945205479454</v>
      </c>
    </row>
    <row r="7" spans="1:7" x14ac:dyDescent="0.25">
      <c r="A7" s="8">
        <v>20</v>
      </c>
      <c r="B7" s="9" t="s">
        <v>13</v>
      </c>
      <c r="C7" s="10">
        <v>42</v>
      </c>
      <c r="D7" s="15">
        <v>47</v>
      </c>
      <c r="E7" s="11">
        <f t="shared" si="0"/>
        <v>0.11904761904761904</v>
      </c>
      <c r="F7" s="12">
        <v>2.4940617577197148</v>
      </c>
      <c r="G7" s="12">
        <v>2.8177458033573139</v>
      </c>
    </row>
    <row r="8" spans="1:7" x14ac:dyDescent="0.25">
      <c r="A8" s="8">
        <v>30</v>
      </c>
      <c r="B8" s="9" t="s">
        <v>14</v>
      </c>
      <c r="C8" s="10">
        <v>13</v>
      </c>
      <c r="D8" s="15">
        <v>12</v>
      </c>
      <c r="E8" s="11">
        <f t="shared" si="0"/>
        <v>-7.6923076923076927E-2</v>
      </c>
      <c r="F8" s="12">
        <v>2.9748283752860414</v>
      </c>
      <c r="G8" s="12">
        <v>2.5423728813559321</v>
      </c>
    </row>
    <row r="9" spans="1:7" x14ac:dyDescent="0.25">
      <c r="A9" s="8">
        <v>40</v>
      </c>
      <c r="B9" s="9" t="s">
        <v>15</v>
      </c>
      <c r="C9" s="10">
        <v>46</v>
      </c>
      <c r="D9" s="15">
        <v>21</v>
      </c>
      <c r="E9" s="11">
        <f t="shared" si="0"/>
        <v>-0.54347826086956519</v>
      </c>
      <c r="F9" s="12">
        <v>4.0564373897707231</v>
      </c>
      <c r="G9" s="12">
        <v>1.9553072625698324</v>
      </c>
    </row>
    <row r="10" spans="1:7" x14ac:dyDescent="0.25">
      <c r="A10" s="8">
        <v>50</v>
      </c>
      <c r="B10" s="9" t="s">
        <v>16</v>
      </c>
      <c r="C10" s="10">
        <v>24</v>
      </c>
      <c r="D10" s="15">
        <v>29</v>
      </c>
      <c r="E10" s="11">
        <f t="shared" si="0"/>
        <v>0.20833333333333334</v>
      </c>
      <c r="F10" s="12">
        <v>2.4844720496894408</v>
      </c>
      <c r="G10" s="12">
        <v>2.8599605522682445</v>
      </c>
    </row>
    <row r="11" spans="1:7" x14ac:dyDescent="0.25">
      <c r="A11" s="8">
        <v>60</v>
      </c>
      <c r="B11" s="9" t="s">
        <v>17</v>
      </c>
      <c r="C11" s="10">
        <v>8</v>
      </c>
      <c r="D11" s="15">
        <v>14</v>
      </c>
      <c r="E11" s="11">
        <f t="shared" si="0"/>
        <v>0.75</v>
      </c>
      <c r="F11" s="12">
        <v>1.2269938650306749</v>
      </c>
      <c r="G11" s="12">
        <v>2.0114942528735633</v>
      </c>
    </row>
    <row r="12" spans="1:7" x14ac:dyDescent="0.25">
      <c r="A12" s="8" t="s">
        <v>18</v>
      </c>
      <c r="B12" s="10" t="s">
        <v>19</v>
      </c>
      <c r="C12" s="10">
        <v>2</v>
      </c>
      <c r="D12" s="15">
        <v>2</v>
      </c>
      <c r="E12" s="11">
        <f t="shared" si="0"/>
        <v>0</v>
      </c>
      <c r="F12" s="13">
        <v>7.41</v>
      </c>
      <c r="G12" s="12">
        <v>8.3333333333333339</v>
      </c>
    </row>
    <row r="13" spans="1:7" x14ac:dyDescent="0.25">
      <c r="A13" s="8" t="s">
        <v>20</v>
      </c>
      <c r="B13" s="10" t="s">
        <v>21</v>
      </c>
      <c r="C13" s="10">
        <v>1</v>
      </c>
      <c r="D13" s="15">
        <v>2</v>
      </c>
      <c r="E13" s="11">
        <f t="shared" si="0"/>
        <v>1</v>
      </c>
      <c r="F13" s="13">
        <v>2.13</v>
      </c>
      <c r="G13" s="12">
        <v>4.4444444444444446</v>
      </c>
    </row>
    <row r="14" spans="1:7" x14ac:dyDescent="0.25">
      <c r="A14" s="8">
        <v>70</v>
      </c>
      <c r="B14" s="9" t="s">
        <v>22</v>
      </c>
      <c r="C14" s="10">
        <v>44</v>
      </c>
      <c r="D14" s="15">
        <v>49</v>
      </c>
      <c r="E14" s="11">
        <f t="shared" si="0"/>
        <v>0.11363636363636363</v>
      </c>
      <c r="F14" s="12">
        <v>2.0512820512820511</v>
      </c>
      <c r="G14" s="12">
        <v>2.2374429223744294</v>
      </c>
    </row>
    <row r="15" spans="1:7" x14ac:dyDescent="0.25">
      <c r="A15" s="8">
        <v>80</v>
      </c>
      <c r="B15" s="9" t="s">
        <v>23</v>
      </c>
      <c r="C15" s="10">
        <v>27</v>
      </c>
      <c r="D15" s="15">
        <v>25</v>
      </c>
      <c r="E15" s="11">
        <f t="shared" si="0"/>
        <v>-7.407407407407407E-2</v>
      </c>
      <c r="F15" s="12">
        <v>3.1177829099307157</v>
      </c>
      <c r="G15" s="12">
        <v>2.9868578255675029</v>
      </c>
    </row>
    <row r="16" spans="1:7" x14ac:dyDescent="0.25">
      <c r="A16" s="8">
        <v>90</v>
      </c>
      <c r="B16" s="9" t="s">
        <v>24</v>
      </c>
      <c r="C16" s="10">
        <v>65</v>
      </c>
      <c r="D16" s="15">
        <v>69</v>
      </c>
      <c r="E16" s="11">
        <f t="shared" si="0"/>
        <v>6.1538461538461542E-2</v>
      </c>
      <c r="F16" s="12">
        <v>4.2180402336145359</v>
      </c>
      <c r="G16" s="12">
        <v>4.618473895582329</v>
      </c>
    </row>
    <row r="17" spans="1:7" x14ac:dyDescent="0.25">
      <c r="A17" s="8" t="s">
        <v>25</v>
      </c>
      <c r="B17" s="9" t="s">
        <v>26</v>
      </c>
      <c r="C17" s="16" t="s">
        <v>27</v>
      </c>
      <c r="D17" s="15">
        <v>1</v>
      </c>
      <c r="E17" s="17" t="s">
        <v>27</v>
      </c>
      <c r="F17" s="17" t="s">
        <v>27</v>
      </c>
      <c r="G17" s="12">
        <v>3.3333333333333335</v>
      </c>
    </row>
    <row r="18" spans="1:7" x14ac:dyDescent="0.25">
      <c r="A18" s="8">
        <v>100</v>
      </c>
      <c r="B18" s="9" t="s">
        <v>28</v>
      </c>
      <c r="C18" s="10">
        <v>108</v>
      </c>
      <c r="D18" s="15">
        <v>130</v>
      </c>
      <c r="E18" s="11">
        <f t="shared" si="0"/>
        <v>0.20370370370370369</v>
      </c>
      <c r="F18" s="12">
        <v>3.0906768837803322</v>
      </c>
      <c r="G18" s="12">
        <v>3.2035485460818136</v>
      </c>
    </row>
    <row r="19" spans="1:7" x14ac:dyDescent="0.25">
      <c r="A19" s="8">
        <v>110</v>
      </c>
      <c r="B19" s="9" t="s">
        <v>29</v>
      </c>
      <c r="C19" s="10">
        <v>243</v>
      </c>
      <c r="D19" s="15">
        <v>225</v>
      </c>
      <c r="E19" s="11">
        <f t="shared" si="0"/>
        <v>-7.407407407407407E-2</v>
      </c>
      <c r="F19" s="12">
        <v>2.839856772441042</v>
      </c>
      <c r="G19" s="12">
        <v>2.7469173483091196</v>
      </c>
    </row>
    <row r="20" spans="1:7" x14ac:dyDescent="0.25">
      <c r="A20" s="8">
        <v>111</v>
      </c>
      <c r="B20" s="9" t="s">
        <v>30</v>
      </c>
      <c r="C20" s="10">
        <v>33</v>
      </c>
      <c r="D20" s="15">
        <v>39</v>
      </c>
      <c r="E20" s="11">
        <f t="shared" si="0"/>
        <v>0.18181818181818182</v>
      </c>
      <c r="F20" s="12">
        <v>2.5267993874425727</v>
      </c>
      <c r="G20" s="12">
        <v>2.8529626920263351</v>
      </c>
    </row>
    <row r="21" spans="1:7" x14ac:dyDescent="0.25">
      <c r="A21" s="8">
        <v>120</v>
      </c>
      <c r="B21" s="9" t="s">
        <v>31</v>
      </c>
      <c r="C21" s="10">
        <v>65</v>
      </c>
      <c r="D21" s="15">
        <v>33</v>
      </c>
      <c r="E21" s="11">
        <f t="shared" si="0"/>
        <v>-0.49230769230769234</v>
      </c>
      <c r="F21" s="12">
        <v>1.532657392124499</v>
      </c>
      <c r="G21" s="12">
        <v>0.78796561604584525</v>
      </c>
    </row>
    <row r="22" spans="1:7" x14ac:dyDescent="0.25">
      <c r="A22" s="8">
        <v>130</v>
      </c>
      <c r="B22" s="9" t="s">
        <v>32</v>
      </c>
      <c r="C22" s="10">
        <v>175</v>
      </c>
      <c r="D22" s="15">
        <v>158</v>
      </c>
      <c r="E22" s="11">
        <f t="shared" si="0"/>
        <v>-9.7142857142857142E-2</v>
      </c>
      <c r="F22" s="12">
        <v>1.9529070416248187</v>
      </c>
      <c r="G22" s="12">
        <v>1.7105120710187289</v>
      </c>
    </row>
    <row r="23" spans="1:7" x14ac:dyDescent="0.25">
      <c r="A23" s="8">
        <v>132</v>
      </c>
      <c r="B23" s="9" t="s">
        <v>33</v>
      </c>
      <c r="C23" s="10">
        <v>44</v>
      </c>
      <c r="D23" s="15">
        <v>48</v>
      </c>
      <c r="E23" s="11">
        <f t="shared" si="0"/>
        <v>9.0909090909090912E-2</v>
      </c>
      <c r="F23" s="12">
        <v>2.9790115098171972</v>
      </c>
      <c r="G23" s="12">
        <v>3.236682400539447</v>
      </c>
    </row>
    <row r="24" spans="1:7" x14ac:dyDescent="0.25">
      <c r="A24" s="8">
        <v>140</v>
      </c>
      <c r="B24" s="9" t="s">
        <v>34</v>
      </c>
      <c r="C24" s="10">
        <v>77</v>
      </c>
      <c r="D24" s="15">
        <v>64</v>
      </c>
      <c r="E24" s="11">
        <f t="shared" si="0"/>
        <v>-0.16883116883116883</v>
      </c>
      <c r="F24" s="12">
        <v>1.93176116407426</v>
      </c>
      <c r="G24" s="12">
        <v>1.5964080818159141</v>
      </c>
    </row>
    <row r="25" spans="1:7" x14ac:dyDescent="0.25">
      <c r="A25" s="8">
        <v>150</v>
      </c>
      <c r="B25" s="9" t="s">
        <v>35</v>
      </c>
      <c r="C25" s="10">
        <v>8</v>
      </c>
      <c r="D25" s="15">
        <v>12</v>
      </c>
      <c r="E25" s="11">
        <f t="shared" si="0"/>
        <v>0.5</v>
      </c>
      <c r="F25" s="12">
        <v>1.340033500837521</v>
      </c>
      <c r="G25" s="12">
        <v>1.9575856443719413</v>
      </c>
    </row>
    <row r="26" spans="1:7" x14ac:dyDescent="0.25">
      <c r="A26" s="8">
        <v>160</v>
      </c>
      <c r="B26" s="9" t="s">
        <v>36</v>
      </c>
      <c r="C26" s="10">
        <v>43</v>
      </c>
      <c r="D26" s="15">
        <v>62</v>
      </c>
      <c r="E26" s="11">
        <f t="shared" si="0"/>
        <v>0.44186046511627908</v>
      </c>
      <c r="F26" s="12">
        <v>1.5943641082684463</v>
      </c>
      <c r="G26" s="12">
        <v>2.293747687754347</v>
      </c>
    </row>
    <row r="27" spans="1:7" x14ac:dyDescent="0.25">
      <c r="A27" s="8" t="s">
        <v>37</v>
      </c>
      <c r="B27" s="18" t="s">
        <v>38</v>
      </c>
      <c r="C27" s="10">
        <v>12</v>
      </c>
      <c r="D27" s="15">
        <v>46</v>
      </c>
      <c r="E27" s="11">
        <f t="shared" si="0"/>
        <v>2.8333333333333335</v>
      </c>
      <c r="F27" s="12">
        <v>14.63</v>
      </c>
      <c r="G27" s="12">
        <v>50.549450549450547</v>
      </c>
    </row>
    <row r="28" spans="1:7" x14ac:dyDescent="0.25">
      <c r="A28" s="8">
        <v>170</v>
      </c>
      <c r="B28" s="9" t="s">
        <v>39</v>
      </c>
      <c r="C28" s="10">
        <v>25</v>
      </c>
      <c r="D28" s="15">
        <v>6</v>
      </c>
      <c r="E28" s="11">
        <f t="shared" si="0"/>
        <v>-0.76</v>
      </c>
      <c r="F28" s="12">
        <v>2.9726516052318668</v>
      </c>
      <c r="G28" s="12">
        <v>0.74906367041198507</v>
      </c>
    </row>
    <row r="29" spans="1:7" x14ac:dyDescent="0.25">
      <c r="A29" s="8">
        <v>180</v>
      </c>
      <c r="B29" s="9" t="s">
        <v>40</v>
      </c>
      <c r="C29" s="10">
        <v>92</v>
      </c>
      <c r="D29" s="15">
        <v>98</v>
      </c>
      <c r="E29" s="11">
        <f t="shared" si="0"/>
        <v>6.5217391304347824E-2</v>
      </c>
      <c r="F29" s="12">
        <v>1.6576576576576576</v>
      </c>
      <c r="G29" s="12">
        <v>1.8081180811808117</v>
      </c>
    </row>
    <row r="30" spans="1:7" x14ac:dyDescent="0.25">
      <c r="A30" s="8">
        <v>181</v>
      </c>
      <c r="B30" s="9" t="s">
        <v>41</v>
      </c>
      <c r="C30" s="10">
        <v>45</v>
      </c>
      <c r="D30" s="15">
        <v>35</v>
      </c>
      <c r="E30" s="11">
        <f t="shared" si="0"/>
        <v>-0.22222222222222221</v>
      </c>
      <c r="F30" s="12">
        <v>3.7220843672456576</v>
      </c>
      <c r="G30" s="12">
        <v>2.8363047001620747</v>
      </c>
    </row>
    <row r="31" spans="1:7" x14ac:dyDescent="0.25">
      <c r="A31" s="8">
        <v>182</v>
      </c>
      <c r="B31" s="9" t="s">
        <v>42</v>
      </c>
      <c r="C31" s="10">
        <v>9</v>
      </c>
      <c r="D31" s="15">
        <v>9</v>
      </c>
      <c r="E31" s="11">
        <f t="shared" si="0"/>
        <v>0</v>
      </c>
      <c r="F31" s="12">
        <v>0.97613882863340562</v>
      </c>
      <c r="G31" s="12">
        <v>0.91743119266055051</v>
      </c>
    </row>
    <row r="32" spans="1:7" x14ac:dyDescent="0.25">
      <c r="A32" s="8">
        <v>190</v>
      </c>
      <c r="B32" s="9" t="s">
        <v>43</v>
      </c>
      <c r="C32" s="10">
        <v>53</v>
      </c>
      <c r="D32" s="15">
        <v>45</v>
      </c>
      <c r="E32" s="11">
        <f t="shared" si="0"/>
        <v>-0.15094339622641509</v>
      </c>
      <c r="F32" s="12">
        <v>2.2259554808903821</v>
      </c>
      <c r="G32" s="12">
        <v>1.8789144050104385</v>
      </c>
    </row>
    <row r="33" spans="1:7" x14ac:dyDescent="0.25">
      <c r="A33" s="8" t="s">
        <v>44</v>
      </c>
      <c r="B33" s="9" t="s">
        <v>45</v>
      </c>
      <c r="C33" s="10">
        <v>0</v>
      </c>
      <c r="D33" s="15">
        <v>1</v>
      </c>
      <c r="E33" s="16" t="s">
        <v>27</v>
      </c>
      <c r="F33" s="12">
        <v>0</v>
      </c>
      <c r="G33" s="12">
        <v>1.1494252873563218</v>
      </c>
    </row>
    <row r="34" spans="1:7" x14ac:dyDescent="0.25">
      <c r="A34" s="8" t="s">
        <v>46</v>
      </c>
      <c r="B34" s="19" t="s">
        <v>47</v>
      </c>
      <c r="C34" s="10">
        <v>1</v>
      </c>
      <c r="D34" s="15">
        <v>3</v>
      </c>
      <c r="E34" s="11">
        <f t="shared" si="0"/>
        <v>2</v>
      </c>
      <c r="F34" s="12">
        <v>0.54</v>
      </c>
      <c r="G34" s="12">
        <v>1.5957446808510638</v>
      </c>
    </row>
    <row r="35" spans="1:7" x14ac:dyDescent="0.25">
      <c r="A35" s="8">
        <v>200</v>
      </c>
      <c r="B35" s="9" t="s">
        <v>48</v>
      </c>
      <c r="C35" s="10">
        <v>10</v>
      </c>
      <c r="D35" s="15">
        <v>11</v>
      </c>
      <c r="E35" s="11">
        <f t="shared" si="0"/>
        <v>0.1</v>
      </c>
      <c r="F35" s="12">
        <v>0.92081031307550643</v>
      </c>
      <c r="G35" s="12">
        <v>1.0175763182238668</v>
      </c>
    </row>
    <row r="36" spans="1:7" x14ac:dyDescent="0.25">
      <c r="A36" s="8">
        <v>210</v>
      </c>
      <c r="B36" s="9" t="s">
        <v>49</v>
      </c>
      <c r="C36" s="10">
        <v>27</v>
      </c>
      <c r="D36" s="15">
        <v>21</v>
      </c>
      <c r="E36" s="11">
        <f t="shared" si="0"/>
        <v>-0.22222222222222221</v>
      </c>
      <c r="F36" s="12">
        <v>3.7868162692847123</v>
      </c>
      <c r="G36" s="12">
        <v>3.0837004405286343</v>
      </c>
    </row>
    <row r="37" spans="1:7" x14ac:dyDescent="0.25">
      <c r="A37" s="8">
        <v>220</v>
      </c>
      <c r="B37" s="9" t="s">
        <v>50</v>
      </c>
      <c r="C37" s="10">
        <v>6</v>
      </c>
      <c r="D37" s="15">
        <v>11</v>
      </c>
      <c r="E37" s="11">
        <f t="shared" si="0"/>
        <v>0.83333333333333337</v>
      </c>
      <c r="F37" s="12">
        <v>1.5228426395939085</v>
      </c>
      <c r="G37" s="12">
        <v>2.8871391076115485</v>
      </c>
    </row>
    <row r="38" spans="1:7" x14ac:dyDescent="0.25">
      <c r="A38" s="8">
        <v>230</v>
      </c>
      <c r="B38" s="9" t="s">
        <v>51</v>
      </c>
      <c r="C38" s="10">
        <v>133</v>
      </c>
      <c r="D38" s="15">
        <v>132</v>
      </c>
      <c r="E38" s="11">
        <f t="shared" si="0"/>
        <v>-7.5187969924812026E-3</v>
      </c>
      <c r="F38" s="12">
        <v>2.6680040120361084</v>
      </c>
      <c r="G38" s="12">
        <v>2.6927784577723379</v>
      </c>
    </row>
    <row r="39" spans="1:7" s="26" customFormat="1" x14ac:dyDescent="0.25">
      <c r="A39" s="20">
        <v>240</v>
      </c>
      <c r="B39" s="21" t="s">
        <v>52</v>
      </c>
      <c r="C39" s="22">
        <v>54</v>
      </c>
      <c r="D39" s="23">
        <v>52</v>
      </c>
      <c r="E39" s="24">
        <f t="shared" si="0"/>
        <v>-3.7037037037037035E-2</v>
      </c>
      <c r="F39" s="25">
        <v>2.649656526005888</v>
      </c>
      <c r="G39" s="25">
        <v>2.5922233300099702</v>
      </c>
    </row>
    <row r="40" spans="1:7" x14ac:dyDescent="0.25">
      <c r="A40" s="8">
        <v>241</v>
      </c>
      <c r="B40" s="9" t="s">
        <v>53</v>
      </c>
      <c r="C40" s="10">
        <v>28</v>
      </c>
      <c r="D40" s="15">
        <v>18</v>
      </c>
      <c r="E40" s="11">
        <f t="shared" si="0"/>
        <v>-0.35714285714285715</v>
      </c>
      <c r="F40" s="12">
        <v>3.6363636363636362</v>
      </c>
      <c r="G40" s="12">
        <v>2.3968042609853528</v>
      </c>
    </row>
    <row r="41" spans="1:7" x14ac:dyDescent="0.25">
      <c r="A41" s="8" t="s">
        <v>54</v>
      </c>
      <c r="B41" s="9" t="s">
        <v>55</v>
      </c>
      <c r="C41" s="16" t="s">
        <v>27</v>
      </c>
      <c r="D41" s="15">
        <v>1</v>
      </c>
      <c r="E41" s="16" t="s">
        <v>27</v>
      </c>
      <c r="F41" s="16" t="s">
        <v>27</v>
      </c>
      <c r="G41" s="12">
        <v>3.0303030303030303</v>
      </c>
    </row>
    <row r="42" spans="1:7" x14ac:dyDescent="0.25">
      <c r="A42" s="8">
        <v>250</v>
      </c>
      <c r="B42" s="9" t="s">
        <v>56</v>
      </c>
      <c r="C42" s="10">
        <v>101</v>
      </c>
      <c r="D42" s="15">
        <v>110</v>
      </c>
      <c r="E42" s="11">
        <f t="shared" si="0"/>
        <v>8.9108910891089105E-2</v>
      </c>
      <c r="F42" s="12">
        <v>2.3293357933579335</v>
      </c>
      <c r="G42" s="12">
        <v>2.5557620817843865</v>
      </c>
    </row>
    <row r="43" spans="1:7" x14ac:dyDescent="0.25">
      <c r="A43" s="8">
        <v>260</v>
      </c>
      <c r="B43" s="9" t="s">
        <v>57</v>
      </c>
      <c r="C43" s="10">
        <v>267</v>
      </c>
      <c r="D43" s="15">
        <v>363</v>
      </c>
      <c r="E43" s="11">
        <f t="shared" si="0"/>
        <v>0.3595505617977528</v>
      </c>
      <c r="F43" s="12">
        <v>1.6421674149701704</v>
      </c>
      <c r="G43" s="12">
        <v>2.2178774363047595</v>
      </c>
    </row>
    <row r="44" spans="1:7" x14ac:dyDescent="0.25">
      <c r="A44" s="8">
        <v>270</v>
      </c>
      <c r="B44" s="9" t="s">
        <v>58</v>
      </c>
      <c r="C44" s="10">
        <v>22</v>
      </c>
      <c r="D44" s="15">
        <v>27</v>
      </c>
      <c r="E44" s="11">
        <f t="shared" si="0"/>
        <v>0.22727272727272727</v>
      </c>
      <c r="F44" s="12">
        <v>1.8363939899833055</v>
      </c>
      <c r="G44" s="12">
        <v>2.1028037383177569</v>
      </c>
    </row>
    <row r="45" spans="1:7" x14ac:dyDescent="0.25">
      <c r="A45" s="8">
        <v>280</v>
      </c>
      <c r="B45" s="9" t="s">
        <v>59</v>
      </c>
      <c r="C45" s="10">
        <v>10</v>
      </c>
      <c r="D45" s="15">
        <v>18</v>
      </c>
      <c r="E45" s="11">
        <f t="shared" si="0"/>
        <v>0.8</v>
      </c>
      <c r="F45" s="12">
        <v>0.68073519400953031</v>
      </c>
      <c r="G45" s="12">
        <v>1.2072434607645874</v>
      </c>
    </row>
    <row r="46" spans="1:7" x14ac:dyDescent="0.25">
      <c r="A46" s="8">
        <v>290</v>
      </c>
      <c r="B46" s="9" t="s">
        <v>60</v>
      </c>
      <c r="C46" s="10">
        <v>144</v>
      </c>
      <c r="D46" s="15">
        <v>180</v>
      </c>
      <c r="E46" s="11">
        <f t="shared" si="0"/>
        <v>0.25</v>
      </c>
      <c r="F46" s="12">
        <v>2.245438952128489</v>
      </c>
      <c r="G46" s="12">
        <v>2.791563275434243</v>
      </c>
    </row>
    <row r="47" spans="1:7" x14ac:dyDescent="0.25">
      <c r="A47" s="8">
        <v>291</v>
      </c>
      <c r="B47" s="9" t="s">
        <v>61</v>
      </c>
      <c r="C47" s="10">
        <v>28</v>
      </c>
      <c r="D47" s="15">
        <v>27</v>
      </c>
      <c r="E47" s="11">
        <f t="shared" si="0"/>
        <v>-3.5714285714285712E-2</v>
      </c>
      <c r="F47" s="12">
        <v>3.4567901234567899</v>
      </c>
      <c r="G47" s="12">
        <v>3.3877038895859473</v>
      </c>
    </row>
    <row r="48" spans="1:7" x14ac:dyDescent="0.25">
      <c r="A48" s="8">
        <v>292</v>
      </c>
      <c r="B48" s="9" t="s">
        <v>62</v>
      </c>
      <c r="C48" s="10">
        <v>36</v>
      </c>
      <c r="D48" s="15">
        <v>38</v>
      </c>
      <c r="E48" s="11">
        <f t="shared" si="0"/>
        <v>5.5555555555555552E-2</v>
      </c>
      <c r="F48" s="12">
        <v>4.8452220726783315</v>
      </c>
      <c r="G48" s="12">
        <v>5.2558782849239281</v>
      </c>
    </row>
    <row r="49" spans="1:7" x14ac:dyDescent="0.25">
      <c r="A49" s="8">
        <v>298</v>
      </c>
      <c r="B49" s="9" t="s">
        <v>63</v>
      </c>
      <c r="C49" s="10">
        <v>2</v>
      </c>
      <c r="D49" s="10">
        <v>0</v>
      </c>
      <c r="E49" s="11">
        <f t="shared" si="0"/>
        <v>-1</v>
      </c>
      <c r="F49" s="12">
        <v>1.82</v>
      </c>
      <c r="G49" s="12">
        <v>0</v>
      </c>
    </row>
    <row r="50" spans="1:7" x14ac:dyDescent="0.25">
      <c r="A50" s="8">
        <v>300</v>
      </c>
      <c r="B50" s="9" t="s">
        <v>64</v>
      </c>
      <c r="C50" s="10">
        <v>58</v>
      </c>
      <c r="D50" s="15">
        <v>50</v>
      </c>
      <c r="E50" s="11">
        <f t="shared" si="0"/>
        <v>-0.13793103448275862</v>
      </c>
      <c r="F50" s="12">
        <v>2.8571428571428572</v>
      </c>
      <c r="G50" s="12">
        <v>2.4875621890547261</v>
      </c>
    </row>
    <row r="51" spans="1:7" x14ac:dyDescent="0.25">
      <c r="A51" s="8">
        <v>310</v>
      </c>
      <c r="B51" s="9" t="s">
        <v>65</v>
      </c>
      <c r="C51" s="10">
        <v>57</v>
      </c>
      <c r="D51" s="15">
        <v>61</v>
      </c>
      <c r="E51" s="11">
        <f t="shared" si="0"/>
        <v>7.0175438596491224E-2</v>
      </c>
      <c r="F51" s="12">
        <v>2.1772345301757068</v>
      </c>
      <c r="G51" s="12">
        <v>2.2005772005772006</v>
      </c>
    </row>
    <row r="52" spans="1:7" x14ac:dyDescent="0.25">
      <c r="A52" s="8">
        <v>320</v>
      </c>
      <c r="B52" s="9" t="s">
        <v>66</v>
      </c>
      <c r="C52" s="10">
        <v>322</v>
      </c>
      <c r="D52" s="15">
        <v>294</v>
      </c>
      <c r="E52" s="11">
        <f t="shared" si="0"/>
        <v>-8.6956521739130432E-2</v>
      </c>
      <c r="F52" s="12">
        <v>3.2110091743119265</v>
      </c>
      <c r="G52" s="12">
        <v>2.8840494408475572</v>
      </c>
    </row>
    <row r="53" spans="1:7" x14ac:dyDescent="0.25">
      <c r="A53" s="8" t="s">
        <v>67</v>
      </c>
      <c r="B53" s="18" t="s">
        <v>68</v>
      </c>
      <c r="C53" s="10">
        <v>4</v>
      </c>
      <c r="D53" s="15">
        <v>8</v>
      </c>
      <c r="E53" s="11">
        <f t="shared" si="0"/>
        <v>1</v>
      </c>
      <c r="F53" s="12">
        <v>1.34</v>
      </c>
      <c r="G53" s="12">
        <v>2.3054755043227666</v>
      </c>
    </row>
    <row r="54" spans="1:7" x14ac:dyDescent="0.25">
      <c r="A54" s="8" t="s">
        <v>69</v>
      </c>
      <c r="B54" s="18" t="s">
        <v>70</v>
      </c>
      <c r="C54" s="10">
        <v>0</v>
      </c>
      <c r="D54" s="10">
        <v>1</v>
      </c>
      <c r="E54" s="16" t="s">
        <v>27</v>
      </c>
      <c r="F54" s="12">
        <v>0</v>
      </c>
      <c r="G54" s="12">
        <v>0.38910505836575876</v>
      </c>
    </row>
    <row r="55" spans="1:7" x14ac:dyDescent="0.25">
      <c r="A55" s="8">
        <v>330</v>
      </c>
      <c r="B55" s="9" t="s">
        <v>71</v>
      </c>
      <c r="C55" s="10">
        <v>86</v>
      </c>
      <c r="D55" s="15">
        <v>57</v>
      </c>
      <c r="E55" s="11">
        <f t="shared" si="0"/>
        <v>-0.33720930232558138</v>
      </c>
      <c r="F55" s="12">
        <v>4.0394551432597465</v>
      </c>
      <c r="G55" s="12">
        <v>2.8773346794548207</v>
      </c>
    </row>
    <row r="56" spans="1:7" x14ac:dyDescent="0.25">
      <c r="A56" s="8">
        <v>340</v>
      </c>
      <c r="B56" s="9" t="s">
        <v>72</v>
      </c>
      <c r="C56" s="10">
        <v>435</v>
      </c>
      <c r="D56" s="15">
        <v>370</v>
      </c>
      <c r="E56" s="11">
        <f t="shared" si="0"/>
        <v>-0.14942528735632185</v>
      </c>
      <c r="F56" s="12">
        <v>2.7155253136899931</v>
      </c>
      <c r="G56" s="12">
        <v>2.2774836882925027</v>
      </c>
    </row>
    <row r="57" spans="1:7" x14ac:dyDescent="0.25">
      <c r="A57" s="8" t="s">
        <v>73</v>
      </c>
      <c r="B57" s="18" t="s">
        <v>74</v>
      </c>
      <c r="C57" s="10">
        <v>0</v>
      </c>
      <c r="D57" s="15">
        <v>1</v>
      </c>
      <c r="E57" s="16" t="s">
        <v>27</v>
      </c>
      <c r="F57" s="12">
        <v>0</v>
      </c>
      <c r="G57" s="12">
        <v>1.2658227848101267</v>
      </c>
    </row>
    <row r="58" spans="1:7" x14ac:dyDescent="0.25">
      <c r="A58" s="8" t="s">
        <v>75</v>
      </c>
      <c r="B58" s="18" t="s">
        <v>76</v>
      </c>
      <c r="C58" s="10">
        <v>1</v>
      </c>
      <c r="D58" s="10">
        <v>0</v>
      </c>
      <c r="E58" s="11">
        <f t="shared" si="0"/>
        <v>-1</v>
      </c>
      <c r="F58" s="12">
        <v>1.3</v>
      </c>
      <c r="G58" s="12">
        <v>0</v>
      </c>
    </row>
    <row r="59" spans="1:7" x14ac:dyDescent="0.25">
      <c r="A59" s="8">
        <v>350</v>
      </c>
      <c r="B59" s="9" t="s">
        <v>77</v>
      </c>
      <c r="C59" s="10">
        <v>117</v>
      </c>
      <c r="D59" s="15">
        <v>79</v>
      </c>
      <c r="E59" s="11">
        <f t="shared" si="0"/>
        <v>-0.3247863247863248</v>
      </c>
      <c r="F59" s="12">
        <v>4.3062200956937797</v>
      </c>
      <c r="G59" s="12">
        <v>2.9981024667931688</v>
      </c>
    </row>
    <row r="60" spans="1:7" x14ac:dyDescent="0.25">
      <c r="A60" s="8">
        <v>360</v>
      </c>
      <c r="B60" s="9" t="s">
        <v>78</v>
      </c>
      <c r="C60" s="10">
        <v>156</v>
      </c>
      <c r="D60" s="15">
        <v>182</v>
      </c>
      <c r="E60" s="11">
        <f t="shared" si="0"/>
        <v>0.16666666666666666</v>
      </c>
      <c r="F60" s="12">
        <v>1.6095749071399093</v>
      </c>
      <c r="G60" s="12">
        <v>1.839498686072367</v>
      </c>
    </row>
    <row r="61" spans="1:7" x14ac:dyDescent="0.25">
      <c r="A61" s="8" t="s">
        <v>79</v>
      </c>
      <c r="B61" s="18" t="s">
        <v>80</v>
      </c>
      <c r="C61" s="10">
        <v>2</v>
      </c>
      <c r="D61" s="15">
        <v>4</v>
      </c>
      <c r="E61" s="11">
        <f t="shared" si="0"/>
        <v>1</v>
      </c>
      <c r="F61" s="12">
        <v>0.84</v>
      </c>
      <c r="G61" s="12">
        <v>1.3986013986013985</v>
      </c>
    </row>
    <row r="62" spans="1:7" x14ac:dyDescent="0.25">
      <c r="A62" s="8" t="s">
        <v>81</v>
      </c>
      <c r="B62" s="18" t="s">
        <v>82</v>
      </c>
      <c r="C62" s="10">
        <v>0</v>
      </c>
      <c r="D62" s="15">
        <v>1</v>
      </c>
      <c r="E62" s="16" t="s">
        <v>27</v>
      </c>
      <c r="F62" s="12">
        <v>0</v>
      </c>
      <c r="G62" s="12">
        <v>0.78740157480314965</v>
      </c>
    </row>
    <row r="63" spans="1:7" x14ac:dyDescent="0.25">
      <c r="A63" s="8">
        <v>370</v>
      </c>
      <c r="B63" s="9" t="s">
        <v>83</v>
      </c>
      <c r="C63" s="10">
        <v>10</v>
      </c>
      <c r="D63" s="15">
        <v>16</v>
      </c>
      <c r="E63" s="11">
        <f t="shared" si="0"/>
        <v>0.6</v>
      </c>
      <c r="F63" s="12">
        <v>1.6920473773265652</v>
      </c>
      <c r="G63" s="12">
        <v>2.8622540250447228</v>
      </c>
    </row>
    <row r="64" spans="1:7" x14ac:dyDescent="0.25">
      <c r="A64" s="8">
        <v>380</v>
      </c>
      <c r="B64" s="9" t="s">
        <v>84</v>
      </c>
      <c r="C64" s="10">
        <v>11</v>
      </c>
      <c r="D64" s="15">
        <v>15</v>
      </c>
      <c r="E64" s="11">
        <f t="shared" si="0"/>
        <v>0.36363636363636365</v>
      </c>
      <c r="F64" s="12">
        <v>3.0985915492957745</v>
      </c>
      <c r="G64" s="12">
        <v>4.0650406504065044</v>
      </c>
    </row>
    <row r="65" spans="1:13" x14ac:dyDescent="0.25">
      <c r="A65" s="8">
        <v>390</v>
      </c>
      <c r="B65" s="9" t="s">
        <v>85</v>
      </c>
      <c r="C65" s="10">
        <v>94</v>
      </c>
      <c r="D65" s="15">
        <v>97</v>
      </c>
      <c r="E65" s="11">
        <f t="shared" si="0"/>
        <v>3.1914893617021274E-2</v>
      </c>
      <c r="F65" s="12">
        <v>3.4584253127299487</v>
      </c>
      <c r="G65" s="12">
        <v>3.4470504619758353</v>
      </c>
    </row>
    <row r="66" spans="1:13" x14ac:dyDescent="0.25">
      <c r="A66" s="8" t="s">
        <v>86</v>
      </c>
      <c r="B66" s="9" t="s">
        <v>87</v>
      </c>
      <c r="C66" s="10">
        <v>0</v>
      </c>
      <c r="D66" s="15">
        <v>1</v>
      </c>
      <c r="E66" s="16" t="s">
        <v>27</v>
      </c>
      <c r="F66" s="12">
        <v>0</v>
      </c>
      <c r="G66" s="12">
        <v>1.4492753623188406</v>
      </c>
    </row>
    <row r="67" spans="1:13" x14ac:dyDescent="0.25">
      <c r="A67" s="8">
        <v>400</v>
      </c>
      <c r="B67" s="9" t="s">
        <v>88</v>
      </c>
      <c r="C67" s="10">
        <v>18</v>
      </c>
      <c r="D67" s="15">
        <v>15</v>
      </c>
      <c r="E67" s="11">
        <f t="shared" ref="E67:E130" si="1">(D67-C67)/C67</f>
        <v>-0.16666666666666666</v>
      </c>
      <c r="F67" s="12">
        <v>1.8072289156626506</v>
      </c>
      <c r="G67" s="12">
        <v>1.4591439688715953</v>
      </c>
    </row>
    <row r="68" spans="1:13" x14ac:dyDescent="0.25">
      <c r="A68" s="8">
        <v>410</v>
      </c>
      <c r="B68" s="9" t="s">
        <v>89</v>
      </c>
      <c r="C68" s="10">
        <v>487</v>
      </c>
      <c r="D68" s="15">
        <v>467</v>
      </c>
      <c r="E68" s="11">
        <f t="shared" si="1"/>
        <v>-4.1067761806981518E-2</v>
      </c>
      <c r="F68" s="12">
        <v>2.0726050134059668</v>
      </c>
      <c r="G68" s="12">
        <v>1.9729615547106041</v>
      </c>
    </row>
    <row r="69" spans="1:13" x14ac:dyDescent="0.25">
      <c r="A69" s="8">
        <v>420</v>
      </c>
      <c r="B69" s="9" t="s">
        <v>90</v>
      </c>
      <c r="C69" s="10">
        <v>29</v>
      </c>
      <c r="D69" s="15">
        <v>26</v>
      </c>
      <c r="E69" s="11">
        <f t="shared" si="1"/>
        <v>-0.10344827586206896</v>
      </c>
      <c r="F69" s="12">
        <v>3.1082529474812435</v>
      </c>
      <c r="G69" s="12">
        <v>3.1026252983293556</v>
      </c>
    </row>
    <row r="70" spans="1:13" x14ac:dyDescent="0.25">
      <c r="A70" s="8">
        <v>421</v>
      </c>
      <c r="B70" s="9" t="s">
        <v>91</v>
      </c>
      <c r="C70" s="10">
        <v>20</v>
      </c>
      <c r="D70" s="15">
        <v>44</v>
      </c>
      <c r="E70" s="11">
        <f t="shared" si="1"/>
        <v>1.2</v>
      </c>
      <c r="F70" s="12">
        <v>2.192982456140351</v>
      </c>
      <c r="G70" s="12">
        <v>4.6610169491525424</v>
      </c>
    </row>
    <row r="71" spans="1:13" x14ac:dyDescent="0.25">
      <c r="A71" s="8">
        <v>422</v>
      </c>
      <c r="B71" s="9" t="s">
        <v>92</v>
      </c>
      <c r="C71" s="10">
        <v>12</v>
      </c>
      <c r="D71" s="15">
        <v>10</v>
      </c>
      <c r="E71" s="11">
        <f t="shared" si="1"/>
        <v>-0.16666666666666666</v>
      </c>
      <c r="F71" s="12">
        <v>3.3240997229916895</v>
      </c>
      <c r="G71" s="12">
        <v>2.6809651474530831</v>
      </c>
    </row>
    <row r="72" spans="1:13" x14ac:dyDescent="0.25">
      <c r="A72" s="8">
        <v>430</v>
      </c>
      <c r="B72" s="9" t="s">
        <v>93</v>
      </c>
      <c r="C72" s="10">
        <v>242</v>
      </c>
      <c r="D72" s="15">
        <v>218</v>
      </c>
      <c r="E72" s="11">
        <f t="shared" si="1"/>
        <v>-9.9173553719008267E-2</v>
      </c>
      <c r="F72" s="12">
        <v>3.8473767885532593</v>
      </c>
      <c r="G72" s="12">
        <v>3.4663698521227539</v>
      </c>
    </row>
    <row r="73" spans="1:13" x14ac:dyDescent="0.25">
      <c r="A73" s="8">
        <v>440</v>
      </c>
      <c r="B73" s="9" t="s">
        <v>94</v>
      </c>
      <c r="C73" s="10">
        <v>35</v>
      </c>
      <c r="D73" s="15">
        <v>46</v>
      </c>
      <c r="E73" s="11">
        <f t="shared" si="1"/>
        <v>0.31428571428571428</v>
      </c>
      <c r="F73" s="12">
        <v>1.4836795252225519</v>
      </c>
      <c r="G73" s="12">
        <v>1.95994887089902</v>
      </c>
    </row>
    <row r="74" spans="1:13" x14ac:dyDescent="0.25">
      <c r="A74" s="8">
        <v>450</v>
      </c>
      <c r="B74" s="9" t="s">
        <v>95</v>
      </c>
      <c r="C74" s="10">
        <v>64</v>
      </c>
      <c r="D74" s="15">
        <v>74</v>
      </c>
      <c r="E74" s="11">
        <f t="shared" si="1"/>
        <v>0.15625</v>
      </c>
      <c r="F74" s="12">
        <v>1.5245354930919486</v>
      </c>
      <c r="G74" s="12">
        <v>1.7548019919373963</v>
      </c>
    </row>
    <row r="75" spans="1:13" x14ac:dyDescent="0.25">
      <c r="A75" s="8">
        <v>460</v>
      </c>
      <c r="B75" s="9" t="s">
        <v>96</v>
      </c>
      <c r="C75" s="10">
        <v>23</v>
      </c>
      <c r="D75" s="15">
        <v>10</v>
      </c>
      <c r="E75" s="11">
        <f t="shared" si="1"/>
        <v>-0.56521739130434778</v>
      </c>
      <c r="F75" s="12">
        <v>2.4312896405919662</v>
      </c>
      <c r="G75" s="12">
        <v>1.1148272017837235</v>
      </c>
    </row>
    <row r="76" spans="1:13" x14ac:dyDescent="0.25">
      <c r="A76" s="8">
        <v>470</v>
      </c>
      <c r="B76" s="9" t="s">
        <v>97</v>
      </c>
      <c r="C76" s="10">
        <v>50</v>
      </c>
      <c r="D76" s="15">
        <v>53</v>
      </c>
      <c r="E76" s="11">
        <f t="shared" si="1"/>
        <v>0.06</v>
      </c>
      <c r="F76" s="12">
        <v>2.3191094619666046</v>
      </c>
      <c r="G76" s="12">
        <v>2.2599999999999998</v>
      </c>
      <c r="I76" s="27"/>
      <c r="J76" s="26"/>
      <c r="K76" s="26"/>
      <c r="L76" s="26"/>
      <c r="M76" s="26"/>
    </row>
    <row r="77" spans="1:13" x14ac:dyDescent="0.25">
      <c r="A77" s="8">
        <v>480</v>
      </c>
      <c r="B77" s="9" t="s">
        <v>98</v>
      </c>
      <c r="C77" s="10">
        <v>4</v>
      </c>
      <c r="D77" s="10">
        <v>0</v>
      </c>
      <c r="E77" s="11">
        <f t="shared" si="1"/>
        <v>-1</v>
      </c>
      <c r="F77" s="12">
        <v>2.3391812865497075</v>
      </c>
      <c r="G77" s="12">
        <v>0</v>
      </c>
      <c r="I77" s="27"/>
      <c r="J77" s="26"/>
      <c r="K77" s="26"/>
      <c r="L77" s="26"/>
      <c r="M77" s="26"/>
    </row>
    <row r="78" spans="1:13" x14ac:dyDescent="0.25">
      <c r="A78" s="8">
        <v>490</v>
      </c>
      <c r="B78" s="9" t="s">
        <v>99</v>
      </c>
      <c r="C78" s="10">
        <v>120</v>
      </c>
      <c r="D78" s="15">
        <v>126</v>
      </c>
      <c r="E78" s="11">
        <f t="shared" si="1"/>
        <v>0.05</v>
      </c>
      <c r="F78" s="12">
        <v>1.6844469399213924</v>
      </c>
      <c r="G78" s="12">
        <v>1.763964720705586</v>
      </c>
    </row>
    <row r="79" spans="1:13" x14ac:dyDescent="0.25">
      <c r="A79" s="8">
        <v>491</v>
      </c>
      <c r="B79" s="9" t="s">
        <v>100</v>
      </c>
      <c r="C79" s="10">
        <v>47</v>
      </c>
      <c r="D79" s="15">
        <v>40</v>
      </c>
      <c r="E79" s="11">
        <f t="shared" si="1"/>
        <v>-0.14893617021276595</v>
      </c>
      <c r="F79" s="12">
        <v>2.7959547888161809</v>
      </c>
      <c r="G79" s="12">
        <v>2.2883295194508011</v>
      </c>
    </row>
    <row r="80" spans="1:13" x14ac:dyDescent="0.25">
      <c r="A80" s="8" t="s">
        <v>101</v>
      </c>
      <c r="B80" s="18" t="s">
        <v>102</v>
      </c>
      <c r="C80" s="10">
        <v>2</v>
      </c>
      <c r="D80" s="15">
        <v>1</v>
      </c>
      <c r="E80" s="11">
        <f t="shared" si="1"/>
        <v>-0.5</v>
      </c>
      <c r="F80" s="12">
        <v>0.5</v>
      </c>
      <c r="G80" s="12">
        <v>0.20533880903490759</v>
      </c>
    </row>
    <row r="81" spans="1:7" x14ac:dyDescent="0.25">
      <c r="A81" s="8">
        <v>500</v>
      </c>
      <c r="B81" s="9" t="s">
        <v>103</v>
      </c>
      <c r="C81" s="10">
        <v>19</v>
      </c>
      <c r="D81" s="15">
        <v>26</v>
      </c>
      <c r="E81" s="11">
        <f t="shared" si="1"/>
        <v>0.36842105263157893</v>
      </c>
      <c r="F81" s="12">
        <v>1.731996353691887</v>
      </c>
      <c r="G81" s="12">
        <v>2.1903959561920807</v>
      </c>
    </row>
    <row r="82" spans="1:7" x14ac:dyDescent="0.25">
      <c r="A82" s="8">
        <v>510</v>
      </c>
      <c r="B82" s="9" t="s">
        <v>104</v>
      </c>
      <c r="C82" s="10">
        <v>189</v>
      </c>
      <c r="D82" s="15">
        <v>182</v>
      </c>
      <c r="E82" s="11">
        <f t="shared" si="1"/>
        <v>-3.7037037037037035E-2</v>
      </c>
      <c r="F82" s="12">
        <v>1.9540942928039702</v>
      </c>
      <c r="G82" s="12">
        <v>1.8158236057068742</v>
      </c>
    </row>
    <row r="83" spans="1:7" x14ac:dyDescent="0.25">
      <c r="A83" s="8">
        <v>520</v>
      </c>
      <c r="B83" s="9" t="s">
        <v>105</v>
      </c>
      <c r="C83" s="10">
        <v>16</v>
      </c>
      <c r="D83" s="15">
        <v>4</v>
      </c>
      <c r="E83" s="11">
        <f t="shared" si="1"/>
        <v>-0.75</v>
      </c>
      <c r="F83" s="12">
        <v>5.1118210862619806</v>
      </c>
      <c r="G83" s="12">
        <v>1.3468013468013469</v>
      </c>
    </row>
    <row r="84" spans="1:7" x14ac:dyDescent="0.25">
      <c r="A84" s="8">
        <v>530</v>
      </c>
      <c r="B84" s="9" t="s">
        <v>106</v>
      </c>
      <c r="C84" s="10">
        <v>93</v>
      </c>
      <c r="D84" s="15">
        <v>89</v>
      </c>
      <c r="E84" s="11">
        <f t="shared" si="1"/>
        <v>-4.3010752688172046E-2</v>
      </c>
      <c r="F84" s="12">
        <v>3.1418918918918921</v>
      </c>
      <c r="G84" s="12">
        <v>2.9440952695997353</v>
      </c>
    </row>
    <row r="85" spans="1:7" x14ac:dyDescent="0.25">
      <c r="A85" s="8">
        <v>540</v>
      </c>
      <c r="B85" s="9" t="s">
        <v>107</v>
      </c>
      <c r="C85" s="10">
        <v>89</v>
      </c>
      <c r="D85" s="15">
        <v>61</v>
      </c>
      <c r="E85" s="11">
        <f t="shared" si="1"/>
        <v>-0.3146067415730337</v>
      </c>
      <c r="F85" s="12">
        <v>3.0138841855739926</v>
      </c>
      <c r="G85" s="12">
        <v>2.0580296896086372</v>
      </c>
    </row>
    <row r="86" spans="1:7" x14ac:dyDescent="0.25">
      <c r="A86" s="8">
        <v>550</v>
      </c>
      <c r="B86" s="9" t="s">
        <v>108</v>
      </c>
      <c r="C86" s="10">
        <v>93</v>
      </c>
      <c r="D86" s="15">
        <v>61</v>
      </c>
      <c r="E86" s="11">
        <f t="shared" si="1"/>
        <v>-0.34408602150537637</v>
      </c>
      <c r="F86" s="12">
        <v>2.4648820567187912</v>
      </c>
      <c r="G86" s="12">
        <v>1.6406670252824098</v>
      </c>
    </row>
    <row r="87" spans="1:7" x14ac:dyDescent="0.25">
      <c r="A87" s="8" t="s">
        <v>109</v>
      </c>
      <c r="B87" s="18" t="s">
        <v>110</v>
      </c>
      <c r="C87" s="10">
        <v>1</v>
      </c>
      <c r="D87" s="10">
        <v>0</v>
      </c>
      <c r="E87" s="11">
        <f t="shared" si="1"/>
        <v>-1</v>
      </c>
      <c r="F87" s="10">
        <v>2.8000000000000001E-2</v>
      </c>
      <c r="G87" s="12">
        <v>0</v>
      </c>
    </row>
    <row r="88" spans="1:7" x14ac:dyDescent="0.25">
      <c r="A88" s="8">
        <v>560</v>
      </c>
      <c r="B88" s="9" t="s">
        <v>111</v>
      </c>
      <c r="C88" s="10">
        <v>12</v>
      </c>
      <c r="D88" s="15">
        <v>12</v>
      </c>
      <c r="E88" s="11">
        <f t="shared" si="1"/>
        <v>0</v>
      </c>
      <c r="F88" s="12">
        <v>0.898876404494382</v>
      </c>
      <c r="G88" s="12">
        <v>0.89820359281437123</v>
      </c>
    </row>
    <row r="89" spans="1:7" x14ac:dyDescent="0.25">
      <c r="A89" s="8">
        <v>570</v>
      </c>
      <c r="B89" s="9" t="s">
        <v>112</v>
      </c>
      <c r="C89" s="10">
        <v>20</v>
      </c>
      <c r="D89" s="15">
        <v>21</v>
      </c>
      <c r="E89" s="11">
        <f t="shared" si="1"/>
        <v>0.05</v>
      </c>
      <c r="F89" s="12">
        <v>2.347417840375587</v>
      </c>
      <c r="G89" s="12">
        <v>2.3863636363636362</v>
      </c>
    </row>
    <row r="90" spans="1:7" x14ac:dyDescent="0.25">
      <c r="A90" s="8">
        <v>580</v>
      </c>
      <c r="B90" s="9" t="s">
        <v>113</v>
      </c>
      <c r="C90" s="10">
        <v>35</v>
      </c>
      <c r="D90" s="15">
        <v>30</v>
      </c>
      <c r="E90" s="11">
        <f t="shared" si="1"/>
        <v>-0.14285714285714285</v>
      </c>
      <c r="F90" s="12">
        <v>3.6726128016789086</v>
      </c>
      <c r="G90" s="12">
        <v>3.1152647975077881</v>
      </c>
    </row>
    <row r="91" spans="1:7" x14ac:dyDescent="0.25">
      <c r="A91" s="8" t="s">
        <v>114</v>
      </c>
      <c r="B91" s="9" t="s">
        <v>115</v>
      </c>
      <c r="C91" s="10">
        <v>3</v>
      </c>
      <c r="D91" s="15">
        <v>5</v>
      </c>
      <c r="E91" s="11">
        <f t="shared" si="1"/>
        <v>0.66666666666666663</v>
      </c>
      <c r="F91" s="28">
        <v>2.44</v>
      </c>
      <c r="G91" s="12">
        <v>3.1055900621118013</v>
      </c>
    </row>
    <row r="92" spans="1:7" x14ac:dyDescent="0.25">
      <c r="A92" s="8">
        <v>590</v>
      </c>
      <c r="B92" s="9" t="s">
        <v>116</v>
      </c>
      <c r="C92" s="10">
        <v>84</v>
      </c>
      <c r="D92" s="15">
        <v>70</v>
      </c>
      <c r="E92" s="11">
        <f t="shared" si="1"/>
        <v>-0.16666666666666666</v>
      </c>
      <c r="F92" s="12">
        <v>4.236006051437216</v>
      </c>
      <c r="G92" s="12">
        <v>3.5478966041561075</v>
      </c>
    </row>
    <row r="93" spans="1:7" x14ac:dyDescent="0.25">
      <c r="A93" s="8">
        <v>600</v>
      </c>
      <c r="B93" s="9" t="s">
        <v>117</v>
      </c>
      <c r="C93" s="10">
        <v>1232</v>
      </c>
      <c r="D93" s="15">
        <v>947</v>
      </c>
      <c r="E93" s="11">
        <f t="shared" si="1"/>
        <v>-0.23133116883116883</v>
      </c>
      <c r="F93" s="12">
        <v>3.0191638484536587</v>
      </c>
      <c r="G93" s="12">
        <v>2.3066617951528436</v>
      </c>
    </row>
    <row r="94" spans="1:7" x14ac:dyDescent="0.25">
      <c r="A94" s="8" t="s">
        <v>118</v>
      </c>
      <c r="B94" s="18" t="s">
        <v>119</v>
      </c>
      <c r="C94" s="10">
        <v>6</v>
      </c>
      <c r="D94" s="15">
        <v>2</v>
      </c>
      <c r="E94" s="11">
        <f t="shared" si="1"/>
        <v>-0.66666666666666663</v>
      </c>
      <c r="F94" s="12">
        <v>3.61</v>
      </c>
      <c r="G94" s="12">
        <v>1.2738853503184713</v>
      </c>
    </row>
    <row r="95" spans="1:7" x14ac:dyDescent="0.25">
      <c r="A95" s="8" t="s">
        <v>120</v>
      </c>
      <c r="B95" s="18" t="s">
        <v>121</v>
      </c>
      <c r="C95" s="10">
        <v>14</v>
      </c>
      <c r="D95" s="10">
        <v>0</v>
      </c>
      <c r="E95" s="11">
        <f t="shared" si="1"/>
        <v>-1</v>
      </c>
      <c r="F95" s="12">
        <v>2.44</v>
      </c>
      <c r="G95" s="12">
        <v>0</v>
      </c>
    </row>
    <row r="96" spans="1:7" x14ac:dyDescent="0.25">
      <c r="A96" s="8" t="s">
        <v>122</v>
      </c>
      <c r="B96" s="18" t="s">
        <v>123</v>
      </c>
      <c r="C96" s="10">
        <v>67</v>
      </c>
      <c r="D96" s="10">
        <v>54</v>
      </c>
      <c r="E96" s="11">
        <f t="shared" si="1"/>
        <v>-0.19402985074626866</v>
      </c>
      <c r="F96" s="12">
        <v>23.02</v>
      </c>
      <c r="G96" s="12">
        <v>19.780219780219781</v>
      </c>
    </row>
    <row r="97" spans="1:7" x14ac:dyDescent="0.25">
      <c r="A97" s="8" t="s">
        <v>124</v>
      </c>
      <c r="B97" s="18" t="s">
        <v>125</v>
      </c>
      <c r="C97" s="10">
        <v>0</v>
      </c>
      <c r="D97" s="10">
        <v>1</v>
      </c>
      <c r="E97" s="16" t="s">
        <v>27</v>
      </c>
      <c r="F97" s="12">
        <v>0</v>
      </c>
      <c r="G97" s="12">
        <v>1.098901098901099</v>
      </c>
    </row>
    <row r="98" spans="1:7" x14ac:dyDescent="0.25">
      <c r="A98" s="8">
        <v>610</v>
      </c>
      <c r="B98" s="9" t="s">
        <v>126</v>
      </c>
      <c r="C98" s="10">
        <v>24</v>
      </c>
      <c r="D98" s="15">
        <v>20</v>
      </c>
      <c r="E98" s="11">
        <f t="shared" si="1"/>
        <v>-0.16666666666666666</v>
      </c>
      <c r="F98" s="12">
        <v>3.6090225563909772</v>
      </c>
      <c r="G98" s="12">
        <v>3.1645569620253164</v>
      </c>
    </row>
    <row r="99" spans="1:7" x14ac:dyDescent="0.25">
      <c r="A99" s="8">
        <v>620</v>
      </c>
      <c r="B99" s="9" t="s">
        <v>127</v>
      </c>
      <c r="C99" s="10">
        <v>27</v>
      </c>
      <c r="D99" s="15">
        <v>30</v>
      </c>
      <c r="E99" s="11">
        <f t="shared" si="1"/>
        <v>0.1111111111111111</v>
      </c>
      <c r="F99" s="12">
        <v>2.2149302707136997</v>
      </c>
      <c r="G99" s="12">
        <v>2.356637863315004</v>
      </c>
    </row>
    <row r="100" spans="1:7" x14ac:dyDescent="0.25">
      <c r="A100" s="8">
        <v>630</v>
      </c>
      <c r="B100" s="9" t="s">
        <v>128</v>
      </c>
      <c r="C100" s="10">
        <v>111</v>
      </c>
      <c r="D100" s="15">
        <v>40</v>
      </c>
      <c r="E100" s="11">
        <f t="shared" si="1"/>
        <v>-0.63963963963963966</v>
      </c>
      <c r="F100" s="12">
        <v>2.7333169170155136</v>
      </c>
      <c r="G100" s="12">
        <v>0.97418412079883099</v>
      </c>
    </row>
    <row r="101" spans="1:7" x14ac:dyDescent="0.25">
      <c r="A101" s="8">
        <v>640</v>
      </c>
      <c r="B101" s="9" t="s">
        <v>129</v>
      </c>
      <c r="C101" s="10">
        <v>200</v>
      </c>
      <c r="D101" s="15">
        <v>194</v>
      </c>
      <c r="E101" s="11">
        <f t="shared" si="1"/>
        <v>-0.03</v>
      </c>
      <c r="F101" s="12">
        <v>3.7878787878787881</v>
      </c>
      <c r="G101" s="12">
        <v>3.7618770603063796</v>
      </c>
    </row>
    <row r="102" spans="1:7" x14ac:dyDescent="0.25">
      <c r="A102" s="8" t="s">
        <v>130</v>
      </c>
      <c r="B102" s="18" t="s">
        <v>131</v>
      </c>
      <c r="C102" s="10">
        <v>7</v>
      </c>
      <c r="D102" s="15">
        <v>3</v>
      </c>
      <c r="E102" s="11">
        <f t="shared" si="1"/>
        <v>-0.5714285714285714</v>
      </c>
      <c r="F102" s="12">
        <v>2.4500000000000002</v>
      </c>
      <c r="G102" s="12">
        <v>1.0638297872340425</v>
      </c>
    </row>
    <row r="103" spans="1:7" x14ac:dyDescent="0.25">
      <c r="A103" s="8">
        <v>650</v>
      </c>
      <c r="B103" s="9" t="s">
        <v>132</v>
      </c>
      <c r="C103" s="10">
        <v>177</v>
      </c>
      <c r="D103" s="15">
        <v>224</v>
      </c>
      <c r="E103" s="11">
        <f t="shared" si="1"/>
        <v>0.2655367231638418</v>
      </c>
      <c r="F103" s="12">
        <v>2.2936374238693791</v>
      </c>
      <c r="G103" s="12">
        <v>2.8784374196864557</v>
      </c>
    </row>
    <row r="104" spans="1:7" x14ac:dyDescent="0.25">
      <c r="A104" s="8">
        <v>660</v>
      </c>
      <c r="B104" s="9" t="s">
        <v>133</v>
      </c>
      <c r="C104" s="10">
        <v>16</v>
      </c>
      <c r="D104" s="15">
        <v>17</v>
      </c>
      <c r="E104" s="11">
        <f t="shared" si="1"/>
        <v>6.25E-2</v>
      </c>
      <c r="F104" s="12">
        <v>2.17</v>
      </c>
      <c r="G104" s="12">
        <v>3.2629558541266794</v>
      </c>
    </row>
    <row r="105" spans="1:7" x14ac:dyDescent="0.25">
      <c r="A105" s="8" t="s">
        <v>134</v>
      </c>
      <c r="B105" s="18" t="s">
        <v>135</v>
      </c>
      <c r="C105" s="10">
        <v>7</v>
      </c>
      <c r="D105" s="15">
        <v>2</v>
      </c>
      <c r="E105" s="11">
        <f t="shared" si="1"/>
        <v>-0.7142857142857143</v>
      </c>
      <c r="F105" s="12">
        <v>2.17</v>
      </c>
      <c r="G105" s="12">
        <v>0.66006600660066006</v>
      </c>
    </row>
    <row r="106" spans="1:7" x14ac:dyDescent="0.25">
      <c r="A106" s="8">
        <v>670</v>
      </c>
      <c r="B106" s="9" t="s">
        <v>136</v>
      </c>
      <c r="C106" s="10">
        <v>162</v>
      </c>
      <c r="D106" s="15">
        <v>101</v>
      </c>
      <c r="E106" s="11">
        <f t="shared" si="1"/>
        <v>-0.37654320987654322</v>
      </c>
      <c r="F106" s="12">
        <v>2.3239133553292213</v>
      </c>
      <c r="G106" s="12">
        <v>1.4403879064460925</v>
      </c>
    </row>
    <row r="107" spans="1:7" x14ac:dyDescent="0.25">
      <c r="A107" s="8">
        <v>680</v>
      </c>
      <c r="B107" s="9" t="s">
        <v>137</v>
      </c>
      <c r="C107" s="10">
        <v>54</v>
      </c>
      <c r="D107" s="15">
        <v>56</v>
      </c>
      <c r="E107" s="11">
        <f t="shared" si="1"/>
        <v>3.7037037037037035E-2</v>
      </c>
      <c r="F107" s="12">
        <v>2.278481012658228</v>
      </c>
      <c r="G107" s="12">
        <v>2.2690437601296596</v>
      </c>
    </row>
    <row r="108" spans="1:7" x14ac:dyDescent="0.25">
      <c r="A108" s="8">
        <v>681</v>
      </c>
      <c r="B108" s="9" t="s">
        <v>138</v>
      </c>
      <c r="C108" s="10">
        <v>23</v>
      </c>
      <c r="D108" s="15">
        <v>19</v>
      </c>
      <c r="E108" s="11">
        <f t="shared" si="1"/>
        <v>-0.17391304347826086</v>
      </c>
      <c r="F108" s="12">
        <v>0.60115002613695767</v>
      </c>
      <c r="G108" s="12">
        <v>0.50384513391673291</v>
      </c>
    </row>
    <row r="109" spans="1:7" x14ac:dyDescent="0.25">
      <c r="A109" s="8" t="s">
        <v>139</v>
      </c>
      <c r="B109" s="18" t="s">
        <v>140</v>
      </c>
      <c r="C109" s="10">
        <v>13</v>
      </c>
      <c r="D109" s="15">
        <v>10</v>
      </c>
      <c r="E109" s="11">
        <f t="shared" si="1"/>
        <v>-0.23076923076923078</v>
      </c>
      <c r="F109" s="12">
        <v>7.83</v>
      </c>
      <c r="G109" s="12">
        <v>5.5248618784530388</v>
      </c>
    </row>
    <row r="110" spans="1:7" x14ac:dyDescent="0.25">
      <c r="A110" s="8">
        <v>690</v>
      </c>
      <c r="B110" s="9" t="s">
        <v>141</v>
      </c>
      <c r="C110" s="10">
        <v>14</v>
      </c>
      <c r="D110" s="15">
        <v>14</v>
      </c>
      <c r="E110" s="11">
        <f t="shared" si="1"/>
        <v>0</v>
      </c>
      <c r="F110" s="12">
        <v>2.78</v>
      </c>
      <c r="G110" s="12">
        <v>2.816901408450704</v>
      </c>
    </row>
    <row r="111" spans="1:7" x14ac:dyDescent="0.25">
      <c r="A111" s="8" t="s">
        <v>142</v>
      </c>
      <c r="B111" s="9" t="s">
        <v>143</v>
      </c>
      <c r="C111" s="10">
        <v>1</v>
      </c>
      <c r="D111" s="15">
        <v>2</v>
      </c>
      <c r="E111" s="11">
        <f t="shared" si="1"/>
        <v>1</v>
      </c>
      <c r="F111" s="28">
        <v>3.33</v>
      </c>
      <c r="G111" s="12">
        <v>9.5238095238095237</v>
      </c>
    </row>
    <row r="112" spans="1:7" x14ac:dyDescent="0.25">
      <c r="A112" s="8">
        <v>700</v>
      </c>
      <c r="B112" s="9" t="s">
        <v>144</v>
      </c>
      <c r="C112" s="10">
        <v>23</v>
      </c>
      <c r="D112" s="15">
        <v>17</v>
      </c>
      <c r="E112" s="11">
        <f t="shared" si="1"/>
        <v>-0.2608695652173913</v>
      </c>
      <c r="F112" s="12">
        <v>1.3714967203339297</v>
      </c>
      <c r="G112" s="12">
        <v>1.0315533980582525</v>
      </c>
    </row>
    <row r="113" spans="1:7" x14ac:dyDescent="0.25">
      <c r="A113" s="8">
        <v>710</v>
      </c>
      <c r="B113" s="9" t="s">
        <v>145</v>
      </c>
      <c r="C113" s="10">
        <v>53</v>
      </c>
      <c r="D113" s="15">
        <v>69</v>
      </c>
      <c r="E113" s="11">
        <f t="shared" si="1"/>
        <v>0.30188679245283018</v>
      </c>
      <c r="F113" s="12">
        <v>1.9470977222630419</v>
      </c>
      <c r="G113" s="12">
        <v>2.4811218985976269</v>
      </c>
    </row>
    <row r="114" spans="1:7" x14ac:dyDescent="0.25">
      <c r="A114" s="8">
        <v>720</v>
      </c>
      <c r="B114" s="9" t="s">
        <v>146</v>
      </c>
      <c r="C114" s="10">
        <v>11</v>
      </c>
      <c r="D114" s="15">
        <v>7</v>
      </c>
      <c r="E114" s="11">
        <f t="shared" si="1"/>
        <v>-0.36363636363636365</v>
      </c>
      <c r="F114" s="12">
        <v>2.0833333333333335</v>
      </c>
      <c r="G114" s="12">
        <v>1.3435700575815739</v>
      </c>
    </row>
    <row r="115" spans="1:7" x14ac:dyDescent="0.25">
      <c r="A115" s="8">
        <v>730</v>
      </c>
      <c r="B115" s="9" t="s">
        <v>147</v>
      </c>
      <c r="C115" s="10">
        <v>61</v>
      </c>
      <c r="D115" s="15">
        <v>55</v>
      </c>
      <c r="E115" s="11">
        <f t="shared" si="1"/>
        <v>-9.8360655737704916E-2</v>
      </c>
      <c r="F115" s="12">
        <v>4.1895604395604398</v>
      </c>
      <c r="G115" s="12">
        <v>3.8869257950530036</v>
      </c>
    </row>
    <row r="116" spans="1:7" x14ac:dyDescent="0.25">
      <c r="A116" s="8" t="s">
        <v>148</v>
      </c>
      <c r="B116" s="29" t="s">
        <v>149</v>
      </c>
      <c r="C116" s="10">
        <v>1</v>
      </c>
      <c r="D116" s="15">
        <v>1</v>
      </c>
      <c r="E116" s="11">
        <f t="shared" si="1"/>
        <v>0</v>
      </c>
      <c r="F116" s="12">
        <v>0.3</v>
      </c>
      <c r="G116" s="12">
        <v>0.27932960893854747</v>
      </c>
    </row>
    <row r="117" spans="1:7" x14ac:dyDescent="0.25">
      <c r="A117" s="8">
        <v>740</v>
      </c>
      <c r="B117" s="9" t="s">
        <v>150</v>
      </c>
      <c r="C117" s="10">
        <v>201</v>
      </c>
      <c r="D117" s="15">
        <v>153</v>
      </c>
      <c r="E117" s="11">
        <f t="shared" si="1"/>
        <v>-0.23880597014925373</v>
      </c>
      <c r="F117" s="12">
        <v>2.7789299046038987</v>
      </c>
      <c r="G117" s="12">
        <v>2.132107023411371</v>
      </c>
    </row>
    <row r="118" spans="1:7" x14ac:dyDescent="0.25">
      <c r="A118" s="8">
        <v>750</v>
      </c>
      <c r="B118" s="9" t="s">
        <v>151</v>
      </c>
      <c r="C118" s="10">
        <v>18</v>
      </c>
      <c r="D118" s="15">
        <v>19</v>
      </c>
      <c r="E118" s="11">
        <f t="shared" si="1"/>
        <v>5.5555555555555552E-2</v>
      </c>
      <c r="F118" s="12">
        <v>2.3195876288659796</v>
      </c>
      <c r="G118" s="12">
        <v>2.5469168900804289</v>
      </c>
    </row>
    <row r="119" spans="1:7" x14ac:dyDescent="0.25">
      <c r="A119" s="8">
        <v>760</v>
      </c>
      <c r="B119" s="9" t="s">
        <v>152</v>
      </c>
      <c r="C119" s="10">
        <v>139</v>
      </c>
      <c r="D119" s="15">
        <v>102</v>
      </c>
      <c r="E119" s="11">
        <f t="shared" si="1"/>
        <v>-0.26618705035971224</v>
      </c>
      <c r="F119" s="12">
        <v>2.4144519715129409</v>
      </c>
      <c r="G119" s="12">
        <v>1.8152696209289909</v>
      </c>
    </row>
    <row r="120" spans="1:7" x14ac:dyDescent="0.25">
      <c r="A120" s="8">
        <v>761</v>
      </c>
      <c r="B120" s="9" t="s">
        <v>153</v>
      </c>
      <c r="C120" s="10">
        <v>30</v>
      </c>
      <c r="D120" s="15">
        <v>28</v>
      </c>
      <c r="E120" s="11">
        <f t="shared" si="1"/>
        <v>-6.6666666666666666E-2</v>
      </c>
      <c r="F120" s="12">
        <v>2.3076923076923075</v>
      </c>
      <c r="G120" s="12">
        <v>2.182385035074045</v>
      </c>
    </row>
    <row r="121" spans="1:7" x14ac:dyDescent="0.25">
      <c r="A121" s="8" t="s">
        <v>154</v>
      </c>
      <c r="B121" s="9" t="s">
        <v>155</v>
      </c>
      <c r="C121" s="16" t="s">
        <v>27</v>
      </c>
      <c r="D121" s="15">
        <v>4</v>
      </c>
      <c r="E121" s="16" t="s">
        <v>27</v>
      </c>
      <c r="F121" s="16" t="s">
        <v>27</v>
      </c>
      <c r="G121" s="12">
        <v>2.0833333333333335</v>
      </c>
    </row>
    <row r="122" spans="1:7" x14ac:dyDescent="0.25">
      <c r="A122" s="8">
        <v>770</v>
      </c>
      <c r="B122" s="9" t="s">
        <v>156</v>
      </c>
      <c r="C122" s="10">
        <v>60</v>
      </c>
      <c r="D122" s="15">
        <v>80</v>
      </c>
      <c r="E122" s="11">
        <f t="shared" si="1"/>
        <v>0.33333333333333331</v>
      </c>
      <c r="F122" s="12">
        <v>2.4711696869851729</v>
      </c>
      <c r="G122" s="12">
        <v>3.2653061224489797</v>
      </c>
    </row>
    <row r="123" spans="1:7" x14ac:dyDescent="0.25">
      <c r="A123" s="8">
        <v>780</v>
      </c>
      <c r="B123" s="9" t="s">
        <v>157</v>
      </c>
      <c r="C123" s="10">
        <v>165</v>
      </c>
      <c r="D123" s="15">
        <v>207</v>
      </c>
      <c r="E123" s="11">
        <f t="shared" si="1"/>
        <v>0.25454545454545452</v>
      </c>
      <c r="F123" s="12">
        <v>2.3430843510366373</v>
      </c>
      <c r="G123" s="12">
        <v>2.9208409764357275</v>
      </c>
    </row>
    <row r="124" spans="1:7" x14ac:dyDescent="0.25">
      <c r="A124" s="8">
        <v>790</v>
      </c>
      <c r="B124" s="9" t="s">
        <v>158</v>
      </c>
      <c r="C124" s="10">
        <v>171</v>
      </c>
      <c r="D124" s="15">
        <v>165</v>
      </c>
      <c r="E124" s="11">
        <f t="shared" si="1"/>
        <v>-3.5087719298245612E-2</v>
      </c>
      <c r="F124" s="12">
        <v>3.8907849829351537</v>
      </c>
      <c r="G124" s="12">
        <v>3.798342541436464</v>
      </c>
    </row>
    <row r="125" spans="1:7" x14ac:dyDescent="0.25">
      <c r="A125" s="8">
        <v>800</v>
      </c>
      <c r="B125" s="9" t="s">
        <v>159</v>
      </c>
      <c r="C125" s="10">
        <v>73</v>
      </c>
      <c r="D125" s="15">
        <v>89</v>
      </c>
      <c r="E125" s="11">
        <f t="shared" si="1"/>
        <v>0.21917808219178081</v>
      </c>
      <c r="F125" s="12">
        <v>1.1678131498960167</v>
      </c>
      <c r="G125" s="12">
        <v>1.4438676184295911</v>
      </c>
    </row>
    <row r="126" spans="1:7" x14ac:dyDescent="0.25">
      <c r="A126" s="8">
        <v>810</v>
      </c>
      <c r="B126" s="9" t="s">
        <v>160</v>
      </c>
      <c r="C126" s="10">
        <v>128</v>
      </c>
      <c r="D126" s="15">
        <v>94</v>
      </c>
      <c r="E126" s="11">
        <f t="shared" si="1"/>
        <v>-0.265625</v>
      </c>
      <c r="F126" s="12">
        <v>4.5229681978798588</v>
      </c>
      <c r="G126" s="12">
        <v>3.3959537572254335</v>
      </c>
    </row>
    <row r="127" spans="1:7" x14ac:dyDescent="0.25">
      <c r="A127" s="8" t="s">
        <v>161</v>
      </c>
      <c r="B127" s="18" t="s">
        <v>162</v>
      </c>
      <c r="C127" s="10">
        <v>0</v>
      </c>
      <c r="D127" s="15">
        <v>1</v>
      </c>
      <c r="E127" s="16" t="s">
        <v>27</v>
      </c>
      <c r="F127" s="12">
        <v>0</v>
      </c>
      <c r="G127" s="12">
        <v>0.29154518950437319</v>
      </c>
    </row>
    <row r="128" spans="1:7" x14ac:dyDescent="0.25">
      <c r="A128" s="8" t="s">
        <v>163</v>
      </c>
      <c r="B128" s="18" t="s">
        <v>164</v>
      </c>
      <c r="C128" s="10">
        <v>0</v>
      </c>
      <c r="D128" s="15">
        <v>1</v>
      </c>
      <c r="E128" s="16" t="s">
        <v>27</v>
      </c>
      <c r="F128" s="12">
        <v>0</v>
      </c>
      <c r="G128" s="12">
        <v>1.408450704225352</v>
      </c>
    </row>
    <row r="129" spans="1:7" x14ac:dyDescent="0.25">
      <c r="A129" s="8">
        <v>820</v>
      </c>
      <c r="B129" s="9" t="s">
        <v>165</v>
      </c>
      <c r="C129" s="10">
        <v>85</v>
      </c>
      <c r="D129" s="15">
        <v>89</v>
      </c>
      <c r="E129" s="11">
        <f t="shared" si="1"/>
        <v>4.7058823529411764E-2</v>
      </c>
      <c r="F129" s="12">
        <v>3.2455135547919052</v>
      </c>
      <c r="G129" s="12">
        <v>3.3446072904922963</v>
      </c>
    </row>
    <row r="130" spans="1:7" x14ac:dyDescent="0.25">
      <c r="A130" s="8">
        <v>821</v>
      </c>
      <c r="B130" s="9" t="s">
        <v>166</v>
      </c>
      <c r="C130" s="10">
        <v>19</v>
      </c>
      <c r="D130" s="15">
        <v>25</v>
      </c>
      <c r="E130" s="11">
        <f t="shared" si="1"/>
        <v>0.31578947368421051</v>
      </c>
      <c r="F130" s="12">
        <v>2.286401925391095</v>
      </c>
      <c r="G130" s="12">
        <v>2.9797377830750893</v>
      </c>
    </row>
    <row r="131" spans="1:7" x14ac:dyDescent="0.25">
      <c r="A131" s="8">
        <v>830</v>
      </c>
      <c r="B131" s="9" t="s">
        <v>167</v>
      </c>
      <c r="C131" s="10">
        <v>83</v>
      </c>
      <c r="D131" s="15">
        <v>80</v>
      </c>
      <c r="E131" s="11">
        <f t="shared" ref="E131:E158" si="2">(D131-C131)/C131</f>
        <v>-3.614457831325301E-2</v>
      </c>
      <c r="F131" s="12">
        <v>4.2196237925775293</v>
      </c>
      <c r="G131" s="12">
        <v>4.1775456919060057</v>
      </c>
    </row>
    <row r="132" spans="1:7" x14ac:dyDescent="0.25">
      <c r="A132" s="8">
        <v>840</v>
      </c>
      <c r="B132" s="9" t="s">
        <v>168</v>
      </c>
      <c r="C132" s="10">
        <v>110</v>
      </c>
      <c r="D132" s="15">
        <v>84</v>
      </c>
      <c r="E132" s="11">
        <f t="shared" si="2"/>
        <v>-0.23636363636363636</v>
      </c>
      <c r="F132" s="12">
        <v>4.0366972477064218</v>
      </c>
      <c r="G132" s="12">
        <v>3.187855787476281</v>
      </c>
    </row>
    <row r="133" spans="1:7" x14ac:dyDescent="0.25">
      <c r="A133" s="8" t="s">
        <v>169</v>
      </c>
      <c r="B133" s="18" t="s">
        <v>170</v>
      </c>
      <c r="C133" s="10">
        <v>0</v>
      </c>
      <c r="D133" s="15">
        <v>3</v>
      </c>
      <c r="E133" s="16" t="s">
        <v>27</v>
      </c>
      <c r="F133" s="12">
        <v>0</v>
      </c>
      <c r="G133" s="12">
        <v>0.7142857142857143</v>
      </c>
    </row>
    <row r="134" spans="1:7" x14ac:dyDescent="0.25">
      <c r="A134" s="8">
        <v>850</v>
      </c>
      <c r="B134" s="9" t="s">
        <v>171</v>
      </c>
      <c r="C134" s="10">
        <v>44</v>
      </c>
      <c r="D134" s="15">
        <v>41</v>
      </c>
      <c r="E134" s="11">
        <f t="shared" si="2"/>
        <v>-6.8181818181818177E-2</v>
      </c>
      <c r="F134" s="12">
        <v>1.9047619047619047</v>
      </c>
      <c r="G134" s="12">
        <v>1.8085575650639611</v>
      </c>
    </row>
    <row r="135" spans="1:7" x14ac:dyDescent="0.25">
      <c r="A135" s="8">
        <v>860</v>
      </c>
      <c r="B135" s="9" t="s">
        <v>172</v>
      </c>
      <c r="C135" s="10">
        <v>74</v>
      </c>
      <c r="D135" s="15">
        <v>55</v>
      </c>
      <c r="E135" s="11">
        <f t="shared" si="2"/>
        <v>-0.25675675675675674</v>
      </c>
      <c r="F135" s="12">
        <v>2.7519523986612122</v>
      </c>
      <c r="G135" s="12">
        <v>2.0272760781422781</v>
      </c>
    </row>
    <row r="136" spans="1:7" x14ac:dyDescent="0.25">
      <c r="A136" s="8">
        <v>861</v>
      </c>
      <c r="B136" s="9" t="s">
        <v>173</v>
      </c>
      <c r="C136" s="10">
        <v>4</v>
      </c>
      <c r="D136" s="15">
        <v>5</v>
      </c>
      <c r="E136" s="11">
        <f t="shared" si="2"/>
        <v>0.25</v>
      </c>
      <c r="F136" s="12">
        <v>1.0666666666666667</v>
      </c>
      <c r="G136" s="12">
        <v>1.2987012987012987</v>
      </c>
    </row>
    <row r="137" spans="1:7" x14ac:dyDescent="0.25">
      <c r="A137" s="8">
        <v>862</v>
      </c>
      <c r="B137" s="9" t="s">
        <v>174</v>
      </c>
      <c r="C137" s="10">
        <v>9</v>
      </c>
      <c r="D137" s="15">
        <v>8</v>
      </c>
      <c r="E137" s="11">
        <f t="shared" si="2"/>
        <v>-0.1111111111111111</v>
      </c>
      <c r="F137" s="12">
        <v>1.5490533562822719</v>
      </c>
      <c r="G137" s="12">
        <v>1.4010507880910683</v>
      </c>
    </row>
    <row r="138" spans="1:7" x14ac:dyDescent="0.25">
      <c r="A138" s="8">
        <v>870</v>
      </c>
      <c r="B138" s="9" t="s">
        <v>175</v>
      </c>
      <c r="C138" s="10">
        <v>19</v>
      </c>
      <c r="D138" s="15">
        <v>32</v>
      </c>
      <c r="E138" s="11">
        <f t="shared" si="2"/>
        <v>0.68421052631578949</v>
      </c>
      <c r="F138" s="12">
        <v>3.04</v>
      </c>
      <c r="G138" s="12">
        <v>4.9230769230769234</v>
      </c>
    </row>
    <row r="139" spans="1:7" x14ac:dyDescent="0.25">
      <c r="A139" s="8">
        <v>880</v>
      </c>
      <c r="B139" s="9" t="s">
        <v>176</v>
      </c>
      <c r="C139" s="10">
        <v>24</v>
      </c>
      <c r="D139" s="15">
        <v>41</v>
      </c>
      <c r="E139" s="11">
        <f t="shared" si="2"/>
        <v>0.70833333333333337</v>
      </c>
      <c r="F139" s="12">
        <v>1.9672131147540983</v>
      </c>
      <c r="G139" s="12">
        <v>3.3744855967078191</v>
      </c>
    </row>
    <row r="140" spans="1:7" x14ac:dyDescent="0.25">
      <c r="A140" s="8">
        <v>890</v>
      </c>
      <c r="B140" s="9" t="s">
        <v>177</v>
      </c>
      <c r="C140" s="10">
        <v>3</v>
      </c>
      <c r="D140" s="10">
        <v>0</v>
      </c>
      <c r="E140" s="11">
        <f t="shared" si="2"/>
        <v>-1</v>
      </c>
      <c r="F140" s="12">
        <v>2.0979020979020979</v>
      </c>
      <c r="G140" s="12">
        <v>0</v>
      </c>
    </row>
    <row r="141" spans="1:7" x14ac:dyDescent="0.25">
      <c r="A141" s="8">
        <v>900</v>
      </c>
      <c r="B141" s="9" t="s">
        <v>178</v>
      </c>
      <c r="C141" s="10">
        <v>169</v>
      </c>
      <c r="D141" s="10">
        <v>138</v>
      </c>
      <c r="E141" s="11">
        <f t="shared" si="2"/>
        <v>-0.18343195266272189</v>
      </c>
      <c r="F141" s="12">
        <v>1.3793666340189357</v>
      </c>
      <c r="G141" s="12">
        <v>1.1018843819865858</v>
      </c>
    </row>
    <row r="142" spans="1:7" x14ac:dyDescent="0.25">
      <c r="A142" s="8" t="s">
        <v>179</v>
      </c>
      <c r="B142" s="18" t="s">
        <v>180</v>
      </c>
      <c r="C142" s="10">
        <v>2</v>
      </c>
      <c r="D142" s="10">
        <v>0</v>
      </c>
      <c r="E142" s="11">
        <f t="shared" si="2"/>
        <v>-1</v>
      </c>
      <c r="F142" s="12">
        <v>0.54</v>
      </c>
      <c r="G142" s="12">
        <v>0</v>
      </c>
    </row>
    <row r="143" spans="1:7" x14ac:dyDescent="0.25">
      <c r="A143" s="8">
        <v>910</v>
      </c>
      <c r="B143" s="9" t="s">
        <v>181</v>
      </c>
      <c r="C143" s="10">
        <v>102</v>
      </c>
      <c r="D143" s="15">
        <v>81</v>
      </c>
      <c r="E143" s="11">
        <f t="shared" si="2"/>
        <v>-0.20588235294117646</v>
      </c>
      <c r="F143" s="12">
        <v>4.6724690792487404</v>
      </c>
      <c r="G143" s="12">
        <v>3.8207547169811322</v>
      </c>
    </row>
    <row r="144" spans="1:7" x14ac:dyDescent="0.25">
      <c r="A144" s="8">
        <v>920</v>
      </c>
      <c r="B144" s="9" t="s">
        <v>182</v>
      </c>
      <c r="C144" s="10">
        <v>870</v>
      </c>
      <c r="D144" s="15">
        <v>1017</v>
      </c>
      <c r="E144" s="11">
        <f t="shared" si="2"/>
        <v>0.16896551724137931</v>
      </c>
      <c r="F144" s="12">
        <v>1.9525551540723118</v>
      </c>
      <c r="G144" s="12">
        <v>2.2173287402433175</v>
      </c>
    </row>
    <row r="145" spans="1:7" x14ac:dyDescent="0.25">
      <c r="A145" s="8" t="s">
        <v>183</v>
      </c>
      <c r="B145" s="18" t="s">
        <v>184</v>
      </c>
      <c r="C145" s="10">
        <v>1</v>
      </c>
      <c r="D145" s="10">
        <v>2</v>
      </c>
      <c r="E145" s="11">
        <f t="shared" si="2"/>
        <v>1</v>
      </c>
      <c r="F145" s="12">
        <v>0.36</v>
      </c>
      <c r="G145" s="12">
        <v>0.66889632107023411</v>
      </c>
    </row>
    <row r="146" spans="1:7" x14ac:dyDescent="0.25">
      <c r="A146" s="8" t="s">
        <v>185</v>
      </c>
      <c r="B146" s="18" t="s">
        <v>186</v>
      </c>
      <c r="C146" s="10">
        <v>11</v>
      </c>
      <c r="D146" s="10">
        <v>5</v>
      </c>
      <c r="E146" s="11">
        <f t="shared" si="2"/>
        <v>-0.54545454545454541</v>
      </c>
      <c r="F146" s="12">
        <v>8.15</v>
      </c>
      <c r="G146" s="12">
        <v>2.7932960893854748</v>
      </c>
    </row>
    <row r="147" spans="1:7" x14ac:dyDescent="0.25">
      <c r="A147" s="8" t="s">
        <v>187</v>
      </c>
      <c r="B147" s="18" t="s">
        <v>188</v>
      </c>
      <c r="C147" s="16" t="s">
        <v>27</v>
      </c>
      <c r="D147" s="10">
        <v>3</v>
      </c>
      <c r="E147" s="16" t="s">
        <v>27</v>
      </c>
      <c r="F147" s="16" t="s">
        <v>27</v>
      </c>
      <c r="G147" s="12">
        <v>1.6853932584269662</v>
      </c>
    </row>
    <row r="148" spans="1:7" x14ac:dyDescent="0.25">
      <c r="A148" s="8">
        <v>930</v>
      </c>
      <c r="B148" s="9" t="s">
        <v>189</v>
      </c>
      <c r="C148" s="10">
        <v>33</v>
      </c>
      <c r="D148" s="15">
        <v>39</v>
      </c>
      <c r="E148" s="11">
        <f t="shared" si="2"/>
        <v>0.18181818181818182</v>
      </c>
      <c r="F148" s="12">
        <v>4.1044776119402986</v>
      </c>
      <c r="G148" s="12">
        <v>4.868913857677903</v>
      </c>
    </row>
    <row r="149" spans="1:7" x14ac:dyDescent="0.25">
      <c r="A149" s="8" t="s">
        <v>190</v>
      </c>
      <c r="B149" s="18" t="s">
        <v>191</v>
      </c>
      <c r="C149" s="10">
        <v>0</v>
      </c>
      <c r="D149" s="15">
        <v>1</v>
      </c>
      <c r="E149" s="16" t="s">
        <v>27</v>
      </c>
      <c r="F149" s="12">
        <v>0</v>
      </c>
      <c r="G149" s="12">
        <v>1.6949152542372881</v>
      </c>
    </row>
    <row r="150" spans="1:7" x14ac:dyDescent="0.25">
      <c r="A150" s="8">
        <v>940</v>
      </c>
      <c r="B150" s="9" t="s">
        <v>192</v>
      </c>
      <c r="C150" s="10">
        <v>16</v>
      </c>
      <c r="D150" s="15">
        <v>1</v>
      </c>
      <c r="E150" s="11">
        <f t="shared" si="2"/>
        <v>-0.9375</v>
      </c>
      <c r="F150" s="12">
        <v>2.9143897996357011</v>
      </c>
      <c r="G150" s="12">
        <v>0.19607843137254902</v>
      </c>
    </row>
    <row r="151" spans="1:7" x14ac:dyDescent="0.25">
      <c r="A151" s="8" t="s">
        <v>193</v>
      </c>
      <c r="B151" s="9" t="s">
        <v>194</v>
      </c>
      <c r="C151" s="10">
        <v>1</v>
      </c>
      <c r="D151" s="10">
        <v>0</v>
      </c>
      <c r="E151" s="11">
        <f t="shared" si="2"/>
        <v>-1</v>
      </c>
      <c r="F151" s="28">
        <v>1.64</v>
      </c>
      <c r="G151" s="12">
        <v>0</v>
      </c>
    </row>
    <row r="152" spans="1:7" x14ac:dyDescent="0.25">
      <c r="A152" s="8">
        <v>950</v>
      </c>
      <c r="B152" s="9" t="s">
        <v>195</v>
      </c>
      <c r="C152" s="10">
        <v>39</v>
      </c>
      <c r="D152" s="15">
        <v>30</v>
      </c>
      <c r="E152" s="11">
        <f t="shared" si="2"/>
        <v>-0.23076923076923078</v>
      </c>
      <c r="F152" s="12">
        <v>2.6</v>
      </c>
      <c r="G152" s="12">
        <v>2.1291696238466997</v>
      </c>
    </row>
    <row r="153" spans="1:7" x14ac:dyDescent="0.25">
      <c r="A153" s="8">
        <v>960</v>
      </c>
      <c r="B153" s="9" t="s">
        <v>196</v>
      </c>
      <c r="C153" s="10">
        <v>230</v>
      </c>
      <c r="D153" s="15">
        <v>164</v>
      </c>
      <c r="E153" s="11">
        <f t="shared" si="2"/>
        <v>-0.28695652173913044</v>
      </c>
      <c r="F153" s="12">
        <v>4.0048755006094376</v>
      </c>
      <c r="G153" s="12">
        <v>2.8611304954640615</v>
      </c>
    </row>
    <row r="154" spans="1:7" x14ac:dyDescent="0.25">
      <c r="A154" s="8">
        <v>970</v>
      </c>
      <c r="B154" s="9" t="s">
        <v>197</v>
      </c>
      <c r="C154" s="10">
        <v>67</v>
      </c>
      <c r="D154" s="15">
        <v>52</v>
      </c>
      <c r="E154" s="11">
        <f t="shared" si="2"/>
        <v>-0.22388059701492538</v>
      </c>
      <c r="F154" s="12">
        <v>2.2178086726249586</v>
      </c>
      <c r="G154" s="12">
        <v>1.7105263157894737</v>
      </c>
    </row>
    <row r="155" spans="1:7" x14ac:dyDescent="0.25">
      <c r="A155" s="8">
        <v>980</v>
      </c>
      <c r="B155" s="9" t="s">
        <v>198</v>
      </c>
      <c r="C155" s="10">
        <v>127</v>
      </c>
      <c r="D155" s="15">
        <v>94</v>
      </c>
      <c r="E155" s="11">
        <f t="shared" si="2"/>
        <v>-0.25984251968503935</v>
      </c>
      <c r="F155" s="12">
        <v>3.4268753372908796</v>
      </c>
      <c r="G155" s="12">
        <v>2.4511082138200782</v>
      </c>
    </row>
    <row r="156" spans="1:7" x14ac:dyDescent="0.25">
      <c r="A156" s="8">
        <v>990</v>
      </c>
      <c r="B156" s="30" t="s">
        <v>199</v>
      </c>
      <c r="C156" s="10">
        <v>39</v>
      </c>
      <c r="D156" s="15">
        <v>19</v>
      </c>
      <c r="E156" s="11">
        <f t="shared" si="2"/>
        <v>-0.51282051282051277</v>
      </c>
      <c r="F156" s="12">
        <v>2.1463951568519537</v>
      </c>
      <c r="G156" s="12">
        <v>1.0656197420078519</v>
      </c>
    </row>
    <row r="157" spans="1:7" x14ac:dyDescent="0.25">
      <c r="A157" s="8">
        <v>995</v>
      </c>
      <c r="B157" s="30" t="s">
        <v>200</v>
      </c>
      <c r="C157" s="10">
        <v>11</v>
      </c>
      <c r="D157" s="15">
        <v>10</v>
      </c>
      <c r="E157" s="11">
        <f t="shared" si="2"/>
        <v>-9.0909090909090912E-2</v>
      </c>
      <c r="F157" s="12">
        <v>1.5965166908563135</v>
      </c>
      <c r="G157" s="12">
        <v>1.4513788098693758</v>
      </c>
    </row>
    <row r="158" spans="1:7" x14ac:dyDescent="0.25">
      <c r="A158" s="31"/>
      <c r="B158" s="6" t="s">
        <v>201</v>
      </c>
      <c r="C158" s="32">
        <v>11049</v>
      </c>
      <c r="D158" s="32">
        <v>10404</v>
      </c>
      <c r="E158" s="33">
        <f t="shared" si="2"/>
        <v>-5.8376323649199022E-2</v>
      </c>
      <c r="F158" s="34">
        <v>2.4500000000000002</v>
      </c>
      <c r="G158" s="32">
        <v>2.2799999999999998</v>
      </c>
    </row>
    <row r="160" spans="1:7" x14ac:dyDescent="0.25">
      <c r="D160" s="37">
        <v>445432</v>
      </c>
    </row>
    <row r="161" spans="4:4" customFormat="1" x14ac:dyDescent="0.25">
      <c r="D161" s="37">
        <f>D160+D158</f>
        <v>455836</v>
      </c>
    </row>
    <row r="162" spans="4:4" customFormat="1" x14ac:dyDescent="0.25">
      <c r="D162" s="37">
        <f>100*D158/D161</f>
        <v>2.2823998104581471</v>
      </c>
    </row>
  </sheetData>
  <mergeCells count="3">
    <mergeCell ref="A1:G1"/>
    <mergeCell ref="C2:E2"/>
    <mergeCell ref="F2:G2"/>
  </mergeCells>
  <conditionalFormatting sqref="B28:B33 B35:B52 B55:B56 B59:B60 B63:B79 B81:B86 B88:B93 B98:B101 B103:B104 B106:B108 B110:B115 B117:B126 B129:B132 B134:B141 B143:B144 B148 B150:B157 B4 B7:B11 B14:B26">
    <cfRule type="cellIs" dxfId="1" priority="1" stopIfTrue="1" operator="equal">
      <formula>"na"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NCDPI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kgattis</cp:lastModifiedBy>
  <dcterms:created xsi:type="dcterms:W3CDTF">2016-03-16T19:18:19Z</dcterms:created>
  <dcterms:modified xsi:type="dcterms:W3CDTF">2016-03-16T19:19:06Z</dcterms:modified>
</cp:coreProperties>
</file>