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C:\Users\iris.irving\Downloads\"/>
    </mc:Choice>
  </mc:AlternateContent>
  <xr:revisionPtr revIDLastSave="0" documentId="8_{27791F59-65FB-4637-B2BD-91C4868A034A}" xr6:coauthVersionLast="41" xr6:coauthVersionMax="41" xr10:uidLastSave="{00000000-0000-0000-0000-000000000000}"/>
  <bookViews>
    <workbookView xWindow="28680" yWindow="-2310" windowWidth="19440" windowHeight="15000" tabRatio="715" xr2:uid="{00000000-000D-0000-FFFF-FFFF00000000}"/>
  </bookViews>
  <sheets>
    <sheet name="Introduction" sheetId="16" r:id="rId1"/>
    <sheet name="Instructions" sheetId="17" r:id="rId2"/>
    <sheet name="AlignTable" sheetId="15" r:id="rId3"/>
    <sheet name="ContentMap" sheetId="1" r:id="rId4"/>
    <sheet name="Marginals" sheetId="2" r:id="rId5"/>
    <sheet name="Align" sheetId="14" r:id="rId6"/>
    <sheet name="Alignment" sheetId="3" r:id="rId7"/>
    <sheet name="OutputMtx" sheetId="4" r:id="rId8"/>
    <sheet name="SheetB" sheetId="13" r:id="rId9"/>
    <sheet name="SheetC" sheetId="5" r:id="rId10"/>
    <sheet name="SheetD" sheetId="6" r:id="rId11"/>
    <sheet name="SheetE" sheetId="7" r:id="rId12"/>
    <sheet name="SheetF" sheetId="8" r:id="rId13"/>
  </sheets>
  <definedNames>
    <definedName name="_xlnm.Print_Area" localSheetId="3">ContentMap!$A$1:$N$42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5" i="3" l="1"/>
  <c r="GD17" i="7" l="1"/>
  <c r="DF17" i="7" s="1"/>
  <c r="GD17" i="8"/>
  <c r="GD17" i="13"/>
  <c r="AT17" i="13" s="1"/>
  <c r="GD17" i="5"/>
  <c r="GD17" i="6"/>
  <c r="AT17" i="6" s="1"/>
  <c r="GE32" i="5"/>
  <c r="GE32" i="6"/>
  <c r="GE32" i="7"/>
  <c r="GE32" i="8"/>
  <c r="GE32" i="13"/>
  <c r="BL190" i="3"/>
  <c r="BK190" i="3"/>
  <c r="BJ190" i="3"/>
  <c r="BI190" i="3"/>
  <c r="BH190" i="3"/>
  <c r="BL189" i="3"/>
  <c r="BK189" i="3"/>
  <c r="BJ189" i="3"/>
  <c r="BI189" i="3"/>
  <c r="BH189" i="3"/>
  <c r="BL188" i="3"/>
  <c r="BK188" i="3"/>
  <c r="BJ188" i="3"/>
  <c r="BI188" i="3"/>
  <c r="BH188" i="3"/>
  <c r="BL177" i="3"/>
  <c r="BK177" i="3"/>
  <c r="BJ177" i="3"/>
  <c r="BI177" i="3"/>
  <c r="BH177" i="3"/>
  <c r="BL176" i="3"/>
  <c r="BK176" i="3"/>
  <c r="BJ176" i="3"/>
  <c r="BI176" i="3"/>
  <c r="BH176" i="3"/>
  <c r="BL175" i="3"/>
  <c r="BK175" i="3"/>
  <c r="BJ175" i="3"/>
  <c r="BI175" i="3"/>
  <c r="BH175" i="3"/>
  <c r="BL161" i="3"/>
  <c r="BK161" i="3"/>
  <c r="BJ161" i="3"/>
  <c r="BI161" i="3"/>
  <c r="BH161" i="3"/>
  <c r="BL160" i="3"/>
  <c r="BK160" i="3"/>
  <c r="BJ160" i="3"/>
  <c r="BI160" i="3"/>
  <c r="BH160" i="3"/>
  <c r="BL159" i="3"/>
  <c r="BK159" i="3"/>
  <c r="BJ159" i="3"/>
  <c r="BI159" i="3"/>
  <c r="BH159" i="3"/>
  <c r="BL147" i="3"/>
  <c r="BK147" i="3"/>
  <c r="BJ147" i="3"/>
  <c r="BI147" i="3"/>
  <c r="BH147" i="3"/>
  <c r="BL146" i="3"/>
  <c r="BK146" i="3"/>
  <c r="BJ146" i="3"/>
  <c r="BI146" i="3"/>
  <c r="BH146" i="3"/>
  <c r="BL145" i="3"/>
  <c r="BK145" i="3"/>
  <c r="BJ145" i="3"/>
  <c r="BI145" i="3"/>
  <c r="BH145" i="3"/>
  <c r="BL134" i="3"/>
  <c r="BK134" i="3"/>
  <c r="BJ134" i="3"/>
  <c r="BI134" i="3"/>
  <c r="BH134" i="3"/>
  <c r="BL133" i="3"/>
  <c r="BK133" i="3"/>
  <c r="BJ133" i="3"/>
  <c r="BI133" i="3"/>
  <c r="BH133" i="3"/>
  <c r="BL132" i="3"/>
  <c r="BK132" i="3"/>
  <c r="BJ132" i="3"/>
  <c r="BI132" i="3"/>
  <c r="BH132" i="3"/>
  <c r="BL122" i="3"/>
  <c r="BK122" i="3"/>
  <c r="BJ122" i="3"/>
  <c r="BI122" i="3"/>
  <c r="BH122" i="3"/>
  <c r="BL121" i="3"/>
  <c r="BK121" i="3"/>
  <c r="BJ121" i="3"/>
  <c r="BI121" i="3"/>
  <c r="BH121" i="3"/>
  <c r="BL120" i="3"/>
  <c r="BK120" i="3"/>
  <c r="BJ120" i="3"/>
  <c r="BI120" i="3"/>
  <c r="BH120" i="3"/>
  <c r="BL109" i="3"/>
  <c r="BK109" i="3"/>
  <c r="BJ109" i="3"/>
  <c r="BI109" i="3"/>
  <c r="BH109" i="3"/>
  <c r="BL108" i="3"/>
  <c r="BK108" i="3"/>
  <c r="BJ108" i="3"/>
  <c r="BI108" i="3"/>
  <c r="BH108" i="3"/>
  <c r="BL107" i="3"/>
  <c r="BK107" i="3"/>
  <c r="BJ107" i="3"/>
  <c r="BI107" i="3"/>
  <c r="BH107" i="3"/>
  <c r="BL93" i="3"/>
  <c r="BK93" i="3"/>
  <c r="BJ93" i="3"/>
  <c r="BI93" i="3"/>
  <c r="BH93" i="3"/>
  <c r="BL92" i="3"/>
  <c r="BK92" i="3"/>
  <c r="BJ92" i="3"/>
  <c r="BI92" i="3"/>
  <c r="BH92" i="3"/>
  <c r="BL91" i="3"/>
  <c r="BK91" i="3"/>
  <c r="BJ91" i="3"/>
  <c r="BI91" i="3"/>
  <c r="BH91" i="3"/>
  <c r="BL72" i="3"/>
  <c r="BK72" i="3"/>
  <c r="BJ72" i="3"/>
  <c r="BI72" i="3"/>
  <c r="BH72" i="3"/>
  <c r="AD72" i="3"/>
  <c r="AC72" i="3"/>
  <c r="BL71" i="3"/>
  <c r="BK71" i="3"/>
  <c r="BJ71" i="3"/>
  <c r="BI71" i="3"/>
  <c r="BH71" i="3"/>
  <c r="AD71" i="3"/>
  <c r="AC71" i="3"/>
  <c r="BL70" i="3"/>
  <c r="BK70" i="3"/>
  <c r="BJ70" i="3"/>
  <c r="BI70" i="3"/>
  <c r="BH70" i="3"/>
  <c r="AD70" i="3"/>
  <c r="AC70" i="3"/>
  <c r="AE70" i="3" s="1"/>
  <c r="BL62" i="3"/>
  <c r="BK62" i="3"/>
  <c r="BJ62" i="3"/>
  <c r="BI62" i="3"/>
  <c r="BH62" i="3"/>
  <c r="BL61" i="3"/>
  <c r="BK61" i="3"/>
  <c r="BJ61" i="3"/>
  <c r="BI61" i="3"/>
  <c r="BH61" i="3"/>
  <c r="BL60" i="3"/>
  <c r="BK60" i="3"/>
  <c r="BJ60" i="3"/>
  <c r="BI60" i="3"/>
  <c r="BH60" i="3"/>
  <c r="BL48" i="3"/>
  <c r="BK48" i="3"/>
  <c r="BJ48" i="3"/>
  <c r="BI48" i="3"/>
  <c r="BH48" i="3"/>
  <c r="BL47" i="3"/>
  <c r="BK47" i="3"/>
  <c r="BJ47" i="3"/>
  <c r="BI47" i="3"/>
  <c r="BH47" i="3"/>
  <c r="BL46" i="3"/>
  <c r="BK46" i="3"/>
  <c r="BJ46" i="3"/>
  <c r="BI46" i="3"/>
  <c r="BH46" i="3"/>
  <c r="BL32" i="3"/>
  <c r="BK32" i="3"/>
  <c r="BJ32" i="3"/>
  <c r="BI32" i="3"/>
  <c r="BH32" i="3"/>
  <c r="BL31" i="3"/>
  <c r="BK31" i="3"/>
  <c r="BJ31" i="3"/>
  <c r="BI31" i="3"/>
  <c r="BH31" i="3"/>
  <c r="BL30" i="3"/>
  <c r="BK30" i="3"/>
  <c r="BJ30" i="3"/>
  <c r="BI30" i="3"/>
  <c r="BH30" i="3"/>
  <c r="BL16" i="3"/>
  <c r="BK16" i="3"/>
  <c r="BJ16" i="3"/>
  <c r="BI16" i="3"/>
  <c r="BH16" i="3"/>
  <c r="BL15" i="3"/>
  <c r="BK15" i="3"/>
  <c r="BJ15" i="3"/>
  <c r="BI15" i="3"/>
  <c r="BH15" i="3"/>
  <c r="BL14" i="3"/>
  <c r="BK14" i="3"/>
  <c r="BJ14" i="3"/>
  <c r="BI14" i="3"/>
  <c r="BH14" i="3"/>
  <c r="AR3" i="3"/>
  <c r="AQ3" i="3"/>
  <c r="AR2" i="3"/>
  <c r="AQ2" i="3"/>
  <c r="AS2" i="3" s="1"/>
  <c r="GS17" i="6"/>
  <c r="GQ17" i="6"/>
  <c r="GP17" i="8"/>
  <c r="GQ17" i="13"/>
  <c r="GS17" i="5"/>
  <c r="GQ17" i="5"/>
  <c r="DM16" i="6"/>
  <c r="DL16" i="6"/>
  <c r="DK16" i="6"/>
  <c r="DJ16" i="6"/>
  <c r="DI16" i="6"/>
  <c r="DH16" i="6"/>
  <c r="DG16" i="6"/>
  <c r="DF16" i="6"/>
  <c r="DE16" i="6"/>
  <c r="DD16" i="6"/>
  <c r="GN16" i="6" s="1"/>
  <c r="DC16" i="6"/>
  <c r="DB16" i="6"/>
  <c r="DA16" i="6"/>
  <c r="CZ16" i="6"/>
  <c r="CY16" i="6"/>
  <c r="CX16" i="6"/>
  <c r="CW16" i="6"/>
  <c r="CV16" i="6"/>
  <c r="CU16" i="6"/>
  <c r="CT16" i="6"/>
  <c r="CS16" i="6"/>
  <c r="CR16" i="6"/>
  <c r="CQ16" i="6"/>
  <c r="CP16" i="6"/>
  <c r="CO16" i="6"/>
  <c r="CN16" i="6"/>
  <c r="CM16" i="6"/>
  <c r="CL16" i="6"/>
  <c r="CK16" i="6"/>
  <c r="CJ16" i="6"/>
  <c r="CI16" i="6"/>
  <c r="CH16" i="6"/>
  <c r="CG16" i="6"/>
  <c r="CF16" i="6"/>
  <c r="CE16" i="6"/>
  <c r="CD16" i="6"/>
  <c r="CC16" i="6"/>
  <c r="CB16" i="6"/>
  <c r="CA16" i="6"/>
  <c r="GL16" i="6" s="1"/>
  <c r="BZ16" i="6"/>
  <c r="BY16" i="6"/>
  <c r="BX16" i="6"/>
  <c r="BW16" i="6"/>
  <c r="BV16" i="6"/>
  <c r="BU16" i="6"/>
  <c r="BT16" i="6"/>
  <c r="BS16" i="6"/>
  <c r="BR16" i="6"/>
  <c r="BQ16" i="6"/>
  <c r="BP16" i="6"/>
  <c r="BO16" i="6"/>
  <c r="BN16" i="6"/>
  <c r="BM16" i="6"/>
  <c r="BL16" i="6"/>
  <c r="BK16" i="6"/>
  <c r="BJ16" i="6"/>
  <c r="BI16" i="6"/>
  <c r="BH16" i="6"/>
  <c r="GJ16" i="6" s="1"/>
  <c r="BG16" i="6"/>
  <c r="BF16" i="6"/>
  <c r="BE16" i="6"/>
  <c r="BD16" i="6"/>
  <c r="BC16" i="6"/>
  <c r="BB16" i="6"/>
  <c r="BA16" i="6"/>
  <c r="AZ16" i="6"/>
  <c r="AY16" i="6"/>
  <c r="AX16" i="6"/>
  <c r="AW16" i="6"/>
  <c r="AV16" i="6"/>
  <c r="AU16" i="6"/>
  <c r="AT16" i="6"/>
  <c r="DM15" i="6"/>
  <c r="DL15" i="6"/>
  <c r="DK15" i="6"/>
  <c r="DJ15" i="6"/>
  <c r="DI15" i="6"/>
  <c r="DH15" i="6"/>
  <c r="DG15" i="6"/>
  <c r="DF15" i="6"/>
  <c r="DE15" i="6"/>
  <c r="DD15" i="6"/>
  <c r="DC15" i="6"/>
  <c r="DB15" i="6"/>
  <c r="DA15" i="6"/>
  <c r="CZ15" i="6"/>
  <c r="CY15" i="6"/>
  <c r="CX15" i="6"/>
  <c r="CW15" i="6"/>
  <c r="CV15" i="6"/>
  <c r="CU15" i="6"/>
  <c r="CT15" i="6"/>
  <c r="CS15" i="6"/>
  <c r="CR15" i="6"/>
  <c r="CQ15" i="6"/>
  <c r="CP15" i="6"/>
  <c r="CO15" i="6"/>
  <c r="CN15" i="6"/>
  <c r="CM15" i="6"/>
  <c r="CL15" i="6"/>
  <c r="CK15" i="6"/>
  <c r="CJ15" i="6"/>
  <c r="CI15" i="6"/>
  <c r="CH15" i="6"/>
  <c r="CG15" i="6"/>
  <c r="CF15" i="6"/>
  <c r="CE15" i="6"/>
  <c r="CD15" i="6"/>
  <c r="CC15" i="6"/>
  <c r="CB15" i="6"/>
  <c r="CA15" i="6"/>
  <c r="BZ15" i="6"/>
  <c r="BY15" i="6"/>
  <c r="BX15" i="6"/>
  <c r="BW15" i="6"/>
  <c r="BV15" i="6"/>
  <c r="BU15" i="6"/>
  <c r="BT15" i="6"/>
  <c r="BS15" i="6"/>
  <c r="GK15" i="6" s="1"/>
  <c r="BR15" i="6"/>
  <c r="BQ15" i="6"/>
  <c r="BP15" i="6"/>
  <c r="BO15" i="6"/>
  <c r="BN15" i="6"/>
  <c r="BM15" i="6"/>
  <c r="BL15" i="6"/>
  <c r="BK15" i="6"/>
  <c r="BJ15" i="6"/>
  <c r="BI15" i="6"/>
  <c r="BH15" i="6"/>
  <c r="BG15" i="6"/>
  <c r="BF15" i="6"/>
  <c r="BE15" i="6"/>
  <c r="BD15" i="6"/>
  <c r="BC15" i="6"/>
  <c r="BB15" i="6"/>
  <c r="BA15" i="6"/>
  <c r="AZ15" i="6"/>
  <c r="AY15" i="6"/>
  <c r="AX15" i="6"/>
  <c r="AW15" i="6"/>
  <c r="AV15" i="6"/>
  <c r="AU15" i="6"/>
  <c r="AT15" i="6"/>
  <c r="DM14" i="6"/>
  <c r="DL14" i="6"/>
  <c r="DK14" i="6"/>
  <c r="DJ14" i="6"/>
  <c r="DI14" i="6"/>
  <c r="DH14" i="6"/>
  <c r="DG14" i="6"/>
  <c r="DF14" i="6"/>
  <c r="DE14" i="6"/>
  <c r="DD14" i="6"/>
  <c r="GN14" i="6" s="1"/>
  <c r="DC14" i="6"/>
  <c r="DB14" i="6"/>
  <c r="DA14" i="6"/>
  <c r="CZ14" i="6"/>
  <c r="CY14" i="6"/>
  <c r="CX14" i="6"/>
  <c r="CW14" i="6"/>
  <c r="CV14" i="6"/>
  <c r="CU14" i="6"/>
  <c r="CT14" i="6"/>
  <c r="CS14" i="6"/>
  <c r="CR14" i="6"/>
  <c r="CQ14" i="6"/>
  <c r="CP14" i="6"/>
  <c r="CO14" i="6"/>
  <c r="CN14" i="6"/>
  <c r="CM14" i="6"/>
  <c r="CL14" i="6"/>
  <c r="CK14" i="6"/>
  <c r="CJ14" i="6"/>
  <c r="CI14" i="6"/>
  <c r="CH14" i="6"/>
  <c r="CG14" i="6"/>
  <c r="CF14" i="6"/>
  <c r="CE14" i="6"/>
  <c r="CD14"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DM13" i="6"/>
  <c r="DL13" i="6"/>
  <c r="DK13" i="6"/>
  <c r="DJ13" i="6"/>
  <c r="DI13" i="6"/>
  <c r="DH13" i="6"/>
  <c r="DG13" i="6"/>
  <c r="DF13" i="6"/>
  <c r="DE13" i="6"/>
  <c r="DD13" i="6"/>
  <c r="DC13" i="6"/>
  <c r="DB13" i="6"/>
  <c r="DA13" i="6"/>
  <c r="CZ13" i="6"/>
  <c r="CY13" i="6"/>
  <c r="CX13" i="6"/>
  <c r="CW13" i="6"/>
  <c r="CV13" i="6"/>
  <c r="CU13" i="6"/>
  <c r="CT13" i="6"/>
  <c r="CS13" i="6"/>
  <c r="CR13" i="6"/>
  <c r="CQ13" i="6"/>
  <c r="CP13" i="6"/>
  <c r="CO13" i="6"/>
  <c r="CN13" i="6"/>
  <c r="CM13" i="6"/>
  <c r="CL13" i="6"/>
  <c r="CK13" i="6"/>
  <c r="CJ13" i="6"/>
  <c r="CI13" i="6"/>
  <c r="CH13" i="6"/>
  <c r="CG13" i="6"/>
  <c r="CF13" i="6"/>
  <c r="CE13" i="6"/>
  <c r="CD13" i="6"/>
  <c r="CC13" i="6"/>
  <c r="CB13" i="6"/>
  <c r="CA13" i="6"/>
  <c r="BZ13" i="6"/>
  <c r="BY13" i="6"/>
  <c r="BX13" i="6"/>
  <c r="BW13" i="6"/>
  <c r="BV13" i="6"/>
  <c r="BU13" i="6"/>
  <c r="BT13"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DM12" i="6"/>
  <c r="DL12" i="6"/>
  <c r="DK12" i="6"/>
  <c r="DJ12" i="6"/>
  <c r="DI12" i="6"/>
  <c r="DH12" i="6"/>
  <c r="DG12" i="6"/>
  <c r="DF12" i="6"/>
  <c r="DE12" i="6"/>
  <c r="DD12" i="6"/>
  <c r="DC12" i="6"/>
  <c r="DB12" i="6"/>
  <c r="DA12" i="6"/>
  <c r="CZ12" i="6"/>
  <c r="CY12" i="6"/>
  <c r="CX12" i="6"/>
  <c r="CW12" i="6"/>
  <c r="CV12" i="6"/>
  <c r="CU12" i="6"/>
  <c r="CT12" i="6"/>
  <c r="CS12" i="6"/>
  <c r="CR12" i="6"/>
  <c r="CQ12" i="6"/>
  <c r="CP12" i="6"/>
  <c r="CO12" i="6"/>
  <c r="CN12" i="6"/>
  <c r="CM12" i="6"/>
  <c r="CL12" i="6"/>
  <c r="CK12" i="6"/>
  <c r="CJ12" i="6"/>
  <c r="CI12" i="6"/>
  <c r="CH12" i="6"/>
  <c r="CG12" i="6"/>
  <c r="CF12" i="6"/>
  <c r="CE12" i="6"/>
  <c r="CD12" i="6"/>
  <c r="CC12" i="6"/>
  <c r="CB12" i="6"/>
  <c r="CA12" i="6"/>
  <c r="BZ12" i="6"/>
  <c r="BY12" i="6"/>
  <c r="BX12" i="6"/>
  <c r="BW12" i="6"/>
  <c r="BV12" i="6"/>
  <c r="BU12" i="6"/>
  <c r="BT12" i="6"/>
  <c r="BS12" i="6"/>
  <c r="BR12" i="6"/>
  <c r="BQ12" i="6"/>
  <c r="BP12" i="6"/>
  <c r="BO12" i="6"/>
  <c r="BN12" i="6"/>
  <c r="BM12" i="6"/>
  <c r="BL12" i="6"/>
  <c r="BK12" i="6"/>
  <c r="BJ12" i="6"/>
  <c r="BI12" i="6"/>
  <c r="BH12" i="6"/>
  <c r="GJ12" i="6" s="1"/>
  <c r="BG12" i="6"/>
  <c r="BF12" i="6"/>
  <c r="BE12" i="6"/>
  <c r="BD12" i="6"/>
  <c r="BC12" i="6"/>
  <c r="BB12" i="6"/>
  <c r="BA12" i="6"/>
  <c r="AZ12" i="6"/>
  <c r="AY12" i="6"/>
  <c r="AX12" i="6"/>
  <c r="AW12" i="6"/>
  <c r="AV12" i="6"/>
  <c r="AU12" i="6"/>
  <c r="AT12" i="6"/>
  <c r="DM11" i="6"/>
  <c r="DL11" i="6"/>
  <c r="DK11" i="6"/>
  <c r="DJ11" i="6"/>
  <c r="DI11" i="6"/>
  <c r="DH11" i="6"/>
  <c r="DG11" i="6"/>
  <c r="DF11" i="6"/>
  <c r="DE11" i="6"/>
  <c r="DD11"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GI16" i="7" s="1"/>
  <c r="DM15" i="7"/>
  <c r="DL15" i="7"/>
  <c r="DK15" i="7"/>
  <c r="DJ15" i="7"/>
  <c r="DI15" i="7"/>
  <c r="DH15" i="7"/>
  <c r="DG15" i="7"/>
  <c r="DF15" i="7"/>
  <c r="DE15" i="7"/>
  <c r="DD15" i="7"/>
  <c r="DC15" i="7"/>
  <c r="DB15" i="7"/>
  <c r="DA15" i="7"/>
  <c r="CZ15" i="7"/>
  <c r="CY15" i="7"/>
  <c r="CX15" i="7"/>
  <c r="CW15" i="7"/>
  <c r="CV15" i="7"/>
  <c r="CU15" i="7"/>
  <c r="CT15" i="7"/>
  <c r="CS15" i="7"/>
  <c r="CR15" i="7"/>
  <c r="CQ15" i="7"/>
  <c r="CP15" i="7"/>
  <c r="CO15" i="7"/>
  <c r="CN15" i="7"/>
  <c r="CM15" i="7"/>
  <c r="CL15" i="7"/>
  <c r="CK15" i="7"/>
  <c r="CJ15" i="7"/>
  <c r="CI15" i="7"/>
  <c r="CH15" i="7"/>
  <c r="CG15" i="7"/>
  <c r="CF15" i="7"/>
  <c r="CE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GK14" i="7" s="1"/>
  <c r="BQ14" i="7"/>
  <c r="BP14" i="7"/>
  <c r="BO14" i="7"/>
  <c r="BN14" i="7"/>
  <c r="BM14" i="7"/>
  <c r="BL14" i="7"/>
  <c r="BK14" i="7"/>
  <c r="BJ14" i="7"/>
  <c r="BI14" i="7"/>
  <c r="BH14" i="7"/>
  <c r="BG14" i="7"/>
  <c r="BF14" i="7"/>
  <c r="BE14" i="7"/>
  <c r="BD14" i="7"/>
  <c r="BC14" i="7"/>
  <c r="BB14" i="7"/>
  <c r="BA14" i="7"/>
  <c r="AZ14" i="7"/>
  <c r="AY14" i="7"/>
  <c r="AX14" i="7"/>
  <c r="AW14" i="7"/>
  <c r="AV14" i="7"/>
  <c r="AU14" i="7"/>
  <c r="AT14"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GK12" i="7" s="1"/>
  <c r="BN12" i="7"/>
  <c r="BM12" i="7"/>
  <c r="BL12" i="7"/>
  <c r="BK12" i="7"/>
  <c r="BJ12" i="7"/>
  <c r="BI12" i="7"/>
  <c r="BH12" i="7"/>
  <c r="BG12" i="7"/>
  <c r="BF12" i="7"/>
  <c r="BE12" i="7"/>
  <c r="BD12" i="7"/>
  <c r="BC12" i="7"/>
  <c r="BB12" i="7"/>
  <c r="BA12" i="7"/>
  <c r="AZ12" i="7"/>
  <c r="AY12" i="7"/>
  <c r="AX12" i="7"/>
  <c r="AW12" i="7"/>
  <c r="AV12" i="7"/>
  <c r="AU12" i="7"/>
  <c r="AT12"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DM16" i="8"/>
  <c r="DL16" i="8"/>
  <c r="DK16" i="8"/>
  <c r="DJ16" i="8"/>
  <c r="DI16" i="8"/>
  <c r="DH16" i="8"/>
  <c r="DG16" i="8"/>
  <c r="DF16" i="8"/>
  <c r="DE16" i="8"/>
  <c r="DD16" i="8"/>
  <c r="DC16" i="8"/>
  <c r="DB16" i="8"/>
  <c r="DA16" i="8"/>
  <c r="CZ16" i="8"/>
  <c r="CY16" i="8"/>
  <c r="CX16" i="8"/>
  <c r="CW16" i="8"/>
  <c r="CV16" i="8"/>
  <c r="CU16" i="8"/>
  <c r="CT16" i="8"/>
  <c r="CS16" i="8"/>
  <c r="CR16" i="8"/>
  <c r="CQ16" i="8"/>
  <c r="CP16" i="8"/>
  <c r="CO16" i="8"/>
  <c r="CN16" i="8"/>
  <c r="CM16" i="8"/>
  <c r="CL16" i="8"/>
  <c r="CK16" i="8"/>
  <c r="CJ16" i="8"/>
  <c r="CI16" i="8"/>
  <c r="CH16" i="8"/>
  <c r="CG16" i="8"/>
  <c r="CF16" i="8"/>
  <c r="CE16" i="8"/>
  <c r="CD16" i="8"/>
  <c r="CC16" i="8"/>
  <c r="CB16" i="8"/>
  <c r="CA16" i="8"/>
  <c r="BZ16" i="8"/>
  <c r="BY16" i="8"/>
  <c r="GL16" i="8" s="1"/>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DM15" i="8"/>
  <c r="GO15" i="8" s="1"/>
  <c r="DL15" i="8"/>
  <c r="DK15" i="8"/>
  <c r="DJ15" i="8"/>
  <c r="DI15"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DM14" i="8"/>
  <c r="GO14" i="8" s="1"/>
  <c r="DL14" i="8"/>
  <c r="DK14" i="8"/>
  <c r="DJ14" i="8"/>
  <c r="DI14" i="8"/>
  <c r="DH14" i="8"/>
  <c r="DG14" i="8"/>
  <c r="DF14" i="8"/>
  <c r="DE14" i="8"/>
  <c r="DD14" i="8"/>
  <c r="DC14" i="8"/>
  <c r="DB14" i="8"/>
  <c r="DA14" i="8"/>
  <c r="CZ14" i="8"/>
  <c r="CY14" i="8"/>
  <c r="CX14" i="8"/>
  <c r="CW14" i="8"/>
  <c r="CV14" i="8"/>
  <c r="CU14" i="8"/>
  <c r="CT14" i="8"/>
  <c r="CS14" i="8"/>
  <c r="CR14" i="8"/>
  <c r="CQ14" i="8"/>
  <c r="CP14" i="8"/>
  <c r="CO14" i="8"/>
  <c r="CN14" i="8"/>
  <c r="CM14" i="8"/>
  <c r="CL14" i="8"/>
  <c r="CK14"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G14" i="8"/>
  <c r="BF14" i="8"/>
  <c r="BE14" i="8"/>
  <c r="BD14" i="8"/>
  <c r="BC14" i="8"/>
  <c r="BB14" i="8"/>
  <c r="BA14" i="8"/>
  <c r="AZ14" i="8"/>
  <c r="AY14" i="8"/>
  <c r="AX14" i="8"/>
  <c r="AW14" i="8"/>
  <c r="AV14" i="8"/>
  <c r="AU14" i="8"/>
  <c r="AT14" i="8"/>
  <c r="DM13" i="8"/>
  <c r="DL13" i="8"/>
  <c r="DK13" i="8"/>
  <c r="DJ13" i="8"/>
  <c r="DI13" i="8"/>
  <c r="DH13" i="8"/>
  <c r="DG13" i="8"/>
  <c r="DF13" i="8"/>
  <c r="DE13" i="8"/>
  <c r="DD13" i="8"/>
  <c r="DC13" i="8"/>
  <c r="DB13" i="8"/>
  <c r="DA13" i="8"/>
  <c r="CZ13" i="8"/>
  <c r="CY13" i="8"/>
  <c r="CX13" i="8"/>
  <c r="CW13" i="8"/>
  <c r="CV13" i="8"/>
  <c r="CU13" i="8"/>
  <c r="CT13" i="8"/>
  <c r="CS13" i="8"/>
  <c r="CR13" i="8"/>
  <c r="CQ13" i="8"/>
  <c r="CP13" i="8"/>
  <c r="CO13" i="8"/>
  <c r="CN13" i="8"/>
  <c r="CM13" i="8"/>
  <c r="CL13" i="8"/>
  <c r="CK13" i="8"/>
  <c r="CJ13" i="8"/>
  <c r="CI13" i="8"/>
  <c r="CH13" i="8"/>
  <c r="CG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BE13" i="8"/>
  <c r="BD13" i="8"/>
  <c r="BC13" i="8"/>
  <c r="BB13" i="8"/>
  <c r="BA13" i="8"/>
  <c r="AZ13" i="8"/>
  <c r="AY13" i="8"/>
  <c r="AX13" i="8"/>
  <c r="AW13" i="8"/>
  <c r="AV13" i="8"/>
  <c r="AU13" i="8"/>
  <c r="AT13" i="8"/>
  <c r="DM12" i="8"/>
  <c r="GO12" i="8" s="1"/>
  <c r="DL12" i="8"/>
  <c r="DK12" i="8"/>
  <c r="DJ12" i="8"/>
  <c r="DI12" i="8"/>
  <c r="DH12" i="8"/>
  <c r="DG12" i="8"/>
  <c r="DF12" i="8"/>
  <c r="DE12" i="8"/>
  <c r="DD12" i="8"/>
  <c r="DC12" i="8"/>
  <c r="DB12" i="8"/>
  <c r="DA12" i="8"/>
  <c r="CZ12" i="8"/>
  <c r="CY12" i="8"/>
  <c r="CX12" i="8"/>
  <c r="CW12" i="8"/>
  <c r="CV12" i="8"/>
  <c r="CU12" i="8"/>
  <c r="CT12" i="8"/>
  <c r="CS12" i="8"/>
  <c r="CR12" i="8"/>
  <c r="CQ12" i="8"/>
  <c r="CP12" i="8"/>
  <c r="CO12" i="8"/>
  <c r="CN12" i="8"/>
  <c r="CM12" i="8"/>
  <c r="CL12" i="8"/>
  <c r="CK12" i="8"/>
  <c r="CJ12" i="8"/>
  <c r="CI12" i="8"/>
  <c r="CH12" i="8"/>
  <c r="CG12" i="8"/>
  <c r="CF12" i="8"/>
  <c r="CE12" i="8"/>
  <c r="CD12" i="8"/>
  <c r="CC12" i="8"/>
  <c r="CB12" i="8"/>
  <c r="CA12" i="8"/>
  <c r="BZ12" i="8"/>
  <c r="BY12" i="8"/>
  <c r="BX12" i="8"/>
  <c r="BW12" i="8"/>
  <c r="BV12" i="8"/>
  <c r="BU12" i="8"/>
  <c r="BT12" i="8"/>
  <c r="BS12" i="8"/>
  <c r="BR12" i="8"/>
  <c r="BQ12" i="8"/>
  <c r="BP12" i="8"/>
  <c r="BO12" i="8"/>
  <c r="BN12" i="8"/>
  <c r="BM12" i="8"/>
  <c r="BL12" i="8"/>
  <c r="BK12" i="8"/>
  <c r="BJ12" i="8"/>
  <c r="BI12" i="8"/>
  <c r="BH12" i="8"/>
  <c r="BG12" i="8"/>
  <c r="BF12" i="8"/>
  <c r="BE12" i="8"/>
  <c r="BD12" i="8"/>
  <c r="BC12" i="8"/>
  <c r="BB12" i="8"/>
  <c r="BA12" i="8"/>
  <c r="AZ12" i="8"/>
  <c r="AY12" i="8"/>
  <c r="AX12" i="8"/>
  <c r="AW12" i="8"/>
  <c r="AV12" i="8"/>
  <c r="AU12" i="8"/>
  <c r="AT12" i="8"/>
  <c r="DM11" i="8"/>
  <c r="GO11" i="8" s="1"/>
  <c r="DL11" i="8"/>
  <c r="DK11" i="8"/>
  <c r="DJ11" i="8"/>
  <c r="DI11"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GK16" i="13" s="1"/>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GE16" i="6" s="1"/>
  <c r="AV16" i="13"/>
  <c r="AU16" i="13"/>
  <c r="AT16"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GL15" i="13" s="1"/>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DM14"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DM13" i="13"/>
  <c r="DL13" i="13"/>
  <c r="DK13" i="13"/>
  <c r="DJ13" i="13"/>
  <c r="DI13" i="13"/>
  <c r="DH13" i="13"/>
  <c r="DG13" i="13"/>
  <c r="DF13" i="13"/>
  <c r="DE13" i="13"/>
  <c r="DD13" i="13"/>
  <c r="GN13" i="13" s="1"/>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GE13" i="7" s="1"/>
  <c r="AV13" i="13"/>
  <c r="AU13" i="13"/>
  <c r="AT13" i="13"/>
  <c r="DM12"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GI12" i="13" s="1"/>
  <c r="AV12" i="13"/>
  <c r="AU12" i="13"/>
  <c r="AT12" i="13"/>
  <c r="DM11" i="13"/>
  <c r="DL11" i="13"/>
  <c r="DK11" i="13"/>
  <c r="DJ11" i="13"/>
  <c r="DI11" i="13"/>
  <c r="DH11" i="13"/>
  <c r="DG11" i="13"/>
  <c r="DF11" i="13"/>
  <c r="DE11" i="13"/>
  <c r="DD11" i="13"/>
  <c r="GN11" i="13" s="1"/>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N11" i="13"/>
  <c r="BM11" i="13"/>
  <c r="BL11" i="13"/>
  <c r="BK11" i="13"/>
  <c r="BJ11" i="13"/>
  <c r="BI11" i="13"/>
  <c r="BH11" i="13"/>
  <c r="BG11" i="13"/>
  <c r="BF11" i="13"/>
  <c r="BE11" i="13"/>
  <c r="BD11" i="13"/>
  <c r="BC11" i="13"/>
  <c r="BB11" i="13"/>
  <c r="BA11" i="13"/>
  <c r="AZ11" i="13"/>
  <c r="AY11" i="13"/>
  <c r="AX11" i="13"/>
  <c r="AW11" i="13"/>
  <c r="AV11" i="13"/>
  <c r="AU11" i="13"/>
  <c r="DM16" i="5"/>
  <c r="DL16" i="5"/>
  <c r="DK16" i="5"/>
  <c r="DJ16" i="5"/>
  <c r="DI16" i="5"/>
  <c r="DH16" i="5"/>
  <c r="DG16" i="5"/>
  <c r="DF16" i="5"/>
  <c r="DE16" i="5"/>
  <c r="DD16" i="5"/>
  <c r="DC16" i="5"/>
  <c r="DB16" i="5"/>
  <c r="DA16" i="5"/>
  <c r="CZ16" i="5"/>
  <c r="CY16" i="5"/>
  <c r="CX16" i="5"/>
  <c r="CW16" i="5"/>
  <c r="CV16" i="5"/>
  <c r="CU16" i="5"/>
  <c r="CT16" i="5"/>
  <c r="CS16" i="5"/>
  <c r="CR16" i="5"/>
  <c r="CQ16" i="5"/>
  <c r="CP16" i="5"/>
  <c r="CO16" i="5"/>
  <c r="CN16" i="5"/>
  <c r="CM16" i="5"/>
  <c r="CL16" i="5"/>
  <c r="CK16" i="5"/>
  <c r="CJ16" i="5"/>
  <c r="CI16" i="5"/>
  <c r="CH16" i="5"/>
  <c r="CG16" i="5"/>
  <c r="CF16" i="5"/>
  <c r="CE16" i="5"/>
  <c r="CD16" i="5"/>
  <c r="CC16" i="5"/>
  <c r="CB16" i="5"/>
  <c r="CA16" i="5"/>
  <c r="BZ16" i="5"/>
  <c r="BY16" i="5"/>
  <c r="BX16" i="5"/>
  <c r="BW16" i="5"/>
  <c r="BV16" i="5"/>
  <c r="BU16" i="5"/>
  <c r="BT16" i="5"/>
  <c r="BS16" i="5"/>
  <c r="BR16" i="5"/>
  <c r="BQ16" i="5"/>
  <c r="BP16" i="5"/>
  <c r="BO16" i="5"/>
  <c r="BN16" i="5"/>
  <c r="BM16" i="5"/>
  <c r="BL16" i="5"/>
  <c r="BK16" i="5"/>
  <c r="BJ16" i="5"/>
  <c r="BI16" i="5"/>
  <c r="BH16" i="5"/>
  <c r="BG16" i="5"/>
  <c r="GJ16" i="5" s="1"/>
  <c r="BF16" i="5"/>
  <c r="BE16" i="5"/>
  <c r="BD16" i="5"/>
  <c r="BC16" i="5"/>
  <c r="BB16" i="5"/>
  <c r="BA16" i="5"/>
  <c r="AZ16" i="5"/>
  <c r="AY16" i="5"/>
  <c r="AX16" i="5"/>
  <c r="AW16" i="5"/>
  <c r="AV16" i="5"/>
  <c r="AU16" i="5"/>
  <c r="AT16" i="5"/>
  <c r="DM15" i="5"/>
  <c r="DL15" i="5"/>
  <c r="DK15" i="5"/>
  <c r="DJ15" i="5"/>
  <c r="DI15" i="5"/>
  <c r="DH15" i="5"/>
  <c r="DG15" i="5"/>
  <c r="DF15" i="5"/>
  <c r="DE15" i="5"/>
  <c r="DD15" i="5"/>
  <c r="DC15" i="5"/>
  <c r="DB15" i="5"/>
  <c r="DA15" i="5"/>
  <c r="CZ15" i="5"/>
  <c r="CY15" i="5"/>
  <c r="CX15" i="5"/>
  <c r="CW15" i="5"/>
  <c r="CV15" i="5"/>
  <c r="CU15" i="5"/>
  <c r="CT15" i="5"/>
  <c r="CS15" i="5"/>
  <c r="CR15" i="5"/>
  <c r="CQ15" i="5"/>
  <c r="CP15" i="5"/>
  <c r="CO15" i="5"/>
  <c r="CN15" i="5"/>
  <c r="CM15" i="5"/>
  <c r="CL15" i="5"/>
  <c r="CK15" i="5"/>
  <c r="CJ15" i="5"/>
  <c r="CI15" i="5"/>
  <c r="CH15" i="5"/>
  <c r="CG15" i="5"/>
  <c r="CF15" i="5"/>
  <c r="CE15" i="5"/>
  <c r="CD15" i="5"/>
  <c r="CC15" i="5"/>
  <c r="CB15" i="5"/>
  <c r="CA15" i="5"/>
  <c r="BZ15" i="5"/>
  <c r="BY15" i="5"/>
  <c r="BX15" i="5"/>
  <c r="BW15" i="5"/>
  <c r="BV15" i="5"/>
  <c r="BU15" i="5"/>
  <c r="BT15" i="5"/>
  <c r="BS15" i="5"/>
  <c r="BR15" i="5"/>
  <c r="BQ15" i="5"/>
  <c r="BP15" i="5"/>
  <c r="BO15" i="5"/>
  <c r="BN15" i="5"/>
  <c r="BM15" i="5"/>
  <c r="BL15" i="5"/>
  <c r="BK15" i="5"/>
  <c r="BJ15" i="5"/>
  <c r="BI15" i="5"/>
  <c r="BH15" i="5"/>
  <c r="BG15" i="5"/>
  <c r="BF15" i="5"/>
  <c r="BE15" i="5"/>
  <c r="BD15" i="5"/>
  <c r="BC15" i="5"/>
  <c r="BB15" i="5"/>
  <c r="BA15" i="5"/>
  <c r="AZ15" i="5"/>
  <c r="AY15" i="5"/>
  <c r="AX15" i="5"/>
  <c r="AW15" i="5"/>
  <c r="AV15" i="5"/>
  <c r="AU15" i="5"/>
  <c r="AT15" i="5"/>
  <c r="DM14" i="5"/>
  <c r="DL14" i="5"/>
  <c r="DK14" i="5"/>
  <c r="DJ14" i="5"/>
  <c r="DI14" i="5"/>
  <c r="DH14" i="5"/>
  <c r="DG14" i="5"/>
  <c r="DF14" i="5"/>
  <c r="DE14" i="5"/>
  <c r="DD14" i="5"/>
  <c r="DC14" i="5"/>
  <c r="DB14" i="5"/>
  <c r="DA14" i="5"/>
  <c r="CZ14" i="5"/>
  <c r="CY14" i="5"/>
  <c r="CX14" i="5"/>
  <c r="CW14" i="5"/>
  <c r="CV14" i="5"/>
  <c r="CU14" i="5"/>
  <c r="CT14" i="5"/>
  <c r="CS14" i="5"/>
  <c r="CR14" i="5"/>
  <c r="CQ14" i="5"/>
  <c r="CP14" i="5"/>
  <c r="CO14" i="5"/>
  <c r="CN14" i="5"/>
  <c r="CM14" i="5"/>
  <c r="CL14" i="5"/>
  <c r="CK14" i="5"/>
  <c r="CJ14" i="5"/>
  <c r="CI14" i="5"/>
  <c r="CH14" i="5"/>
  <c r="CG14" i="5"/>
  <c r="CF14" i="5"/>
  <c r="CE14" i="5"/>
  <c r="CD14" i="5"/>
  <c r="CC14" i="5"/>
  <c r="CB14" i="5"/>
  <c r="CA14" i="5"/>
  <c r="BZ14" i="5"/>
  <c r="BY14" i="5"/>
  <c r="BX14" i="5"/>
  <c r="BW14" i="5"/>
  <c r="BV14" i="5"/>
  <c r="BU14" i="5"/>
  <c r="BT14" i="5"/>
  <c r="BS14" i="5"/>
  <c r="BR14" i="5"/>
  <c r="BQ14" i="5"/>
  <c r="BP14" i="5"/>
  <c r="BO14" i="5"/>
  <c r="BN14" i="5"/>
  <c r="BM14" i="5"/>
  <c r="BL14" i="5"/>
  <c r="BK14" i="5"/>
  <c r="BJ14" i="5"/>
  <c r="BI14" i="5"/>
  <c r="BH14" i="5"/>
  <c r="BG14" i="5"/>
  <c r="BF14" i="5"/>
  <c r="BE14" i="5"/>
  <c r="BD14" i="5"/>
  <c r="BC14" i="5"/>
  <c r="BB14" i="5"/>
  <c r="BA14" i="5"/>
  <c r="AZ14" i="5"/>
  <c r="AY14" i="5"/>
  <c r="AX14" i="5"/>
  <c r="AW14" i="5"/>
  <c r="AV14" i="5"/>
  <c r="AU14" i="5"/>
  <c r="AT14" i="5"/>
  <c r="DM13" i="5"/>
  <c r="DL13" i="5"/>
  <c r="DK13" i="5"/>
  <c r="DJ13" i="5"/>
  <c r="DI13" i="5"/>
  <c r="DH13" i="5"/>
  <c r="DG13" i="5"/>
  <c r="DF13" i="5"/>
  <c r="DE13" i="5"/>
  <c r="DD13" i="5"/>
  <c r="DC13" i="5"/>
  <c r="DB13" i="5"/>
  <c r="DA13" i="5"/>
  <c r="CZ13" i="5"/>
  <c r="CY13" i="5"/>
  <c r="CX13" i="5"/>
  <c r="CW13" i="5"/>
  <c r="CV13" i="5"/>
  <c r="CU13" i="5"/>
  <c r="CT13" i="5"/>
  <c r="CS13" i="5"/>
  <c r="CR13" i="5"/>
  <c r="GM13" i="5" s="1"/>
  <c r="CQ13" i="5"/>
  <c r="CP13" i="5"/>
  <c r="CO13" i="5"/>
  <c r="CN13" i="5"/>
  <c r="CM13" i="5"/>
  <c r="CL13" i="5"/>
  <c r="CK13" i="5"/>
  <c r="CJ13" i="5"/>
  <c r="CI13" i="5"/>
  <c r="CH13" i="5"/>
  <c r="CG13" i="5"/>
  <c r="CF13" i="5"/>
  <c r="CE13" i="5"/>
  <c r="CD13" i="5"/>
  <c r="CC13" i="5"/>
  <c r="CB13" i="5"/>
  <c r="CA13" i="5"/>
  <c r="BZ13" i="5"/>
  <c r="BY13" i="5"/>
  <c r="BX13" i="5"/>
  <c r="BW13" i="5"/>
  <c r="BV13" i="5"/>
  <c r="BU13" i="5"/>
  <c r="BT13" i="5"/>
  <c r="BS13" i="5"/>
  <c r="BR13" i="5"/>
  <c r="BQ13" i="5"/>
  <c r="BP13" i="5"/>
  <c r="BO13" i="5"/>
  <c r="BN13" i="5"/>
  <c r="BM13" i="5"/>
  <c r="BL13" i="5"/>
  <c r="BK13" i="5"/>
  <c r="BJ13" i="5"/>
  <c r="BI13" i="5"/>
  <c r="BH13" i="5"/>
  <c r="BG13" i="5"/>
  <c r="BF13" i="5"/>
  <c r="BE13" i="5"/>
  <c r="BD13" i="5"/>
  <c r="BC13" i="5"/>
  <c r="BB13" i="5"/>
  <c r="BA13" i="5"/>
  <c r="AZ13" i="5"/>
  <c r="AY13" i="5"/>
  <c r="AX13" i="5"/>
  <c r="AW13" i="5"/>
  <c r="AV13" i="5"/>
  <c r="AU13" i="5"/>
  <c r="AT13" i="5"/>
  <c r="DM12" i="5"/>
  <c r="DL12" i="5"/>
  <c r="DK12" i="5"/>
  <c r="DJ12" i="5"/>
  <c r="DI12" i="5"/>
  <c r="DH12" i="5"/>
  <c r="DG12"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DM11" i="5"/>
  <c r="DL11" i="5"/>
  <c r="DK11" i="5"/>
  <c r="DJ11" i="5"/>
  <c r="DI11" i="5"/>
  <c r="DH11" i="5"/>
  <c r="DG11"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6"/>
  <c r="AT11" i="7"/>
  <c r="AT11" i="8"/>
  <c r="AT11" i="13"/>
  <c r="GE11" i="7" s="1"/>
  <c r="AT11" i="5"/>
  <c r="GT11" i="6"/>
  <c r="GS11" i="6"/>
  <c r="GR11" i="6"/>
  <c r="GQ11" i="6"/>
  <c r="GP11" i="6"/>
  <c r="GO11" i="6"/>
  <c r="GH11" i="6"/>
  <c r="GG11" i="6"/>
  <c r="GT11" i="7"/>
  <c r="GS11" i="7"/>
  <c r="GR11" i="7"/>
  <c r="GQ11" i="7"/>
  <c r="GP11" i="7"/>
  <c r="GH11" i="7"/>
  <c r="GG11" i="7"/>
  <c r="GT11" i="8"/>
  <c r="GS11" i="8"/>
  <c r="GR11" i="8"/>
  <c r="GQ11" i="8"/>
  <c r="GP11" i="8"/>
  <c r="GH11" i="8"/>
  <c r="GG11" i="8"/>
  <c r="GT11" i="13"/>
  <c r="GS11" i="13"/>
  <c r="GR11" i="13"/>
  <c r="GQ11" i="13"/>
  <c r="GP11" i="13"/>
  <c r="GO11" i="13"/>
  <c r="GH11" i="13"/>
  <c r="GG11" i="13"/>
  <c r="GT11" i="5"/>
  <c r="GS11" i="5"/>
  <c r="GR11" i="5"/>
  <c r="GQ11" i="5"/>
  <c r="GP11" i="5"/>
  <c r="GO11" i="5"/>
  <c r="GH11" i="5"/>
  <c r="GG11" i="5"/>
  <c r="GT12" i="6"/>
  <c r="GS12" i="6"/>
  <c r="GR12" i="6"/>
  <c r="GQ12" i="6"/>
  <c r="GP12" i="6"/>
  <c r="GO12" i="6"/>
  <c r="GN12" i="6"/>
  <c r="GH12" i="6"/>
  <c r="GG12" i="6"/>
  <c r="GT12" i="7"/>
  <c r="GS12" i="7"/>
  <c r="GR12" i="7"/>
  <c r="GQ12" i="7"/>
  <c r="GP12" i="7"/>
  <c r="GH12" i="7"/>
  <c r="GG12" i="7"/>
  <c r="GT12" i="8"/>
  <c r="GS12" i="8"/>
  <c r="GR12" i="8"/>
  <c r="GQ12" i="8"/>
  <c r="GP12" i="8"/>
  <c r="GH12" i="8"/>
  <c r="GG12" i="8"/>
  <c r="GT12" i="13"/>
  <c r="GS12" i="13"/>
  <c r="GR12" i="13"/>
  <c r="GQ12" i="13"/>
  <c r="GP12" i="13"/>
  <c r="GO12" i="13"/>
  <c r="GH12" i="13"/>
  <c r="GG12" i="13"/>
  <c r="GT12" i="5"/>
  <c r="GS12" i="5"/>
  <c r="GR12" i="5"/>
  <c r="GQ12" i="5"/>
  <c r="GP12" i="5"/>
  <c r="GO12" i="5"/>
  <c r="GH12" i="5"/>
  <c r="GG12" i="5"/>
  <c r="GT13" i="6"/>
  <c r="GS13" i="6"/>
  <c r="GR13" i="6"/>
  <c r="GQ13" i="6"/>
  <c r="GP13" i="6"/>
  <c r="GO13" i="6"/>
  <c r="GK13" i="6"/>
  <c r="GH13" i="6"/>
  <c r="GG13" i="6"/>
  <c r="GT13" i="7"/>
  <c r="GS13" i="7"/>
  <c r="GR13" i="7"/>
  <c r="GQ13" i="7"/>
  <c r="GP13" i="7"/>
  <c r="GH13" i="7"/>
  <c r="GG13" i="7"/>
  <c r="GT13" i="8"/>
  <c r="GS13" i="8"/>
  <c r="GR13" i="8"/>
  <c r="GQ13" i="8"/>
  <c r="GP13" i="8"/>
  <c r="GO13" i="8"/>
  <c r="GH13" i="8"/>
  <c r="GG13" i="8"/>
  <c r="GT13" i="13"/>
  <c r="GS13" i="13"/>
  <c r="GR13" i="13"/>
  <c r="GQ13" i="13"/>
  <c r="GP13" i="13"/>
  <c r="GO13" i="13"/>
  <c r="GH13" i="13"/>
  <c r="GG13" i="13"/>
  <c r="GT13" i="5"/>
  <c r="GS13" i="5"/>
  <c r="GR13" i="5"/>
  <c r="GQ13" i="5"/>
  <c r="GP13" i="5"/>
  <c r="GO13" i="5"/>
  <c r="GH13" i="5"/>
  <c r="GG13" i="5"/>
  <c r="GT14" i="6"/>
  <c r="GS14" i="6"/>
  <c r="GR14" i="6"/>
  <c r="GQ14" i="6"/>
  <c r="GP14" i="6"/>
  <c r="GO14" i="6"/>
  <c r="GJ14" i="6"/>
  <c r="GH14" i="6"/>
  <c r="GG14" i="6"/>
  <c r="GT14" i="7"/>
  <c r="GS14" i="7"/>
  <c r="GR14" i="7"/>
  <c r="GQ14" i="7"/>
  <c r="GP14" i="7"/>
  <c r="GH14" i="7"/>
  <c r="GG14" i="7"/>
  <c r="GT14" i="8"/>
  <c r="GS14" i="8"/>
  <c r="GR14" i="8"/>
  <c r="GQ14" i="8"/>
  <c r="GP14" i="8"/>
  <c r="GH14" i="8"/>
  <c r="GG14" i="8"/>
  <c r="GT14" i="13"/>
  <c r="GS14" i="13"/>
  <c r="GR14" i="13"/>
  <c r="GQ14" i="13"/>
  <c r="GP14" i="13"/>
  <c r="GO14" i="13"/>
  <c r="GI14" i="13"/>
  <c r="GH14" i="13"/>
  <c r="GG14" i="13"/>
  <c r="GT14" i="5"/>
  <c r="GS14" i="5"/>
  <c r="GR14" i="5"/>
  <c r="GQ14" i="5"/>
  <c r="GP14" i="5"/>
  <c r="GO14" i="5"/>
  <c r="GH14" i="5"/>
  <c r="GG14" i="5"/>
  <c r="GT15" i="6"/>
  <c r="GS15" i="6"/>
  <c r="GR15" i="6"/>
  <c r="GQ15" i="6"/>
  <c r="GP15" i="6"/>
  <c r="GO15" i="6"/>
  <c r="GH15" i="6"/>
  <c r="GG15" i="6"/>
  <c r="GT15" i="7"/>
  <c r="GS15" i="7"/>
  <c r="GR15" i="7"/>
  <c r="GQ15" i="7"/>
  <c r="GP15" i="7"/>
  <c r="GH15" i="7"/>
  <c r="GG15" i="7"/>
  <c r="GE15" i="7"/>
  <c r="GT15" i="8"/>
  <c r="GS15" i="8"/>
  <c r="GR15" i="8"/>
  <c r="GQ15" i="8"/>
  <c r="GP15" i="8"/>
  <c r="GH15" i="8"/>
  <c r="GG15" i="8"/>
  <c r="GT15" i="13"/>
  <c r="GS15" i="13"/>
  <c r="GR15" i="13"/>
  <c r="GQ15" i="13"/>
  <c r="GP15" i="13"/>
  <c r="GO15" i="13"/>
  <c r="GH15" i="13"/>
  <c r="GG15" i="13"/>
  <c r="GT15" i="5"/>
  <c r="GS15" i="5"/>
  <c r="GR15" i="5"/>
  <c r="GQ15" i="5"/>
  <c r="GP15" i="5"/>
  <c r="GO15" i="5"/>
  <c r="GK15" i="5"/>
  <c r="GH15" i="5"/>
  <c r="GG15" i="5"/>
  <c r="GT16" i="6"/>
  <c r="GS16" i="6"/>
  <c r="GR16" i="6"/>
  <c r="GQ16" i="6"/>
  <c r="GP16" i="6"/>
  <c r="GO16" i="6"/>
  <c r="GH16" i="6"/>
  <c r="GG16" i="6"/>
  <c r="GT16" i="7"/>
  <c r="GS16" i="7"/>
  <c r="GR16" i="7"/>
  <c r="GQ16" i="7"/>
  <c r="GP16" i="7"/>
  <c r="GO16" i="7"/>
  <c r="GK16" i="7"/>
  <c r="GH16" i="7"/>
  <c r="GG16" i="7"/>
  <c r="GT16" i="8"/>
  <c r="GS16" i="8"/>
  <c r="GR16" i="8"/>
  <c r="GQ16" i="8"/>
  <c r="GP16" i="8"/>
  <c r="GO16" i="8"/>
  <c r="GH16" i="8"/>
  <c r="GG16" i="8"/>
  <c r="GT16" i="13"/>
  <c r="GS16" i="13"/>
  <c r="GR16" i="13"/>
  <c r="GQ16" i="13"/>
  <c r="GP16" i="13"/>
  <c r="GO16" i="13"/>
  <c r="GH16" i="13"/>
  <c r="GG16" i="13"/>
  <c r="GT16" i="5"/>
  <c r="GS16" i="5"/>
  <c r="GR16" i="5"/>
  <c r="GQ16" i="5"/>
  <c r="GP16" i="5"/>
  <c r="GO16" i="5"/>
  <c r="GN16" i="5"/>
  <c r="GH16" i="5"/>
  <c r="GG16" i="5"/>
  <c r="GT17" i="6"/>
  <c r="GR17" i="6"/>
  <c r="GP17" i="6"/>
  <c r="GH17" i="6"/>
  <c r="GG17" i="6"/>
  <c r="GT17" i="7"/>
  <c r="GS17" i="7"/>
  <c r="GR17" i="7"/>
  <c r="GQ17" i="7"/>
  <c r="GP17" i="7"/>
  <c r="GH17" i="7"/>
  <c r="GG17" i="7"/>
  <c r="GT17" i="8"/>
  <c r="GS17" i="8"/>
  <c r="GR17" i="8"/>
  <c r="GQ17" i="8"/>
  <c r="GH17" i="8"/>
  <c r="GG17" i="8"/>
  <c r="GT17" i="13"/>
  <c r="GS17" i="13"/>
  <c r="GR17" i="13"/>
  <c r="GP17" i="13"/>
  <c r="GO17" i="13"/>
  <c r="GH17" i="13"/>
  <c r="GG17" i="13"/>
  <c r="GT17" i="5"/>
  <c r="GR17" i="5"/>
  <c r="GP17" i="5"/>
  <c r="GH17" i="5"/>
  <c r="GG17" i="5"/>
  <c r="GM11" i="8" l="1"/>
  <c r="GI13" i="8"/>
  <c r="GM13" i="8"/>
  <c r="GM14" i="8"/>
  <c r="GM11" i="5"/>
  <c r="GJ11" i="8"/>
  <c r="GJ13" i="8"/>
  <c r="GM16" i="7"/>
  <c r="GJ12" i="8"/>
  <c r="GJ14" i="8"/>
  <c r="GJ11" i="13"/>
  <c r="GJ12" i="13"/>
  <c r="GJ13" i="13"/>
  <c r="GN11" i="8"/>
  <c r="GN12" i="8"/>
  <c r="GN13" i="8"/>
  <c r="AS3" i="3"/>
  <c r="GK11" i="8"/>
  <c r="GI12" i="8"/>
  <c r="GL12" i="8"/>
  <c r="GL13" i="8"/>
  <c r="GI14" i="8"/>
  <c r="GL14" i="8"/>
  <c r="GN12" i="13"/>
  <c r="GM12" i="8"/>
  <c r="GL11" i="8"/>
  <c r="GK12" i="8"/>
  <c r="GK13" i="8"/>
  <c r="GK14" i="8"/>
  <c r="GK11" i="13"/>
  <c r="GL11" i="13"/>
  <c r="GU11" i="6" s="1"/>
  <c r="GM11" i="13"/>
  <c r="GK12" i="13"/>
  <c r="GL12" i="13"/>
  <c r="GM12" i="13"/>
  <c r="AE72" i="3"/>
  <c r="GK13" i="13"/>
  <c r="GL13" i="13"/>
  <c r="GM13" i="13"/>
  <c r="GU13" i="6" s="1"/>
  <c r="GJ14" i="13"/>
  <c r="GK14" i="13"/>
  <c r="GC17" i="5"/>
  <c r="DM17" i="5"/>
  <c r="GO17" i="5" s="1"/>
  <c r="DK17" i="5"/>
  <c r="DI17" i="5"/>
  <c r="DG17" i="5"/>
  <c r="DE17" i="5"/>
  <c r="DC17" i="5"/>
  <c r="DA17" i="5"/>
  <c r="CY17" i="5"/>
  <c r="CW17" i="5"/>
  <c r="CU17" i="5"/>
  <c r="CS17" i="5"/>
  <c r="CQ17" i="5"/>
  <c r="CO17" i="5"/>
  <c r="CM17" i="5"/>
  <c r="CK17" i="5"/>
  <c r="CI17" i="5"/>
  <c r="CG17" i="5"/>
  <c r="CE17" i="5"/>
  <c r="CC17" i="5"/>
  <c r="CA17" i="5"/>
  <c r="BY17" i="5"/>
  <c r="BW17" i="5"/>
  <c r="BU17" i="5"/>
  <c r="BS17" i="5"/>
  <c r="BQ17" i="5"/>
  <c r="BO17" i="5"/>
  <c r="BM17" i="5"/>
  <c r="BK17" i="5"/>
  <c r="BI17" i="5"/>
  <c r="BG17" i="5"/>
  <c r="BE17" i="5"/>
  <c r="BC17" i="5"/>
  <c r="BA17" i="5"/>
  <c r="AY17" i="5"/>
  <c r="AW17" i="5"/>
  <c r="AU17" i="5"/>
  <c r="GB17" i="5"/>
  <c r="DL17" i="5"/>
  <c r="DJ17" i="5"/>
  <c r="DH17" i="5"/>
  <c r="DF17" i="5"/>
  <c r="DD17" i="5"/>
  <c r="DB17" i="5"/>
  <c r="CZ17" i="5"/>
  <c r="CX17" i="5"/>
  <c r="CV17" i="5"/>
  <c r="CT17" i="5"/>
  <c r="CR17" i="5"/>
  <c r="CP17" i="5"/>
  <c r="CN17" i="5"/>
  <c r="CL17" i="5"/>
  <c r="CJ17" i="5"/>
  <c r="CH17" i="5"/>
  <c r="CF17" i="5"/>
  <c r="CD17" i="5"/>
  <c r="CB17" i="5"/>
  <c r="BZ17" i="5"/>
  <c r="BX17" i="5"/>
  <c r="BV17" i="5"/>
  <c r="BT17" i="5"/>
  <c r="BR17" i="5"/>
  <c r="BP17" i="5"/>
  <c r="BN17" i="5"/>
  <c r="BL17" i="5"/>
  <c r="BJ17" i="5"/>
  <c r="BH17" i="5"/>
  <c r="BF17" i="5"/>
  <c r="BD17" i="5"/>
  <c r="BB17" i="5"/>
  <c r="AZ17" i="5"/>
  <c r="AX17" i="5"/>
  <c r="AV17" i="5"/>
  <c r="GC17" i="8"/>
  <c r="DM17" i="8"/>
  <c r="GO17" i="8" s="1"/>
  <c r="DK17" i="8"/>
  <c r="DI17" i="8"/>
  <c r="DG17" i="8"/>
  <c r="DE17" i="8"/>
  <c r="DC17" i="8"/>
  <c r="DA17" i="8"/>
  <c r="CY17" i="8"/>
  <c r="CW17" i="8"/>
  <c r="CU17" i="8"/>
  <c r="CS17" i="8"/>
  <c r="GB17" i="8"/>
  <c r="DL17" i="8"/>
  <c r="DJ17" i="8"/>
  <c r="DH17" i="8"/>
  <c r="DF17" i="8"/>
  <c r="DD17" i="8"/>
  <c r="DB17" i="8"/>
  <c r="CZ17" i="8"/>
  <c r="CX17" i="8"/>
  <c r="CV17" i="8"/>
  <c r="CT17" i="8"/>
  <c r="CR17" i="8"/>
  <c r="CP17" i="8"/>
  <c r="CN17" i="8"/>
  <c r="CL17" i="8"/>
  <c r="CJ17" i="8"/>
  <c r="CH17" i="8"/>
  <c r="CF17" i="8"/>
  <c r="CD17" i="8"/>
  <c r="CB17" i="8"/>
  <c r="BZ17" i="8"/>
  <c r="BX17" i="8"/>
  <c r="BV17" i="8"/>
  <c r="BT17" i="8"/>
  <c r="BR17" i="8"/>
  <c r="BP17" i="8"/>
  <c r="BN17" i="8"/>
  <c r="BL17" i="8"/>
  <c r="BJ17" i="8"/>
  <c r="BH17" i="8"/>
  <c r="BF17" i="8"/>
  <c r="BD17" i="8"/>
  <c r="BB17" i="8"/>
  <c r="AZ17" i="8"/>
  <c r="AX17" i="8"/>
  <c r="AV17" i="8"/>
  <c r="CQ17" i="8"/>
  <c r="CO17" i="8"/>
  <c r="CM17" i="8"/>
  <c r="CK17" i="8"/>
  <c r="CI17" i="8"/>
  <c r="CG17" i="8"/>
  <c r="CE17" i="8"/>
  <c r="CC17" i="8"/>
  <c r="CA17" i="8"/>
  <c r="BY17" i="8"/>
  <c r="BW17" i="8"/>
  <c r="BU17" i="8"/>
  <c r="BS17" i="8"/>
  <c r="BQ17" i="8"/>
  <c r="BO17" i="8"/>
  <c r="BM17" i="8"/>
  <c r="BK17" i="8"/>
  <c r="BI17" i="8"/>
  <c r="BG17" i="8"/>
  <c r="BE17" i="8"/>
  <c r="BC17" i="8"/>
  <c r="BA17" i="8"/>
  <c r="AY17" i="8"/>
  <c r="AW17" i="8"/>
  <c r="AU17" i="8"/>
  <c r="AU17" i="7"/>
  <c r="AW17" i="7"/>
  <c r="AY17" i="7"/>
  <c r="BA17" i="7"/>
  <c r="BC17" i="7"/>
  <c r="BE17" i="7"/>
  <c r="BG17" i="7"/>
  <c r="BI17" i="7"/>
  <c r="BK17" i="7"/>
  <c r="BM17" i="7"/>
  <c r="BO17" i="7"/>
  <c r="BQ17" i="7"/>
  <c r="BS17" i="7"/>
  <c r="BV17" i="7"/>
  <c r="BZ17" i="7"/>
  <c r="CD17" i="7"/>
  <c r="CH17" i="7"/>
  <c r="CL17" i="7"/>
  <c r="CP17" i="7"/>
  <c r="CT17" i="7"/>
  <c r="CX17" i="7"/>
  <c r="DB17" i="7"/>
  <c r="GN14" i="8"/>
  <c r="GB17" i="6"/>
  <c r="DL17" i="6"/>
  <c r="DJ17" i="6"/>
  <c r="DH17" i="6"/>
  <c r="DF17" i="6"/>
  <c r="DD17" i="6"/>
  <c r="DB17" i="6"/>
  <c r="CZ17" i="6"/>
  <c r="CX17" i="6"/>
  <c r="CV17" i="6"/>
  <c r="CT17" i="6"/>
  <c r="CR17" i="6"/>
  <c r="CP17" i="6"/>
  <c r="CN17" i="6"/>
  <c r="CL17" i="6"/>
  <c r="CJ17" i="6"/>
  <c r="CH17" i="6"/>
  <c r="CF17" i="6"/>
  <c r="CD17" i="6"/>
  <c r="CB17" i="6"/>
  <c r="BZ17" i="6"/>
  <c r="BX17" i="6"/>
  <c r="BV17" i="6"/>
  <c r="BT17" i="6"/>
  <c r="BR17" i="6"/>
  <c r="BP17" i="6"/>
  <c r="BN17" i="6"/>
  <c r="BL17" i="6"/>
  <c r="BJ17" i="6"/>
  <c r="BH17" i="6"/>
  <c r="BF17" i="6"/>
  <c r="BD17" i="6"/>
  <c r="BB17" i="6"/>
  <c r="AZ17" i="6"/>
  <c r="AX17" i="6"/>
  <c r="AV17" i="6"/>
  <c r="GC17" i="6"/>
  <c r="DM17" i="6"/>
  <c r="GO17" i="6" s="1"/>
  <c r="DK17" i="6"/>
  <c r="DI17" i="6"/>
  <c r="DG17" i="6"/>
  <c r="DE17" i="6"/>
  <c r="DC17" i="6"/>
  <c r="DA17" i="6"/>
  <c r="CY17" i="6"/>
  <c r="CW17" i="6"/>
  <c r="CU17" i="6"/>
  <c r="CS17" i="6"/>
  <c r="CQ17" i="6"/>
  <c r="CO17" i="6"/>
  <c r="CM17" i="6"/>
  <c r="CK17" i="6"/>
  <c r="CI17" i="6"/>
  <c r="CG17" i="6"/>
  <c r="CE17" i="6"/>
  <c r="CC17" i="6"/>
  <c r="CA17" i="6"/>
  <c r="BY17" i="6"/>
  <c r="BW17" i="6"/>
  <c r="BU17" i="6"/>
  <c r="BS17" i="6"/>
  <c r="BQ17" i="6"/>
  <c r="BO17" i="6"/>
  <c r="BM17" i="6"/>
  <c r="BK17" i="6"/>
  <c r="BI17" i="6"/>
  <c r="BG17" i="6"/>
  <c r="BE17" i="6"/>
  <c r="BC17" i="6"/>
  <c r="BA17" i="6"/>
  <c r="AY17" i="6"/>
  <c r="AW17" i="6"/>
  <c r="AU17" i="6"/>
  <c r="GC17" i="13"/>
  <c r="DM17" i="13"/>
  <c r="DK17" i="13"/>
  <c r="DI17" i="13"/>
  <c r="DG17" i="13"/>
  <c r="DE17" i="13"/>
  <c r="DC17" i="13"/>
  <c r="DA17" i="13"/>
  <c r="CY17" i="13"/>
  <c r="CW17" i="13"/>
  <c r="CU17" i="13"/>
  <c r="CS17" i="13"/>
  <c r="CQ17" i="13"/>
  <c r="CO17" i="13"/>
  <c r="CM17" i="13"/>
  <c r="CK17" i="13"/>
  <c r="CI17" i="13"/>
  <c r="CG17" i="13"/>
  <c r="CE17" i="13"/>
  <c r="CC17" i="13"/>
  <c r="CA17" i="13"/>
  <c r="BY17" i="13"/>
  <c r="BW17" i="13"/>
  <c r="BU17" i="13"/>
  <c r="BS17" i="13"/>
  <c r="BQ17" i="13"/>
  <c r="BO17" i="13"/>
  <c r="BM17" i="13"/>
  <c r="BK17" i="13"/>
  <c r="BI17" i="13"/>
  <c r="BG17" i="13"/>
  <c r="BE17" i="13"/>
  <c r="BC17" i="13"/>
  <c r="BA17" i="13"/>
  <c r="AY17" i="13"/>
  <c r="AW17" i="13"/>
  <c r="GI17" i="13" s="1"/>
  <c r="AU17" i="13"/>
  <c r="GB17" i="13"/>
  <c r="DL17" i="13"/>
  <c r="DJ17" i="13"/>
  <c r="DH17" i="13"/>
  <c r="DF17" i="13"/>
  <c r="DD17" i="13"/>
  <c r="DB17" i="13"/>
  <c r="CZ17" i="13"/>
  <c r="CX17" i="13"/>
  <c r="CV17" i="13"/>
  <c r="CT17" i="13"/>
  <c r="CR17" i="13"/>
  <c r="CP17" i="13"/>
  <c r="CN17" i="13"/>
  <c r="CL17" i="13"/>
  <c r="CJ17" i="13"/>
  <c r="CH17" i="13"/>
  <c r="CF17" i="13"/>
  <c r="CD17" i="13"/>
  <c r="CB17" i="13"/>
  <c r="BZ17" i="13"/>
  <c r="BX17" i="13"/>
  <c r="BV17" i="13"/>
  <c r="BT17" i="13"/>
  <c r="BR17" i="13"/>
  <c r="BP17" i="13"/>
  <c r="BN17" i="13"/>
  <c r="BL17" i="13"/>
  <c r="BJ17" i="13"/>
  <c r="BH17" i="13"/>
  <c r="BF17" i="13"/>
  <c r="BD17" i="13"/>
  <c r="BB17" i="13"/>
  <c r="AZ17" i="13"/>
  <c r="AX17" i="13"/>
  <c r="AV17" i="13"/>
  <c r="GB17" i="7"/>
  <c r="DL17" i="7"/>
  <c r="DJ17" i="7"/>
  <c r="GC17" i="7"/>
  <c r="DM17" i="7"/>
  <c r="DK17" i="7"/>
  <c r="DI17" i="7"/>
  <c r="DG17" i="7"/>
  <c r="DE17" i="7"/>
  <c r="DC17" i="7"/>
  <c r="DA17" i="7"/>
  <c r="CY17" i="7"/>
  <c r="CW17" i="7"/>
  <c r="CU17" i="7"/>
  <c r="CS17" i="7"/>
  <c r="CQ17" i="7"/>
  <c r="CO17" i="7"/>
  <c r="CM17" i="7"/>
  <c r="CK17" i="7"/>
  <c r="CI17" i="7"/>
  <c r="CG17" i="7"/>
  <c r="CE17" i="7"/>
  <c r="CC17" i="7"/>
  <c r="CA17" i="7"/>
  <c r="BY17" i="7"/>
  <c r="BW17" i="7"/>
  <c r="BU17" i="7"/>
  <c r="AT17" i="7"/>
  <c r="AT17" i="8"/>
  <c r="AT17" i="5"/>
  <c r="AV17" i="7"/>
  <c r="AX17" i="7"/>
  <c r="AZ17" i="7"/>
  <c r="BB17" i="7"/>
  <c r="BD17" i="7"/>
  <c r="BF17" i="7"/>
  <c r="BH17" i="7"/>
  <c r="BJ17" i="7"/>
  <c r="BL17" i="7"/>
  <c r="BN17" i="7"/>
  <c r="BP17" i="7"/>
  <c r="BR17" i="7"/>
  <c r="BT17" i="7"/>
  <c r="BX17" i="7"/>
  <c r="CB17" i="7"/>
  <c r="CF17" i="7"/>
  <c r="CJ17" i="7"/>
  <c r="CN17" i="7"/>
  <c r="CR17" i="7"/>
  <c r="CV17" i="7"/>
  <c r="CZ17" i="7"/>
  <c r="DD17" i="7"/>
  <c r="DH17" i="7"/>
  <c r="AE71" i="3"/>
  <c r="GL14" i="13"/>
  <c r="GM14" i="13"/>
  <c r="GN14" i="13"/>
  <c r="GJ15" i="13"/>
  <c r="GK15" i="13"/>
  <c r="GU15" i="13" s="1"/>
  <c r="GM15" i="13"/>
  <c r="GN15" i="13"/>
  <c r="GJ16" i="13"/>
  <c r="GL16" i="13"/>
  <c r="GM16" i="13"/>
  <c r="GN16" i="13"/>
  <c r="GE15" i="13"/>
  <c r="GI11" i="5"/>
  <c r="GJ11" i="5"/>
  <c r="GK11" i="5"/>
  <c r="GL11" i="5"/>
  <c r="GN11" i="5"/>
  <c r="GI12" i="5"/>
  <c r="GJ12" i="5"/>
  <c r="GK12" i="5"/>
  <c r="GL12" i="5"/>
  <c r="GM12" i="5"/>
  <c r="GN12" i="5"/>
  <c r="GI13" i="5"/>
  <c r="GJ13" i="5"/>
  <c r="GK13" i="5"/>
  <c r="GL13" i="5"/>
  <c r="GN13" i="5"/>
  <c r="GI14" i="5"/>
  <c r="GU14" i="6" s="1"/>
  <c r="GI15" i="8"/>
  <c r="GJ15" i="8"/>
  <c r="GK15" i="8"/>
  <c r="GL15" i="8"/>
  <c r="GM15" i="8"/>
  <c r="GN15" i="8"/>
  <c r="GI16" i="8"/>
  <c r="GJ16" i="8"/>
  <c r="GK16" i="8"/>
  <c r="GM16" i="8"/>
  <c r="GN16" i="8"/>
  <c r="GE16" i="8"/>
  <c r="GE14" i="5"/>
  <c r="GE12" i="5"/>
  <c r="GE12" i="6"/>
  <c r="GE14" i="6"/>
  <c r="GJ14" i="5"/>
  <c r="GK14" i="5"/>
  <c r="GL14" i="5"/>
  <c r="GM14" i="5"/>
  <c r="GN14" i="5"/>
  <c r="GI15" i="5"/>
  <c r="GJ15" i="5"/>
  <c r="GL15" i="5"/>
  <c r="GM15" i="5"/>
  <c r="GN15" i="5"/>
  <c r="GI16" i="5"/>
  <c r="GK16" i="5"/>
  <c r="GL16" i="5"/>
  <c r="GM16" i="5"/>
  <c r="GI11" i="7"/>
  <c r="GJ11" i="7"/>
  <c r="GK11" i="7"/>
  <c r="GL11" i="7"/>
  <c r="GM11" i="7"/>
  <c r="GN11" i="7"/>
  <c r="GO11" i="7"/>
  <c r="GI12" i="7"/>
  <c r="GJ12" i="7"/>
  <c r="GL12" i="7"/>
  <c r="GM12" i="7"/>
  <c r="GN12" i="7"/>
  <c r="GO12" i="7"/>
  <c r="GI13" i="7"/>
  <c r="GJ13" i="7"/>
  <c r="GK13" i="7"/>
  <c r="GL13" i="7"/>
  <c r="GM13" i="7"/>
  <c r="GN13" i="7"/>
  <c r="GO13" i="7"/>
  <c r="GI14" i="7"/>
  <c r="GJ14" i="7"/>
  <c r="GL14" i="7"/>
  <c r="GM14" i="7"/>
  <c r="GN14" i="7"/>
  <c r="GO14" i="7"/>
  <c r="GI15" i="7"/>
  <c r="GJ15" i="7"/>
  <c r="GK15" i="7"/>
  <c r="GL15" i="7"/>
  <c r="GM15" i="7"/>
  <c r="GN15" i="7"/>
  <c r="GO15" i="7"/>
  <c r="GJ16" i="7"/>
  <c r="GU16" i="8" s="1"/>
  <c r="GL16" i="7"/>
  <c r="GN16" i="7"/>
  <c r="GJ11" i="6"/>
  <c r="GK11" i="6"/>
  <c r="GL11" i="6"/>
  <c r="GM11" i="6"/>
  <c r="GN11" i="6"/>
  <c r="GI12" i="6"/>
  <c r="GK12" i="6"/>
  <c r="GL12" i="6"/>
  <c r="GM12" i="6"/>
  <c r="GI13" i="6"/>
  <c r="GJ13" i="6"/>
  <c r="GL13" i="6"/>
  <c r="GM13" i="6"/>
  <c r="GN13" i="6"/>
  <c r="GI14" i="6"/>
  <c r="GK14" i="6"/>
  <c r="GL14" i="6"/>
  <c r="GM14" i="6"/>
  <c r="GI15" i="6"/>
  <c r="GJ15" i="6"/>
  <c r="GL15" i="6"/>
  <c r="GM15" i="6"/>
  <c r="GN15" i="6"/>
  <c r="GI16" i="6"/>
  <c r="GK16" i="6"/>
  <c r="GM16" i="6"/>
  <c r="GU16" i="5" s="1"/>
  <c r="GE16" i="7"/>
  <c r="GI11" i="8"/>
  <c r="GI11" i="6"/>
  <c r="GE16" i="5"/>
  <c r="GI16" i="13"/>
  <c r="GU16" i="6" s="1"/>
  <c r="GE11" i="6"/>
  <c r="GE11" i="8"/>
  <c r="GI11" i="13"/>
  <c r="GE11" i="5"/>
  <c r="GE12" i="7"/>
  <c r="GE12" i="13"/>
  <c r="GE14" i="7"/>
  <c r="GE14" i="13"/>
  <c r="GE13" i="6"/>
  <c r="GE13" i="8"/>
  <c r="GI13" i="13"/>
  <c r="GE13" i="5"/>
  <c r="GE15" i="6"/>
  <c r="GE16" i="13"/>
  <c r="GE15" i="5"/>
  <c r="GI15" i="13"/>
  <c r="GE15" i="8"/>
  <c r="GE14" i="8"/>
  <c r="GE13" i="13"/>
  <c r="GE12" i="8"/>
  <c r="GE11" i="13"/>
  <c r="GU12" i="8"/>
  <c r="GU14" i="8" l="1"/>
  <c r="GU13" i="7"/>
  <c r="GU13" i="13"/>
  <c r="GU13" i="5"/>
  <c r="GE17" i="13"/>
  <c r="GN17" i="13"/>
  <c r="GU11" i="13"/>
  <c r="GN17" i="6"/>
  <c r="GJ17" i="5"/>
  <c r="GU11" i="7"/>
  <c r="GU15" i="7"/>
  <c r="GU15" i="5"/>
  <c r="GU11" i="5"/>
  <c r="GI17" i="6"/>
  <c r="GM17" i="5"/>
  <c r="GI17" i="5"/>
  <c r="GO17" i="7"/>
  <c r="GI17" i="8"/>
  <c r="GM17" i="7"/>
  <c r="GI17" i="7"/>
  <c r="GL17" i="7"/>
  <c r="GJ17" i="13"/>
  <c r="GM17" i="13"/>
  <c r="GK17" i="6"/>
  <c r="GL17" i="6"/>
  <c r="GK17" i="7"/>
  <c r="GK17" i="8"/>
  <c r="GL17" i="8"/>
  <c r="GN17" i="5"/>
  <c r="GE17" i="7"/>
  <c r="GE17" i="5"/>
  <c r="GE17" i="6"/>
  <c r="GU13" i="8"/>
  <c r="GU12" i="6"/>
  <c r="GU16" i="13"/>
  <c r="GU14" i="5"/>
  <c r="GJ17" i="7"/>
  <c r="GN17" i="7"/>
  <c r="GK17" i="13"/>
  <c r="GU17" i="8" s="1"/>
  <c r="GL17" i="13"/>
  <c r="GU17" i="7" s="1"/>
  <c r="GJ17" i="6"/>
  <c r="GM17" i="6"/>
  <c r="GJ17" i="8"/>
  <c r="GM17" i="8"/>
  <c r="GN17" i="8"/>
  <c r="GK17" i="5"/>
  <c r="GL17" i="5"/>
  <c r="GE17" i="8"/>
  <c r="GU16" i="7"/>
  <c r="GU15" i="8"/>
  <c r="GU14" i="7"/>
  <c r="GU14" i="13"/>
  <c r="GU12" i="7"/>
  <c r="GU12" i="13"/>
  <c r="GU11" i="8"/>
  <c r="GU12" i="5"/>
  <c r="GU15" i="6"/>
  <c r="GE2" i="5"/>
  <c r="GE3" i="6"/>
  <c r="GE4" i="5"/>
  <c r="GE5" i="6"/>
  <c r="GE6" i="5"/>
  <c r="GU17" i="6" l="1"/>
  <c r="GU17" i="13"/>
  <c r="GU17" i="5"/>
  <c r="GE6" i="8"/>
  <c r="GE6" i="6"/>
  <c r="GE5" i="13"/>
  <c r="GE5" i="7"/>
  <c r="GE5" i="5"/>
  <c r="GE4" i="8"/>
  <c r="GE4" i="6"/>
  <c r="GE3" i="13"/>
  <c r="GE3" i="7"/>
  <c r="GE3" i="5"/>
  <c r="GE2" i="8"/>
  <c r="GE2" i="6"/>
  <c r="GE6" i="13"/>
  <c r="GE6" i="7"/>
  <c r="GE5" i="8"/>
  <c r="GE4" i="13"/>
  <c r="GE4" i="7"/>
  <c r="GE3" i="8"/>
  <c r="GE2" i="13"/>
  <c r="GE2" i="7"/>
  <c r="P17" i="2"/>
  <c r="P16" i="2"/>
  <c r="P15" i="2"/>
  <c r="P14" i="2"/>
  <c r="P13" i="2"/>
  <c r="P12" i="2"/>
  <c r="P11" i="2"/>
  <c r="P10" i="2"/>
  <c r="P9" i="2"/>
  <c r="P8" i="2"/>
  <c r="P7" i="2"/>
  <c r="P6" i="2"/>
  <c r="P5" i="2"/>
  <c r="P4" i="2"/>
  <c r="GE67" i="5"/>
  <c r="GE66" i="5"/>
  <c r="GE65" i="5"/>
  <c r="GE63" i="5"/>
  <c r="GE62" i="5"/>
  <c r="GE61" i="5"/>
  <c r="GE59" i="5"/>
  <c r="GE58" i="5"/>
  <c r="GE57" i="5"/>
  <c r="GE55" i="5"/>
  <c r="GE54" i="5"/>
  <c r="GE53" i="5"/>
  <c r="GE51" i="5"/>
  <c r="GE50" i="5"/>
  <c r="GE49" i="5"/>
  <c r="GE47" i="5"/>
  <c r="GE46" i="5"/>
  <c r="GE45" i="5"/>
  <c r="GE43" i="5"/>
  <c r="GE42" i="5"/>
  <c r="GE41" i="5"/>
  <c r="GE67" i="6"/>
  <c r="GE66" i="6"/>
  <c r="GE65" i="6"/>
  <c r="GE63" i="6"/>
  <c r="GE62" i="6"/>
  <c r="GE61" i="6"/>
  <c r="GE59" i="6"/>
  <c r="GE58" i="6"/>
  <c r="GE57" i="6"/>
  <c r="GE55" i="6"/>
  <c r="GE54" i="6"/>
  <c r="GE53" i="6"/>
  <c r="GE51" i="6"/>
  <c r="GE50" i="6"/>
  <c r="GE49" i="6"/>
  <c r="GE47" i="6"/>
  <c r="GE46" i="6"/>
  <c r="GE45" i="6"/>
  <c r="GE43" i="6"/>
  <c r="GE42" i="6"/>
  <c r="GE41" i="6"/>
  <c r="GE67" i="7"/>
  <c r="GE66" i="7"/>
  <c r="GE65" i="7"/>
  <c r="GE63" i="7"/>
  <c r="GE62" i="7"/>
  <c r="GE61" i="7"/>
  <c r="GE59" i="7"/>
  <c r="GE58" i="7"/>
  <c r="GE57" i="7"/>
  <c r="GE55" i="7"/>
  <c r="GE54" i="7"/>
  <c r="GE53" i="7"/>
  <c r="GE51" i="7"/>
  <c r="GE50" i="7"/>
  <c r="GE49" i="7"/>
  <c r="GE47" i="7"/>
  <c r="GE46" i="7"/>
  <c r="GE45" i="7"/>
  <c r="GE43" i="7"/>
  <c r="GE42" i="7"/>
  <c r="GE41" i="7"/>
  <c r="GE67" i="8"/>
  <c r="GE66" i="8"/>
  <c r="GE65" i="8"/>
  <c r="GE63" i="8"/>
  <c r="GE62" i="8"/>
  <c r="GE61" i="8"/>
  <c r="GE59" i="8"/>
  <c r="GE58" i="8"/>
  <c r="GE57" i="8"/>
  <c r="GE55" i="8"/>
  <c r="GE54" i="8"/>
  <c r="GE53" i="8"/>
  <c r="GE51" i="8"/>
  <c r="GE50" i="8"/>
  <c r="GE49" i="8"/>
  <c r="GE47" i="8"/>
  <c r="GE46" i="8"/>
  <c r="GE45" i="8"/>
  <c r="GE43" i="8"/>
  <c r="GE42" i="8"/>
  <c r="GE41" i="8"/>
  <c r="GE67" i="13"/>
  <c r="GE66" i="13"/>
  <c r="GE65" i="13"/>
  <c r="GE63" i="13"/>
  <c r="GE62" i="13"/>
  <c r="GE61" i="13"/>
  <c r="GE59" i="13"/>
  <c r="GE58" i="13"/>
  <c r="GE57" i="13"/>
  <c r="GE55" i="13"/>
  <c r="GE54" i="13"/>
  <c r="GE53" i="13"/>
  <c r="GE51" i="13"/>
  <c r="GE50" i="13"/>
  <c r="GE49" i="13"/>
  <c r="GE47" i="13"/>
  <c r="GE46" i="13"/>
  <c r="GE45" i="13"/>
  <c r="GE43" i="13"/>
  <c r="GE42" i="13"/>
  <c r="GE41" i="13"/>
  <c r="GC68" i="5"/>
  <c r="GB68" i="5"/>
  <c r="GA68" i="5"/>
  <c r="FZ68" i="5"/>
  <c r="FY68" i="5"/>
  <c r="FX68" i="5"/>
  <c r="FW68" i="5"/>
  <c r="FV68" i="5"/>
  <c r="FU68" i="5"/>
  <c r="FT68" i="5"/>
  <c r="FS68" i="5"/>
  <c r="FR68" i="5"/>
  <c r="FQ68" i="5"/>
  <c r="FP68" i="5"/>
  <c r="FO68" i="5"/>
  <c r="FN68" i="5"/>
  <c r="FM68" i="5"/>
  <c r="FL68" i="5"/>
  <c r="FK68" i="5"/>
  <c r="FJ68" i="5"/>
  <c r="FI68" i="5"/>
  <c r="FH68" i="5"/>
  <c r="FG68" i="5"/>
  <c r="FF68" i="5"/>
  <c r="FE68" i="5"/>
  <c r="FD68" i="5"/>
  <c r="FC68" i="5"/>
  <c r="FB68" i="5"/>
  <c r="FA68" i="5"/>
  <c r="EZ68" i="5"/>
  <c r="EY68" i="5"/>
  <c r="EX68" i="5"/>
  <c r="EW68" i="5"/>
  <c r="EV68" i="5"/>
  <c r="EU68" i="5"/>
  <c r="ET68" i="5"/>
  <c r="ES68" i="5"/>
  <c r="ER68" i="5"/>
  <c r="EQ68" i="5"/>
  <c r="EP68" i="5"/>
  <c r="EO68" i="5"/>
  <c r="EN68" i="5"/>
  <c r="EM68" i="5"/>
  <c r="EL68" i="5"/>
  <c r="EK68" i="5"/>
  <c r="EJ68" i="5"/>
  <c r="EI68" i="5"/>
  <c r="EH68" i="5"/>
  <c r="EG68" i="5"/>
  <c r="EF68" i="5"/>
  <c r="EE68" i="5"/>
  <c r="ED68" i="5"/>
  <c r="EC68" i="5"/>
  <c r="EB68" i="5"/>
  <c r="EA68" i="5"/>
  <c r="DZ68" i="5"/>
  <c r="DY68" i="5"/>
  <c r="DX68" i="5"/>
  <c r="DW68" i="5"/>
  <c r="DV68" i="5"/>
  <c r="DU68" i="5"/>
  <c r="DT68" i="5"/>
  <c r="DS68" i="5"/>
  <c r="DR68" i="5"/>
  <c r="DQ68" i="5"/>
  <c r="DP68" i="5"/>
  <c r="DO68" i="5"/>
  <c r="DN68" i="5"/>
  <c r="DM68" i="5"/>
  <c r="DL68" i="5"/>
  <c r="DK68" i="5"/>
  <c r="DJ68" i="5"/>
  <c r="DI68" i="5"/>
  <c r="DH68" i="5"/>
  <c r="DG68" i="5"/>
  <c r="DF68" i="5"/>
  <c r="DE68" i="5"/>
  <c r="DD68" i="5"/>
  <c r="DC68" i="5"/>
  <c r="DB68" i="5"/>
  <c r="DA68" i="5"/>
  <c r="CZ68" i="5"/>
  <c r="CY68" i="5"/>
  <c r="CX68" i="5"/>
  <c r="CW68" i="5"/>
  <c r="CV68" i="5"/>
  <c r="CU68" i="5"/>
  <c r="CT68" i="5"/>
  <c r="CS68" i="5"/>
  <c r="CR68" i="5"/>
  <c r="CQ68" i="5"/>
  <c r="CP68" i="5"/>
  <c r="CO68" i="5"/>
  <c r="CN68" i="5"/>
  <c r="CM68" i="5"/>
  <c r="CL68" i="5"/>
  <c r="CK68" i="5"/>
  <c r="CJ68" i="5"/>
  <c r="CI68" i="5"/>
  <c r="CH68" i="5"/>
  <c r="CG68" i="5"/>
  <c r="CF68" i="5"/>
  <c r="CE68" i="5"/>
  <c r="CD68" i="5"/>
  <c r="CC68" i="5"/>
  <c r="CB68" i="5"/>
  <c r="CA68" i="5"/>
  <c r="BZ68" i="5"/>
  <c r="BY68" i="5"/>
  <c r="BX68" i="5"/>
  <c r="BW68" i="5"/>
  <c r="BV68" i="5"/>
  <c r="BU68" i="5"/>
  <c r="BT68" i="5"/>
  <c r="BS68" i="5"/>
  <c r="BR68" i="5"/>
  <c r="BQ68" i="5"/>
  <c r="BP68" i="5"/>
  <c r="BO68" i="5"/>
  <c r="BN68" i="5"/>
  <c r="BM68" i="5"/>
  <c r="BL68" i="5"/>
  <c r="BK68" i="5"/>
  <c r="BJ68" i="5"/>
  <c r="BI68" i="5"/>
  <c r="BH68"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G68" i="5"/>
  <c r="GC64" i="5"/>
  <c r="GB64" i="5"/>
  <c r="GA64" i="5"/>
  <c r="FZ64" i="5"/>
  <c r="FY64" i="5"/>
  <c r="FX64" i="5"/>
  <c r="FW64" i="5"/>
  <c r="FV64" i="5"/>
  <c r="FU64" i="5"/>
  <c r="FT64" i="5"/>
  <c r="FS64" i="5"/>
  <c r="FR64" i="5"/>
  <c r="FQ64" i="5"/>
  <c r="FP64" i="5"/>
  <c r="FO64" i="5"/>
  <c r="FN64" i="5"/>
  <c r="FM64" i="5"/>
  <c r="FL64" i="5"/>
  <c r="FK64" i="5"/>
  <c r="FJ64" i="5"/>
  <c r="FI64" i="5"/>
  <c r="FH64" i="5"/>
  <c r="FG64" i="5"/>
  <c r="FF64" i="5"/>
  <c r="FE64" i="5"/>
  <c r="FD64" i="5"/>
  <c r="FC64" i="5"/>
  <c r="FB64" i="5"/>
  <c r="FA64" i="5"/>
  <c r="EZ64" i="5"/>
  <c r="EY64" i="5"/>
  <c r="EX64" i="5"/>
  <c r="EW64" i="5"/>
  <c r="EV64" i="5"/>
  <c r="EU64" i="5"/>
  <c r="ET64" i="5"/>
  <c r="ES64" i="5"/>
  <c r="ER64" i="5"/>
  <c r="EQ64" i="5"/>
  <c r="EP64" i="5"/>
  <c r="EO64" i="5"/>
  <c r="EN64" i="5"/>
  <c r="EM64" i="5"/>
  <c r="EL64" i="5"/>
  <c r="EK64" i="5"/>
  <c r="EJ64" i="5"/>
  <c r="EI64" i="5"/>
  <c r="EH64" i="5"/>
  <c r="EG64" i="5"/>
  <c r="EF64" i="5"/>
  <c r="EE64" i="5"/>
  <c r="ED64" i="5"/>
  <c r="EC64" i="5"/>
  <c r="EB64" i="5"/>
  <c r="EA64" i="5"/>
  <c r="DZ64" i="5"/>
  <c r="DY64" i="5"/>
  <c r="DX64" i="5"/>
  <c r="DW64" i="5"/>
  <c r="DV64" i="5"/>
  <c r="DU64" i="5"/>
  <c r="DT64" i="5"/>
  <c r="DS64" i="5"/>
  <c r="DR64" i="5"/>
  <c r="DQ64" i="5"/>
  <c r="DP64" i="5"/>
  <c r="DO64" i="5"/>
  <c r="DN64" i="5"/>
  <c r="DM64" i="5"/>
  <c r="DL64" i="5"/>
  <c r="DK64" i="5"/>
  <c r="DJ64" i="5"/>
  <c r="DI64" i="5"/>
  <c r="DH64" i="5"/>
  <c r="DG64" i="5"/>
  <c r="DF64" i="5"/>
  <c r="DE64" i="5"/>
  <c r="DD64" i="5"/>
  <c r="DC64" i="5"/>
  <c r="DB64" i="5"/>
  <c r="DA64" i="5"/>
  <c r="CZ64" i="5"/>
  <c r="CY64" i="5"/>
  <c r="CX64" i="5"/>
  <c r="CW64" i="5"/>
  <c r="CV64" i="5"/>
  <c r="CU64" i="5"/>
  <c r="CT64" i="5"/>
  <c r="CS64" i="5"/>
  <c r="CR64" i="5"/>
  <c r="CQ64" i="5"/>
  <c r="CP64" i="5"/>
  <c r="CO64" i="5"/>
  <c r="CN64" i="5"/>
  <c r="CM64" i="5"/>
  <c r="CL64" i="5"/>
  <c r="CK64" i="5"/>
  <c r="CJ64" i="5"/>
  <c r="CI64" i="5"/>
  <c r="CH64" i="5"/>
  <c r="CG64" i="5"/>
  <c r="CF64" i="5"/>
  <c r="CE64" i="5"/>
  <c r="CD64" i="5"/>
  <c r="CC64" i="5"/>
  <c r="CB64" i="5"/>
  <c r="CA64" i="5"/>
  <c r="BZ64" i="5"/>
  <c r="BY64" i="5"/>
  <c r="BX64" i="5"/>
  <c r="BW64" i="5"/>
  <c r="BV64" i="5"/>
  <c r="BU64" i="5"/>
  <c r="BT64" i="5"/>
  <c r="BS64" i="5"/>
  <c r="BR64" i="5"/>
  <c r="BQ64" i="5"/>
  <c r="BP64" i="5"/>
  <c r="BO64" i="5"/>
  <c r="BN64" i="5"/>
  <c r="BM64" i="5"/>
  <c r="BL64" i="5"/>
  <c r="BK64" i="5"/>
  <c r="BJ64" i="5"/>
  <c r="BI64" i="5"/>
  <c r="BH64"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G64" i="5"/>
  <c r="GC60" i="5"/>
  <c r="GB60" i="5"/>
  <c r="GA60" i="5"/>
  <c r="FZ60" i="5"/>
  <c r="FY60" i="5"/>
  <c r="FX60" i="5"/>
  <c r="FW60" i="5"/>
  <c r="FV60" i="5"/>
  <c r="FU60" i="5"/>
  <c r="FT60" i="5"/>
  <c r="FS60" i="5"/>
  <c r="FR60" i="5"/>
  <c r="FQ60" i="5"/>
  <c r="FP60" i="5"/>
  <c r="FO60" i="5"/>
  <c r="FN60" i="5"/>
  <c r="FM60" i="5"/>
  <c r="FL60" i="5"/>
  <c r="FK60" i="5"/>
  <c r="FJ60" i="5"/>
  <c r="FI60" i="5"/>
  <c r="FH60" i="5"/>
  <c r="FG60" i="5"/>
  <c r="FF60" i="5"/>
  <c r="FE60" i="5"/>
  <c r="FD60" i="5"/>
  <c r="FC60" i="5"/>
  <c r="FB60" i="5"/>
  <c r="FA60" i="5"/>
  <c r="EZ60" i="5"/>
  <c r="EY60" i="5"/>
  <c r="EX60" i="5"/>
  <c r="EW60" i="5"/>
  <c r="EV60" i="5"/>
  <c r="EU60" i="5"/>
  <c r="ET60" i="5"/>
  <c r="ES60" i="5"/>
  <c r="ER60" i="5"/>
  <c r="EQ60" i="5"/>
  <c r="EP60" i="5"/>
  <c r="EO60" i="5"/>
  <c r="EN60" i="5"/>
  <c r="EM60" i="5"/>
  <c r="EL60" i="5"/>
  <c r="EK60" i="5"/>
  <c r="EJ60" i="5"/>
  <c r="EI60" i="5"/>
  <c r="EH60" i="5"/>
  <c r="EG60" i="5"/>
  <c r="EF60" i="5"/>
  <c r="EE60" i="5"/>
  <c r="ED60" i="5"/>
  <c r="EC60" i="5"/>
  <c r="EB60" i="5"/>
  <c r="EA60" i="5"/>
  <c r="DZ60" i="5"/>
  <c r="DY60" i="5"/>
  <c r="DX60" i="5"/>
  <c r="DW60" i="5"/>
  <c r="DV60" i="5"/>
  <c r="DU60" i="5"/>
  <c r="DT60" i="5"/>
  <c r="DS60" i="5"/>
  <c r="DR60" i="5"/>
  <c r="DQ60" i="5"/>
  <c r="DP60" i="5"/>
  <c r="DO60" i="5"/>
  <c r="DN60" i="5"/>
  <c r="DM60" i="5"/>
  <c r="DL60" i="5"/>
  <c r="DK60" i="5"/>
  <c r="DJ60" i="5"/>
  <c r="DI60" i="5"/>
  <c r="DH60" i="5"/>
  <c r="DG60" i="5"/>
  <c r="DF60" i="5"/>
  <c r="DE60" i="5"/>
  <c r="DD60" i="5"/>
  <c r="DC60" i="5"/>
  <c r="DB60" i="5"/>
  <c r="DA60" i="5"/>
  <c r="CZ60" i="5"/>
  <c r="CY60" i="5"/>
  <c r="CX60" i="5"/>
  <c r="CW60" i="5"/>
  <c r="CV60" i="5"/>
  <c r="CU60" i="5"/>
  <c r="CT60" i="5"/>
  <c r="CS60" i="5"/>
  <c r="CR60" i="5"/>
  <c r="CQ60" i="5"/>
  <c r="CP60" i="5"/>
  <c r="CO60" i="5"/>
  <c r="CN60" i="5"/>
  <c r="CM60" i="5"/>
  <c r="CL60" i="5"/>
  <c r="CK60" i="5"/>
  <c r="CJ60" i="5"/>
  <c r="CI60" i="5"/>
  <c r="CH60" i="5"/>
  <c r="CG60" i="5"/>
  <c r="CF60" i="5"/>
  <c r="CE60" i="5"/>
  <c r="CD60" i="5"/>
  <c r="CC60" i="5"/>
  <c r="CB60" i="5"/>
  <c r="CA60" i="5"/>
  <c r="BZ60" i="5"/>
  <c r="BY60" i="5"/>
  <c r="BX60" i="5"/>
  <c r="BW60" i="5"/>
  <c r="BV60" i="5"/>
  <c r="BU60" i="5"/>
  <c r="BT60" i="5"/>
  <c r="BS60" i="5"/>
  <c r="BR60" i="5"/>
  <c r="BQ60" i="5"/>
  <c r="BP60" i="5"/>
  <c r="BO60" i="5"/>
  <c r="BN60" i="5"/>
  <c r="BM60" i="5"/>
  <c r="BL60" i="5"/>
  <c r="BK60" i="5"/>
  <c r="BJ60" i="5"/>
  <c r="BI60" i="5"/>
  <c r="BH60"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G60" i="5"/>
  <c r="GC56" i="5"/>
  <c r="GB56" i="5"/>
  <c r="GA56" i="5"/>
  <c r="FZ56" i="5"/>
  <c r="FY56" i="5"/>
  <c r="FX56" i="5"/>
  <c r="FW56" i="5"/>
  <c r="FV56" i="5"/>
  <c r="FU56" i="5"/>
  <c r="FT56" i="5"/>
  <c r="FS56" i="5"/>
  <c r="FR56" i="5"/>
  <c r="FQ56" i="5"/>
  <c r="FP56" i="5"/>
  <c r="FO56" i="5"/>
  <c r="FN56" i="5"/>
  <c r="FM56" i="5"/>
  <c r="FL56" i="5"/>
  <c r="FK56" i="5"/>
  <c r="FJ56" i="5"/>
  <c r="FI56" i="5"/>
  <c r="FH56" i="5"/>
  <c r="FG56" i="5"/>
  <c r="FF56" i="5"/>
  <c r="FE56" i="5"/>
  <c r="FD56" i="5"/>
  <c r="FC56" i="5"/>
  <c r="FB56" i="5"/>
  <c r="FA56" i="5"/>
  <c r="EZ56" i="5"/>
  <c r="EY56" i="5"/>
  <c r="EX56" i="5"/>
  <c r="EW56" i="5"/>
  <c r="EV56" i="5"/>
  <c r="EU56" i="5"/>
  <c r="ET56" i="5"/>
  <c r="ES56" i="5"/>
  <c r="ER56" i="5"/>
  <c r="EQ56" i="5"/>
  <c r="EP56" i="5"/>
  <c r="EO56" i="5"/>
  <c r="EN56" i="5"/>
  <c r="EM56" i="5"/>
  <c r="EL56" i="5"/>
  <c r="EK56" i="5"/>
  <c r="EJ56" i="5"/>
  <c r="EI56" i="5"/>
  <c r="EH56" i="5"/>
  <c r="EG56" i="5"/>
  <c r="EF56" i="5"/>
  <c r="EE56" i="5"/>
  <c r="ED56" i="5"/>
  <c r="EC56" i="5"/>
  <c r="EB56" i="5"/>
  <c r="EA56" i="5"/>
  <c r="DZ56" i="5"/>
  <c r="DY56" i="5"/>
  <c r="DX56" i="5"/>
  <c r="DW56" i="5"/>
  <c r="DV56" i="5"/>
  <c r="DU56" i="5"/>
  <c r="DT56" i="5"/>
  <c r="DS56" i="5"/>
  <c r="DR56" i="5"/>
  <c r="DQ56" i="5"/>
  <c r="DP56" i="5"/>
  <c r="DO56" i="5"/>
  <c r="DN56" i="5"/>
  <c r="DM56" i="5"/>
  <c r="DL56" i="5"/>
  <c r="DK56" i="5"/>
  <c r="DJ56" i="5"/>
  <c r="DI56" i="5"/>
  <c r="DH56" i="5"/>
  <c r="DG56" i="5"/>
  <c r="DF56" i="5"/>
  <c r="DE56" i="5"/>
  <c r="DD56"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G56" i="5"/>
  <c r="GC52" i="5"/>
  <c r="GB52" i="5"/>
  <c r="GA52" i="5"/>
  <c r="FZ52" i="5"/>
  <c r="FY52" i="5"/>
  <c r="FX52" i="5"/>
  <c r="FW52" i="5"/>
  <c r="FV52" i="5"/>
  <c r="FU52" i="5"/>
  <c r="FT52" i="5"/>
  <c r="FS52" i="5"/>
  <c r="FR52" i="5"/>
  <c r="FQ52" i="5"/>
  <c r="FP52" i="5"/>
  <c r="FO52" i="5"/>
  <c r="FN52" i="5"/>
  <c r="FM52" i="5"/>
  <c r="FL52" i="5"/>
  <c r="FK52" i="5"/>
  <c r="FJ52" i="5"/>
  <c r="FI52" i="5"/>
  <c r="FH52" i="5"/>
  <c r="FG52" i="5"/>
  <c r="FF52" i="5"/>
  <c r="FE52" i="5"/>
  <c r="FD52" i="5"/>
  <c r="FC52" i="5"/>
  <c r="FB52" i="5"/>
  <c r="FA52" i="5"/>
  <c r="EZ52" i="5"/>
  <c r="EY52" i="5"/>
  <c r="EX52" i="5"/>
  <c r="EW52" i="5"/>
  <c r="EV52" i="5"/>
  <c r="EU52" i="5"/>
  <c r="ET52" i="5"/>
  <c r="ES52" i="5"/>
  <c r="ER52" i="5"/>
  <c r="EQ52" i="5"/>
  <c r="EP52" i="5"/>
  <c r="EO52" i="5"/>
  <c r="EN52" i="5"/>
  <c r="EM52" i="5"/>
  <c r="EL52" i="5"/>
  <c r="EK52" i="5"/>
  <c r="EJ52" i="5"/>
  <c r="EI52" i="5"/>
  <c r="EH52" i="5"/>
  <c r="EG52" i="5"/>
  <c r="EF52" i="5"/>
  <c r="EE52" i="5"/>
  <c r="ED52" i="5"/>
  <c r="EC52" i="5"/>
  <c r="EB52" i="5"/>
  <c r="EA52" i="5"/>
  <c r="DZ52" i="5"/>
  <c r="DY52" i="5"/>
  <c r="DX52" i="5"/>
  <c r="DW52" i="5"/>
  <c r="DV52" i="5"/>
  <c r="DU52" i="5"/>
  <c r="DT52" i="5"/>
  <c r="DS52" i="5"/>
  <c r="DR52" i="5"/>
  <c r="DQ52" i="5"/>
  <c r="DP52" i="5"/>
  <c r="DO52" i="5"/>
  <c r="DN52" i="5"/>
  <c r="DM52" i="5"/>
  <c r="DL52" i="5"/>
  <c r="DK52" i="5"/>
  <c r="DJ52" i="5"/>
  <c r="DI52" i="5"/>
  <c r="DH52" i="5"/>
  <c r="DG52" i="5"/>
  <c r="DF52" i="5"/>
  <c r="DE52" i="5"/>
  <c r="DD52" i="5"/>
  <c r="DC52" i="5"/>
  <c r="DB52" i="5"/>
  <c r="DA52" i="5"/>
  <c r="CZ52" i="5"/>
  <c r="CY52" i="5"/>
  <c r="CX52" i="5"/>
  <c r="CW52" i="5"/>
  <c r="CV52" i="5"/>
  <c r="CU52" i="5"/>
  <c r="CT52" i="5"/>
  <c r="CS52" i="5"/>
  <c r="CR52" i="5"/>
  <c r="CQ52" i="5"/>
  <c r="CP52" i="5"/>
  <c r="CO52" i="5"/>
  <c r="CN52" i="5"/>
  <c r="CM52" i="5"/>
  <c r="CL52" i="5"/>
  <c r="CK52" i="5"/>
  <c r="CJ52" i="5"/>
  <c r="CI52" i="5"/>
  <c r="CH52" i="5"/>
  <c r="CG52" i="5"/>
  <c r="CF52" i="5"/>
  <c r="CE52" i="5"/>
  <c r="CD52" i="5"/>
  <c r="CC52" i="5"/>
  <c r="CB52" i="5"/>
  <c r="CA52" i="5"/>
  <c r="BZ52" i="5"/>
  <c r="BY52" i="5"/>
  <c r="BX52" i="5"/>
  <c r="BW52" i="5"/>
  <c r="BV52" i="5"/>
  <c r="BU52" i="5"/>
  <c r="BT52" i="5"/>
  <c r="BS52" i="5"/>
  <c r="BR52" i="5"/>
  <c r="BQ52" i="5"/>
  <c r="BP52" i="5"/>
  <c r="BO52" i="5"/>
  <c r="BN52" i="5"/>
  <c r="BM52" i="5"/>
  <c r="BL52" i="5"/>
  <c r="BK52" i="5"/>
  <c r="BJ52" i="5"/>
  <c r="BI52" i="5"/>
  <c r="BH52"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G52" i="5"/>
  <c r="GC48" i="5"/>
  <c r="GB48" i="5"/>
  <c r="GA48" i="5"/>
  <c r="FZ48" i="5"/>
  <c r="FY48" i="5"/>
  <c r="FX48" i="5"/>
  <c r="FW48" i="5"/>
  <c r="FV48" i="5"/>
  <c r="FU48" i="5"/>
  <c r="FT48" i="5"/>
  <c r="FS48" i="5"/>
  <c r="FR48" i="5"/>
  <c r="FQ48" i="5"/>
  <c r="FP48" i="5"/>
  <c r="FO48" i="5"/>
  <c r="FN48" i="5"/>
  <c r="FM48" i="5"/>
  <c r="FL48" i="5"/>
  <c r="FK48" i="5"/>
  <c r="FJ48" i="5"/>
  <c r="FI48" i="5"/>
  <c r="FH48" i="5"/>
  <c r="FG48" i="5"/>
  <c r="FF48" i="5"/>
  <c r="FE48" i="5"/>
  <c r="FD48" i="5"/>
  <c r="FC48" i="5"/>
  <c r="FB48" i="5"/>
  <c r="FA48" i="5"/>
  <c r="EZ48" i="5"/>
  <c r="EY48" i="5"/>
  <c r="EX48" i="5"/>
  <c r="EW48" i="5"/>
  <c r="EV48" i="5"/>
  <c r="EU48" i="5"/>
  <c r="ET48" i="5"/>
  <c r="ES48" i="5"/>
  <c r="ER48" i="5"/>
  <c r="EQ48" i="5"/>
  <c r="EP48" i="5"/>
  <c r="EO48" i="5"/>
  <c r="EN48" i="5"/>
  <c r="EM48" i="5"/>
  <c r="EL48" i="5"/>
  <c r="EK48" i="5"/>
  <c r="EJ48" i="5"/>
  <c r="EI48" i="5"/>
  <c r="EH48" i="5"/>
  <c r="EG48" i="5"/>
  <c r="EF48" i="5"/>
  <c r="EE48" i="5"/>
  <c r="ED48" i="5"/>
  <c r="EC48" i="5"/>
  <c r="EB48" i="5"/>
  <c r="EA48" i="5"/>
  <c r="DZ48" i="5"/>
  <c r="DY48" i="5"/>
  <c r="DX48" i="5"/>
  <c r="DW48" i="5"/>
  <c r="DV48" i="5"/>
  <c r="DU48" i="5"/>
  <c r="DT48" i="5"/>
  <c r="DS48" i="5"/>
  <c r="DR48" i="5"/>
  <c r="DQ48" i="5"/>
  <c r="DP48" i="5"/>
  <c r="DO48" i="5"/>
  <c r="DN48" i="5"/>
  <c r="DM48" i="5"/>
  <c r="DL48" i="5"/>
  <c r="DK48" i="5"/>
  <c r="DJ48" i="5"/>
  <c r="DI48" i="5"/>
  <c r="DH48" i="5"/>
  <c r="DG48" i="5"/>
  <c r="DF48" i="5"/>
  <c r="DE48" i="5"/>
  <c r="DD48" i="5"/>
  <c r="DC48" i="5"/>
  <c r="DB48" i="5"/>
  <c r="DA48" i="5"/>
  <c r="CZ48" i="5"/>
  <c r="CY48" i="5"/>
  <c r="CX48" i="5"/>
  <c r="CW48" i="5"/>
  <c r="CV48" i="5"/>
  <c r="CU48" i="5"/>
  <c r="CT48" i="5"/>
  <c r="CS48" i="5"/>
  <c r="CR48" i="5"/>
  <c r="CQ48" i="5"/>
  <c r="CP48" i="5"/>
  <c r="CO48" i="5"/>
  <c r="CN48" i="5"/>
  <c r="CM48" i="5"/>
  <c r="CL48" i="5"/>
  <c r="CK48" i="5"/>
  <c r="CJ48" i="5"/>
  <c r="CI48" i="5"/>
  <c r="CH48" i="5"/>
  <c r="CG48" i="5"/>
  <c r="CF48" i="5"/>
  <c r="CE48" i="5"/>
  <c r="CD48" i="5"/>
  <c r="CC48" i="5"/>
  <c r="CB48" i="5"/>
  <c r="CA48" i="5"/>
  <c r="BZ48" i="5"/>
  <c r="BY48" i="5"/>
  <c r="BX48" i="5"/>
  <c r="BW48" i="5"/>
  <c r="BV48" i="5"/>
  <c r="BU48" i="5"/>
  <c r="BT48" i="5"/>
  <c r="BS48" i="5"/>
  <c r="BR48" i="5"/>
  <c r="BQ48" i="5"/>
  <c r="BP48" i="5"/>
  <c r="BO48" i="5"/>
  <c r="BN48" i="5"/>
  <c r="BM48" i="5"/>
  <c r="BL48" i="5"/>
  <c r="BK48" i="5"/>
  <c r="BJ48" i="5"/>
  <c r="BI48" i="5"/>
  <c r="BH48" i="5"/>
  <c r="BG48" i="5"/>
  <c r="BF48" i="5"/>
  <c r="BE48" i="5"/>
  <c r="BD48" i="5"/>
  <c r="BC48" i="5"/>
  <c r="BB48" i="5"/>
  <c r="BA48" i="5"/>
  <c r="AZ48" i="5"/>
  <c r="AY48" i="5"/>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G48" i="5"/>
  <c r="GC44" i="5"/>
  <c r="GB44" i="5"/>
  <c r="GA44" i="5"/>
  <c r="FZ44" i="5"/>
  <c r="FY44" i="5"/>
  <c r="FX44" i="5"/>
  <c r="FW44" i="5"/>
  <c r="FV44" i="5"/>
  <c r="FU44" i="5"/>
  <c r="FT44" i="5"/>
  <c r="FS44" i="5"/>
  <c r="FR44" i="5"/>
  <c r="FQ44" i="5"/>
  <c r="FP44" i="5"/>
  <c r="FO44" i="5"/>
  <c r="FN44" i="5"/>
  <c r="FM44" i="5"/>
  <c r="FL44" i="5"/>
  <c r="FK44" i="5"/>
  <c r="FJ44" i="5"/>
  <c r="FI44" i="5"/>
  <c r="FH44" i="5"/>
  <c r="FG44" i="5"/>
  <c r="FF44" i="5"/>
  <c r="FE44" i="5"/>
  <c r="FD44" i="5"/>
  <c r="FC44" i="5"/>
  <c r="FB44" i="5"/>
  <c r="FA44" i="5"/>
  <c r="EZ44" i="5"/>
  <c r="EY44" i="5"/>
  <c r="EX44" i="5"/>
  <c r="EW44" i="5"/>
  <c r="EV44" i="5"/>
  <c r="EU44" i="5"/>
  <c r="ET44" i="5"/>
  <c r="ES44" i="5"/>
  <c r="ER44" i="5"/>
  <c r="EQ44" i="5"/>
  <c r="EP44" i="5"/>
  <c r="EO44" i="5"/>
  <c r="EN44" i="5"/>
  <c r="EM44" i="5"/>
  <c r="EL44" i="5"/>
  <c r="EK44" i="5"/>
  <c r="EJ44" i="5"/>
  <c r="EI44" i="5"/>
  <c r="EH44" i="5"/>
  <c r="EG44" i="5"/>
  <c r="EF44" i="5"/>
  <c r="EE44" i="5"/>
  <c r="ED44" i="5"/>
  <c r="EC44" i="5"/>
  <c r="EB44" i="5"/>
  <c r="EA44" i="5"/>
  <c r="DZ44" i="5"/>
  <c r="DY44" i="5"/>
  <c r="DX44" i="5"/>
  <c r="DW44" i="5"/>
  <c r="DV44" i="5"/>
  <c r="DU44" i="5"/>
  <c r="DT44" i="5"/>
  <c r="DS44" i="5"/>
  <c r="DR44" i="5"/>
  <c r="DQ44" i="5"/>
  <c r="DP44" i="5"/>
  <c r="DO44" i="5"/>
  <c r="DN44" i="5"/>
  <c r="DM44" i="5"/>
  <c r="DL44" i="5"/>
  <c r="DK44" i="5"/>
  <c r="DJ44" i="5"/>
  <c r="DI44" i="5"/>
  <c r="DH44" i="5"/>
  <c r="DG44" i="5"/>
  <c r="DF44" i="5"/>
  <c r="DE44" i="5"/>
  <c r="DD44" i="5"/>
  <c r="DC44" i="5"/>
  <c r="DB44" i="5"/>
  <c r="DA44" i="5"/>
  <c r="CZ44" i="5"/>
  <c r="CY44" i="5"/>
  <c r="CX44" i="5"/>
  <c r="CW44" i="5"/>
  <c r="CV44" i="5"/>
  <c r="CU44" i="5"/>
  <c r="CT44" i="5"/>
  <c r="CS44" i="5"/>
  <c r="CR44" i="5"/>
  <c r="CQ44" i="5"/>
  <c r="CP44" i="5"/>
  <c r="CO44" i="5"/>
  <c r="CN44" i="5"/>
  <c r="CM44" i="5"/>
  <c r="CL44" i="5"/>
  <c r="CK44" i="5"/>
  <c r="CJ44" i="5"/>
  <c r="CI44" i="5"/>
  <c r="CH44" i="5"/>
  <c r="CG44" i="5"/>
  <c r="CF44" i="5"/>
  <c r="CE44" i="5"/>
  <c r="CD44" i="5"/>
  <c r="CC44" i="5"/>
  <c r="CB44" i="5"/>
  <c r="CA44" i="5"/>
  <c r="BZ44" i="5"/>
  <c r="BY44" i="5"/>
  <c r="BX44" i="5"/>
  <c r="BW44" i="5"/>
  <c r="BV44" i="5"/>
  <c r="BU44" i="5"/>
  <c r="BT44" i="5"/>
  <c r="BS44" i="5"/>
  <c r="BR44" i="5"/>
  <c r="BQ44" i="5"/>
  <c r="BP44" i="5"/>
  <c r="BO44" i="5"/>
  <c r="BN44"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G44" i="5"/>
  <c r="GC68" i="6"/>
  <c r="GB68" i="6"/>
  <c r="GA68" i="6"/>
  <c r="FZ68" i="6"/>
  <c r="FY68" i="6"/>
  <c r="FX68" i="6"/>
  <c r="FW68" i="6"/>
  <c r="FV68" i="6"/>
  <c r="FU68" i="6"/>
  <c r="FT68" i="6"/>
  <c r="FS68" i="6"/>
  <c r="FR68" i="6"/>
  <c r="FQ68" i="6"/>
  <c r="FP68" i="6"/>
  <c r="FO68" i="6"/>
  <c r="FN68" i="6"/>
  <c r="FM68" i="6"/>
  <c r="FL68" i="6"/>
  <c r="FK68" i="6"/>
  <c r="FJ68" i="6"/>
  <c r="FI68" i="6"/>
  <c r="FH68" i="6"/>
  <c r="FG68" i="6"/>
  <c r="FF68" i="6"/>
  <c r="FE68" i="6"/>
  <c r="FD68" i="6"/>
  <c r="FC68" i="6"/>
  <c r="FB68" i="6"/>
  <c r="FA68" i="6"/>
  <c r="EZ68" i="6"/>
  <c r="EY68" i="6"/>
  <c r="EX68" i="6"/>
  <c r="EW68" i="6"/>
  <c r="EV68" i="6"/>
  <c r="EU68" i="6"/>
  <c r="ET68" i="6"/>
  <c r="ES68" i="6"/>
  <c r="ER68" i="6"/>
  <c r="EQ68" i="6"/>
  <c r="EP68" i="6"/>
  <c r="EO68" i="6"/>
  <c r="EN68" i="6"/>
  <c r="EM68" i="6"/>
  <c r="EL68" i="6"/>
  <c r="EK68" i="6"/>
  <c r="EJ68" i="6"/>
  <c r="EI68" i="6"/>
  <c r="EH68" i="6"/>
  <c r="EG68" i="6"/>
  <c r="EF68" i="6"/>
  <c r="EE68" i="6"/>
  <c r="ED68" i="6"/>
  <c r="EC68" i="6"/>
  <c r="EB68" i="6"/>
  <c r="EA68" i="6"/>
  <c r="DZ68" i="6"/>
  <c r="DY68" i="6"/>
  <c r="DX68" i="6"/>
  <c r="DW68" i="6"/>
  <c r="DV68" i="6"/>
  <c r="DU68" i="6"/>
  <c r="DT68" i="6"/>
  <c r="DS68" i="6"/>
  <c r="DR68" i="6"/>
  <c r="DQ68" i="6"/>
  <c r="DP68" i="6"/>
  <c r="DO68" i="6"/>
  <c r="DN68" i="6"/>
  <c r="DM68" i="6"/>
  <c r="DL68" i="6"/>
  <c r="DK68" i="6"/>
  <c r="DJ68" i="6"/>
  <c r="DI68" i="6"/>
  <c r="DH68" i="6"/>
  <c r="DG68" i="6"/>
  <c r="DF68" i="6"/>
  <c r="DE68" i="6"/>
  <c r="DD68" i="6"/>
  <c r="DC68" i="6"/>
  <c r="DB68" i="6"/>
  <c r="DA68" i="6"/>
  <c r="CZ68" i="6"/>
  <c r="CY68" i="6"/>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G68" i="6"/>
  <c r="GC64" i="6"/>
  <c r="GB64" i="6"/>
  <c r="GA64" i="6"/>
  <c r="FZ64" i="6"/>
  <c r="FY64" i="6"/>
  <c r="FX64" i="6"/>
  <c r="FW64" i="6"/>
  <c r="FV64" i="6"/>
  <c r="FU64" i="6"/>
  <c r="FT64" i="6"/>
  <c r="FS64" i="6"/>
  <c r="FR64" i="6"/>
  <c r="FQ64" i="6"/>
  <c r="FP64" i="6"/>
  <c r="FO64" i="6"/>
  <c r="FN64" i="6"/>
  <c r="FM64" i="6"/>
  <c r="FL64" i="6"/>
  <c r="FK64" i="6"/>
  <c r="FJ64" i="6"/>
  <c r="FI64" i="6"/>
  <c r="FH64" i="6"/>
  <c r="FG64" i="6"/>
  <c r="FF64" i="6"/>
  <c r="FE64" i="6"/>
  <c r="FD64" i="6"/>
  <c r="FC64" i="6"/>
  <c r="FB64" i="6"/>
  <c r="FA64" i="6"/>
  <c r="EZ64" i="6"/>
  <c r="EY64" i="6"/>
  <c r="EX64" i="6"/>
  <c r="EW64" i="6"/>
  <c r="EV64" i="6"/>
  <c r="EU64" i="6"/>
  <c r="ET64" i="6"/>
  <c r="ES64" i="6"/>
  <c r="ER64" i="6"/>
  <c r="EQ64" i="6"/>
  <c r="EP64" i="6"/>
  <c r="EO64" i="6"/>
  <c r="EN64" i="6"/>
  <c r="EM64" i="6"/>
  <c r="EL64" i="6"/>
  <c r="EK64" i="6"/>
  <c r="EJ64" i="6"/>
  <c r="EI64" i="6"/>
  <c r="EH64" i="6"/>
  <c r="EG64" i="6"/>
  <c r="EF64" i="6"/>
  <c r="EE64" i="6"/>
  <c r="ED64" i="6"/>
  <c r="EC64" i="6"/>
  <c r="EB64" i="6"/>
  <c r="EA64" i="6"/>
  <c r="DZ64" i="6"/>
  <c r="DY64" i="6"/>
  <c r="DX64" i="6"/>
  <c r="DW64" i="6"/>
  <c r="DV64" i="6"/>
  <c r="DU64" i="6"/>
  <c r="DT64" i="6"/>
  <c r="DS64" i="6"/>
  <c r="DR64" i="6"/>
  <c r="DQ64" i="6"/>
  <c r="DP64" i="6"/>
  <c r="DO64" i="6"/>
  <c r="DN64" i="6"/>
  <c r="DM64" i="6"/>
  <c r="DL64" i="6"/>
  <c r="DK64" i="6"/>
  <c r="DJ64" i="6"/>
  <c r="DI64" i="6"/>
  <c r="DH64" i="6"/>
  <c r="DG64" i="6"/>
  <c r="DF64" i="6"/>
  <c r="DE64" i="6"/>
  <c r="DD64" i="6"/>
  <c r="DC64" i="6"/>
  <c r="DB64" i="6"/>
  <c r="DA64" i="6"/>
  <c r="CZ64" i="6"/>
  <c r="CY64" i="6"/>
  <c r="CX64" i="6"/>
  <c r="CW64" i="6"/>
  <c r="CV64" i="6"/>
  <c r="CU64" i="6"/>
  <c r="CT64" i="6"/>
  <c r="CS64" i="6"/>
  <c r="CR64" i="6"/>
  <c r="CQ64" i="6"/>
  <c r="CP64" i="6"/>
  <c r="CO64" i="6"/>
  <c r="CN64" i="6"/>
  <c r="CM64" i="6"/>
  <c r="CL64" i="6"/>
  <c r="CK64" i="6"/>
  <c r="CJ64" i="6"/>
  <c r="CI64" i="6"/>
  <c r="CH64" i="6"/>
  <c r="CG64" i="6"/>
  <c r="CF64" i="6"/>
  <c r="CE64" i="6"/>
  <c r="CD64" i="6"/>
  <c r="CC64" i="6"/>
  <c r="CB64" i="6"/>
  <c r="CA64" i="6"/>
  <c r="BZ64" i="6"/>
  <c r="BY64" i="6"/>
  <c r="BX64" i="6"/>
  <c r="BW64" i="6"/>
  <c r="BV64" i="6"/>
  <c r="BU64" i="6"/>
  <c r="BT64" i="6"/>
  <c r="BS64" i="6"/>
  <c r="BR64" i="6"/>
  <c r="BQ64" i="6"/>
  <c r="BP64" i="6"/>
  <c r="BO64" i="6"/>
  <c r="BN64" i="6"/>
  <c r="BM64"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AJ64" i="6"/>
  <c r="AI64" i="6"/>
  <c r="AH64" i="6"/>
  <c r="AG64" i="6"/>
  <c r="AF64" i="6"/>
  <c r="AE64" i="6"/>
  <c r="AD64" i="6"/>
  <c r="AC64" i="6"/>
  <c r="AB64" i="6"/>
  <c r="AA64" i="6"/>
  <c r="Z64" i="6"/>
  <c r="Y64" i="6"/>
  <c r="X64" i="6"/>
  <c r="W64" i="6"/>
  <c r="G64" i="6"/>
  <c r="GC60" i="6"/>
  <c r="GB60" i="6"/>
  <c r="GA60" i="6"/>
  <c r="FZ60" i="6"/>
  <c r="FY60" i="6"/>
  <c r="FX60" i="6"/>
  <c r="FW60" i="6"/>
  <c r="FV60" i="6"/>
  <c r="FU60" i="6"/>
  <c r="FT60" i="6"/>
  <c r="FS60" i="6"/>
  <c r="FR60" i="6"/>
  <c r="FQ60" i="6"/>
  <c r="FP60" i="6"/>
  <c r="FO60" i="6"/>
  <c r="FN60" i="6"/>
  <c r="FM60" i="6"/>
  <c r="FL60" i="6"/>
  <c r="FK60" i="6"/>
  <c r="FJ60" i="6"/>
  <c r="FI60" i="6"/>
  <c r="FH60" i="6"/>
  <c r="FG60" i="6"/>
  <c r="FF60" i="6"/>
  <c r="FE60" i="6"/>
  <c r="FD60" i="6"/>
  <c r="FC60" i="6"/>
  <c r="FB60" i="6"/>
  <c r="FA60" i="6"/>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G60" i="6"/>
  <c r="GC56" i="6"/>
  <c r="GB56" i="6"/>
  <c r="GA56" i="6"/>
  <c r="FZ56" i="6"/>
  <c r="FY56" i="6"/>
  <c r="FX56" i="6"/>
  <c r="FW56" i="6"/>
  <c r="FV56" i="6"/>
  <c r="FU56" i="6"/>
  <c r="FT56" i="6"/>
  <c r="FS56" i="6"/>
  <c r="FR56" i="6"/>
  <c r="FQ56" i="6"/>
  <c r="FP56" i="6"/>
  <c r="FO56" i="6"/>
  <c r="FN56" i="6"/>
  <c r="FM56" i="6"/>
  <c r="FL56" i="6"/>
  <c r="FK56" i="6"/>
  <c r="FJ56" i="6"/>
  <c r="FI56" i="6"/>
  <c r="FH56" i="6"/>
  <c r="FG56" i="6"/>
  <c r="FF56" i="6"/>
  <c r="FE56" i="6"/>
  <c r="FD56" i="6"/>
  <c r="FC56" i="6"/>
  <c r="FB56" i="6"/>
  <c r="FA56" i="6"/>
  <c r="EZ56" i="6"/>
  <c r="EY56" i="6"/>
  <c r="EX56" i="6"/>
  <c r="EW56" i="6"/>
  <c r="EV56" i="6"/>
  <c r="EU56" i="6"/>
  <c r="ET56" i="6"/>
  <c r="ES56" i="6"/>
  <c r="ER56" i="6"/>
  <c r="EQ56" i="6"/>
  <c r="EP56" i="6"/>
  <c r="EO56" i="6"/>
  <c r="EN56" i="6"/>
  <c r="EM56" i="6"/>
  <c r="EL56" i="6"/>
  <c r="EK56" i="6"/>
  <c r="EJ56" i="6"/>
  <c r="EI56" i="6"/>
  <c r="EH56" i="6"/>
  <c r="EG56" i="6"/>
  <c r="EF56" i="6"/>
  <c r="EE56" i="6"/>
  <c r="ED56" i="6"/>
  <c r="EC56" i="6"/>
  <c r="EB56" i="6"/>
  <c r="EA56" i="6"/>
  <c r="DZ56" i="6"/>
  <c r="DY56" i="6"/>
  <c r="DX56" i="6"/>
  <c r="DW56" i="6"/>
  <c r="DV56" i="6"/>
  <c r="DU56" i="6"/>
  <c r="DT56" i="6"/>
  <c r="DS56" i="6"/>
  <c r="DR56" i="6"/>
  <c r="DQ56" i="6"/>
  <c r="DP56" i="6"/>
  <c r="DO56" i="6"/>
  <c r="DN56" i="6"/>
  <c r="DM56" i="6"/>
  <c r="DL56" i="6"/>
  <c r="DK56" i="6"/>
  <c r="DJ56" i="6"/>
  <c r="DI56" i="6"/>
  <c r="DH56" i="6"/>
  <c r="DG56" i="6"/>
  <c r="DF56" i="6"/>
  <c r="DE56" i="6"/>
  <c r="DD56"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G56" i="6"/>
  <c r="GC52" i="6"/>
  <c r="GB52" i="6"/>
  <c r="GA52" i="6"/>
  <c r="FZ52" i="6"/>
  <c r="FY52" i="6"/>
  <c r="FX52" i="6"/>
  <c r="FW52" i="6"/>
  <c r="FV52" i="6"/>
  <c r="FU52" i="6"/>
  <c r="FT52" i="6"/>
  <c r="FS52" i="6"/>
  <c r="FR52" i="6"/>
  <c r="FQ52" i="6"/>
  <c r="FP52" i="6"/>
  <c r="FO52" i="6"/>
  <c r="FN52" i="6"/>
  <c r="FM52" i="6"/>
  <c r="FL52" i="6"/>
  <c r="FK52" i="6"/>
  <c r="FJ52" i="6"/>
  <c r="FI52" i="6"/>
  <c r="FH52" i="6"/>
  <c r="FG52" i="6"/>
  <c r="FF52" i="6"/>
  <c r="FE52" i="6"/>
  <c r="FD52" i="6"/>
  <c r="FC52" i="6"/>
  <c r="FB52" i="6"/>
  <c r="FA52" i="6"/>
  <c r="EZ52" i="6"/>
  <c r="EY52" i="6"/>
  <c r="EX52" i="6"/>
  <c r="EW52" i="6"/>
  <c r="EV52" i="6"/>
  <c r="EU52" i="6"/>
  <c r="ET52" i="6"/>
  <c r="ES52" i="6"/>
  <c r="ER52" i="6"/>
  <c r="EQ52" i="6"/>
  <c r="EP52" i="6"/>
  <c r="EO52" i="6"/>
  <c r="EN52" i="6"/>
  <c r="EM52" i="6"/>
  <c r="EL52" i="6"/>
  <c r="EK52" i="6"/>
  <c r="EJ52" i="6"/>
  <c r="EI52" i="6"/>
  <c r="EH52" i="6"/>
  <c r="EG52" i="6"/>
  <c r="EF52" i="6"/>
  <c r="EE52" i="6"/>
  <c r="ED52" i="6"/>
  <c r="EC52" i="6"/>
  <c r="EB52" i="6"/>
  <c r="EA52" i="6"/>
  <c r="DZ52" i="6"/>
  <c r="DY52" i="6"/>
  <c r="DX52" i="6"/>
  <c r="DW52" i="6"/>
  <c r="DV52" i="6"/>
  <c r="DU52" i="6"/>
  <c r="DT52" i="6"/>
  <c r="DS52" i="6"/>
  <c r="DR52" i="6"/>
  <c r="DQ52" i="6"/>
  <c r="DP52" i="6"/>
  <c r="DO52" i="6"/>
  <c r="DN52" i="6"/>
  <c r="DM52" i="6"/>
  <c r="DL52" i="6"/>
  <c r="DK52" i="6"/>
  <c r="DJ52" i="6"/>
  <c r="DI52" i="6"/>
  <c r="DH52" i="6"/>
  <c r="DG52" i="6"/>
  <c r="DF52" i="6"/>
  <c r="DE52" i="6"/>
  <c r="DD52" i="6"/>
  <c r="DC52" i="6"/>
  <c r="DB52" i="6"/>
  <c r="DA52" i="6"/>
  <c r="CZ52" i="6"/>
  <c r="CY52" i="6"/>
  <c r="CX52" i="6"/>
  <c r="CW52" i="6"/>
  <c r="CV52" i="6"/>
  <c r="CU52" i="6"/>
  <c r="CT52" i="6"/>
  <c r="CS52" i="6"/>
  <c r="CR52" i="6"/>
  <c r="CQ52" i="6"/>
  <c r="CP52" i="6"/>
  <c r="CO52" i="6"/>
  <c r="CN52" i="6"/>
  <c r="CM52" i="6"/>
  <c r="CL52" i="6"/>
  <c r="CK52" i="6"/>
  <c r="CJ52" i="6"/>
  <c r="CI52" i="6"/>
  <c r="CH52" i="6"/>
  <c r="CG52" i="6"/>
  <c r="CF52" i="6"/>
  <c r="CE52" i="6"/>
  <c r="CD52" i="6"/>
  <c r="CC52" i="6"/>
  <c r="CB52" i="6"/>
  <c r="CA52" i="6"/>
  <c r="BZ52" i="6"/>
  <c r="BY52" i="6"/>
  <c r="BX52" i="6"/>
  <c r="BW52" i="6"/>
  <c r="BV52" i="6"/>
  <c r="BU52" i="6"/>
  <c r="BT52" i="6"/>
  <c r="BS52" i="6"/>
  <c r="BR52" i="6"/>
  <c r="BQ52" i="6"/>
  <c r="BP52" i="6"/>
  <c r="BO52" i="6"/>
  <c r="BN52" i="6"/>
  <c r="BM52"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AJ52" i="6"/>
  <c r="AI52" i="6"/>
  <c r="AH52" i="6"/>
  <c r="AG52" i="6"/>
  <c r="AF52" i="6"/>
  <c r="AE52" i="6"/>
  <c r="AD52" i="6"/>
  <c r="AC52" i="6"/>
  <c r="AB52" i="6"/>
  <c r="AA52" i="6"/>
  <c r="Z52" i="6"/>
  <c r="Y52" i="6"/>
  <c r="X52" i="6"/>
  <c r="W52" i="6"/>
  <c r="G52" i="6"/>
  <c r="GC48" i="6"/>
  <c r="GB48" i="6"/>
  <c r="GA48" i="6"/>
  <c r="FZ48" i="6"/>
  <c r="FY48" i="6"/>
  <c r="FX48" i="6"/>
  <c r="FW48" i="6"/>
  <c r="FV48" i="6"/>
  <c r="FU48" i="6"/>
  <c r="FT48" i="6"/>
  <c r="FS48" i="6"/>
  <c r="FR48" i="6"/>
  <c r="FQ48" i="6"/>
  <c r="FP48" i="6"/>
  <c r="FO48" i="6"/>
  <c r="FN48" i="6"/>
  <c r="FM48" i="6"/>
  <c r="FL48" i="6"/>
  <c r="FK48" i="6"/>
  <c r="FJ48" i="6"/>
  <c r="FI48" i="6"/>
  <c r="FH48" i="6"/>
  <c r="FG48" i="6"/>
  <c r="FF48" i="6"/>
  <c r="FE48" i="6"/>
  <c r="FD48" i="6"/>
  <c r="FC48" i="6"/>
  <c r="FB48" i="6"/>
  <c r="FA48" i="6"/>
  <c r="EZ48" i="6"/>
  <c r="EY48" i="6"/>
  <c r="EX48" i="6"/>
  <c r="EW48" i="6"/>
  <c r="EV48" i="6"/>
  <c r="EU48" i="6"/>
  <c r="ET48" i="6"/>
  <c r="ES48" i="6"/>
  <c r="ER48" i="6"/>
  <c r="EQ48" i="6"/>
  <c r="EP48" i="6"/>
  <c r="EO48" i="6"/>
  <c r="EN48" i="6"/>
  <c r="EM48" i="6"/>
  <c r="EL48" i="6"/>
  <c r="EK48" i="6"/>
  <c r="EJ48" i="6"/>
  <c r="EI48" i="6"/>
  <c r="EH48" i="6"/>
  <c r="EG48" i="6"/>
  <c r="EF48" i="6"/>
  <c r="EE48" i="6"/>
  <c r="ED48" i="6"/>
  <c r="EC48" i="6"/>
  <c r="EB48" i="6"/>
  <c r="EA48" i="6"/>
  <c r="DZ48" i="6"/>
  <c r="DY48" i="6"/>
  <c r="DX48" i="6"/>
  <c r="DW48" i="6"/>
  <c r="DV48" i="6"/>
  <c r="DU48" i="6"/>
  <c r="DT48" i="6"/>
  <c r="DS48" i="6"/>
  <c r="DR48" i="6"/>
  <c r="DQ48" i="6"/>
  <c r="DP48" i="6"/>
  <c r="DO48" i="6"/>
  <c r="DN48" i="6"/>
  <c r="DM48" i="6"/>
  <c r="DL48" i="6"/>
  <c r="DK48" i="6"/>
  <c r="DJ48" i="6"/>
  <c r="DI48" i="6"/>
  <c r="DH48" i="6"/>
  <c r="DG48" i="6"/>
  <c r="DF48" i="6"/>
  <c r="DE48" i="6"/>
  <c r="DD48" i="6"/>
  <c r="DC48" i="6"/>
  <c r="DB48" i="6"/>
  <c r="DA48" i="6"/>
  <c r="CZ48" i="6"/>
  <c r="CY48" i="6"/>
  <c r="CX48" i="6"/>
  <c r="CW48" i="6"/>
  <c r="CV48" i="6"/>
  <c r="CU48" i="6"/>
  <c r="CT48" i="6"/>
  <c r="CS48" i="6"/>
  <c r="CR48" i="6"/>
  <c r="CQ48" i="6"/>
  <c r="CP48" i="6"/>
  <c r="CO48" i="6"/>
  <c r="CN48" i="6"/>
  <c r="CM48" i="6"/>
  <c r="CL48" i="6"/>
  <c r="CK48" i="6"/>
  <c r="CJ48" i="6"/>
  <c r="CI48" i="6"/>
  <c r="CH48" i="6"/>
  <c r="CG48" i="6"/>
  <c r="CF48" i="6"/>
  <c r="CE48" i="6"/>
  <c r="CD48" i="6"/>
  <c r="CC48" i="6"/>
  <c r="CB48" i="6"/>
  <c r="CA48" i="6"/>
  <c r="BZ48" i="6"/>
  <c r="BY48" i="6"/>
  <c r="BX48" i="6"/>
  <c r="BW48" i="6"/>
  <c r="BV48" i="6"/>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G48" i="6"/>
  <c r="GC44" i="6"/>
  <c r="GB44" i="6"/>
  <c r="GA44" i="6"/>
  <c r="FZ44" i="6"/>
  <c r="FY44" i="6"/>
  <c r="FX44" i="6"/>
  <c r="FW44" i="6"/>
  <c r="FV44" i="6"/>
  <c r="FU44" i="6"/>
  <c r="FT44" i="6"/>
  <c r="FS44" i="6"/>
  <c r="FR44" i="6"/>
  <c r="FQ44" i="6"/>
  <c r="FP44" i="6"/>
  <c r="FO44" i="6"/>
  <c r="FN44" i="6"/>
  <c r="FM44" i="6"/>
  <c r="FL44" i="6"/>
  <c r="FK44" i="6"/>
  <c r="FJ44" i="6"/>
  <c r="FI44" i="6"/>
  <c r="FH44" i="6"/>
  <c r="FG44" i="6"/>
  <c r="FF44" i="6"/>
  <c r="FE44" i="6"/>
  <c r="FD44" i="6"/>
  <c r="FC44" i="6"/>
  <c r="FB44" i="6"/>
  <c r="FA44" i="6"/>
  <c r="EZ44" i="6"/>
  <c r="EY44" i="6"/>
  <c r="EX44" i="6"/>
  <c r="EW44" i="6"/>
  <c r="EV44" i="6"/>
  <c r="EU44" i="6"/>
  <c r="ET44" i="6"/>
  <c r="ES44" i="6"/>
  <c r="ER44" i="6"/>
  <c r="EQ44" i="6"/>
  <c r="EP44" i="6"/>
  <c r="EO44" i="6"/>
  <c r="EN44" i="6"/>
  <c r="EM44" i="6"/>
  <c r="EL44" i="6"/>
  <c r="EK44" i="6"/>
  <c r="EJ44" i="6"/>
  <c r="EI44" i="6"/>
  <c r="EH44" i="6"/>
  <c r="EG44" i="6"/>
  <c r="EF44" i="6"/>
  <c r="EE44" i="6"/>
  <c r="ED44" i="6"/>
  <c r="EC44" i="6"/>
  <c r="EB44" i="6"/>
  <c r="EA44" i="6"/>
  <c r="DZ44" i="6"/>
  <c r="DY44" i="6"/>
  <c r="DX44" i="6"/>
  <c r="DW44" i="6"/>
  <c r="DV44" i="6"/>
  <c r="DU44" i="6"/>
  <c r="DT44" i="6"/>
  <c r="DS44" i="6"/>
  <c r="DR44" i="6"/>
  <c r="DQ44" i="6"/>
  <c r="DP44" i="6"/>
  <c r="DO44" i="6"/>
  <c r="DN44" i="6"/>
  <c r="DM44" i="6"/>
  <c r="DL44" i="6"/>
  <c r="DK44" i="6"/>
  <c r="DJ44" i="6"/>
  <c r="DI44" i="6"/>
  <c r="DH44" i="6"/>
  <c r="DG44" i="6"/>
  <c r="DF44" i="6"/>
  <c r="DE44" i="6"/>
  <c r="DD44" i="6"/>
  <c r="DC44" i="6"/>
  <c r="DB44" i="6"/>
  <c r="DA44" i="6"/>
  <c r="CZ44" i="6"/>
  <c r="CY44" i="6"/>
  <c r="CX44" i="6"/>
  <c r="CW44" i="6"/>
  <c r="CV44" i="6"/>
  <c r="CU44" i="6"/>
  <c r="CT44" i="6"/>
  <c r="CS44" i="6"/>
  <c r="CR44" i="6"/>
  <c r="CQ44" i="6"/>
  <c r="CP44" i="6"/>
  <c r="CO44" i="6"/>
  <c r="CN44" i="6"/>
  <c r="CM44" i="6"/>
  <c r="CL44" i="6"/>
  <c r="CK44" i="6"/>
  <c r="CJ44" i="6"/>
  <c r="CI44" i="6"/>
  <c r="CH44" i="6"/>
  <c r="CG44" i="6"/>
  <c r="CF44" i="6"/>
  <c r="CE44" i="6"/>
  <c r="CD44" i="6"/>
  <c r="CC44" i="6"/>
  <c r="CB44" i="6"/>
  <c r="CA44" i="6"/>
  <c r="BZ44" i="6"/>
  <c r="BY44" i="6"/>
  <c r="BX44" i="6"/>
  <c r="BW44" i="6"/>
  <c r="BV44" i="6"/>
  <c r="BU44" i="6"/>
  <c r="BT44" i="6"/>
  <c r="BS44" i="6"/>
  <c r="BR44" i="6"/>
  <c r="BQ44" i="6"/>
  <c r="BP44" i="6"/>
  <c r="BO44" i="6"/>
  <c r="BN44" i="6"/>
  <c r="BM44" i="6"/>
  <c r="BL44" i="6"/>
  <c r="BK44" i="6"/>
  <c r="BJ44" i="6"/>
  <c r="BI44" i="6"/>
  <c r="BH44" i="6"/>
  <c r="BG44" i="6"/>
  <c r="BF44" i="6"/>
  <c r="BE44" i="6"/>
  <c r="BD44" i="6"/>
  <c r="BC44" i="6"/>
  <c r="BB44" i="6"/>
  <c r="BA44" i="6"/>
  <c r="AZ44" i="6"/>
  <c r="AY44" i="6"/>
  <c r="AX44" i="6"/>
  <c r="AW44" i="6"/>
  <c r="AV44" i="6"/>
  <c r="AU44" i="6"/>
  <c r="AT44" i="6"/>
  <c r="AS44" i="6"/>
  <c r="AR44" i="6"/>
  <c r="AQ44" i="6"/>
  <c r="AP44" i="6"/>
  <c r="AO44" i="6"/>
  <c r="AN44" i="6"/>
  <c r="AM44" i="6"/>
  <c r="AL44" i="6"/>
  <c r="AK44" i="6"/>
  <c r="AJ44" i="6"/>
  <c r="AI44" i="6"/>
  <c r="AH44" i="6"/>
  <c r="AG44" i="6"/>
  <c r="AF44" i="6"/>
  <c r="AE44" i="6"/>
  <c r="AD44" i="6"/>
  <c r="AC44" i="6"/>
  <c r="AB44" i="6"/>
  <c r="AA44" i="6"/>
  <c r="Z44" i="6"/>
  <c r="Y44" i="6"/>
  <c r="X44" i="6"/>
  <c r="W44" i="6"/>
  <c r="G44" i="6"/>
  <c r="GC68" i="7"/>
  <c r="GB68" i="7"/>
  <c r="GA68" i="7"/>
  <c r="FZ68" i="7"/>
  <c r="FY68" i="7"/>
  <c r="FX68" i="7"/>
  <c r="FW68" i="7"/>
  <c r="FV68" i="7"/>
  <c r="FU68" i="7"/>
  <c r="FT68" i="7"/>
  <c r="FS68" i="7"/>
  <c r="FR68" i="7"/>
  <c r="FQ68" i="7"/>
  <c r="FP68" i="7"/>
  <c r="FO68" i="7"/>
  <c r="FN68" i="7"/>
  <c r="FM68" i="7"/>
  <c r="FL68" i="7"/>
  <c r="FK68" i="7"/>
  <c r="FJ68" i="7"/>
  <c r="FI68" i="7"/>
  <c r="FH68" i="7"/>
  <c r="FG68" i="7"/>
  <c r="FF68" i="7"/>
  <c r="FE68" i="7"/>
  <c r="FD68" i="7"/>
  <c r="FC68" i="7"/>
  <c r="FB68" i="7"/>
  <c r="FA68" i="7"/>
  <c r="EZ68" i="7"/>
  <c r="EY68" i="7"/>
  <c r="EX68" i="7"/>
  <c r="EW68" i="7"/>
  <c r="EV68" i="7"/>
  <c r="EU68" i="7"/>
  <c r="ET68" i="7"/>
  <c r="ES68" i="7"/>
  <c r="ER68" i="7"/>
  <c r="EQ68" i="7"/>
  <c r="EP68" i="7"/>
  <c r="EO68" i="7"/>
  <c r="EN68" i="7"/>
  <c r="EM68" i="7"/>
  <c r="EL68" i="7"/>
  <c r="EK68" i="7"/>
  <c r="EJ68" i="7"/>
  <c r="EI68" i="7"/>
  <c r="EH68" i="7"/>
  <c r="EG68" i="7"/>
  <c r="EF68" i="7"/>
  <c r="EE68" i="7"/>
  <c r="ED68" i="7"/>
  <c r="EC68" i="7"/>
  <c r="EB68" i="7"/>
  <c r="EA68" i="7"/>
  <c r="DZ68" i="7"/>
  <c r="DY68" i="7"/>
  <c r="DX68" i="7"/>
  <c r="DW68" i="7"/>
  <c r="DV68" i="7"/>
  <c r="DU68" i="7"/>
  <c r="DT68" i="7"/>
  <c r="DS68" i="7"/>
  <c r="DR68" i="7"/>
  <c r="DQ68" i="7"/>
  <c r="DP68" i="7"/>
  <c r="DO68" i="7"/>
  <c r="DN68" i="7"/>
  <c r="DM68" i="7"/>
  <c r="DL68" i="7"/>
  <c r="DK68" i="7"/>
  <c r="DJ68" i="7"/>
  <c r="DI68" i="7"/>
  <c r="DH68" i="7"/>
  <c r="DG68" i="7"/>
  <c r="DF68" i="7"/>
  <c r="DE68" i="7"/>
  <c r="DD68" i="7"/>
  <c r="DC68" i="7"/>
  <c r="DB68" i="7"/>
  <c r="DA68" i="7"/>
  <c r="CZ68" i="7"/>
  <c r="CY68" i="7"/>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G68" i="7"/>
  <c r="GC64" i="7"/>
  <c r="GB64" i="7"/>
  <c r="GA64" i="7"/>
  <c r="FZ64" i="7"/>
  <c r="FY64" i="7"/>
  <c r="FX64" i="7"/>
  <c r="FW64" i="7"/>
  <c r="FV64" i="7"/>
  <c r="FU64" i="7"/>
  <c r="FT64" i="7"/>
  <c r="FS64" i="7"/>
  <c r="FR64" i="7"/>
  <c r="FQ64" i="7"/>
  <c r="FP64" i="7"/>
  <c r="FO64" i="7"/>
  <c r="FN64" i="7"/>
  <c r="FM64" i="7"/>
  <c r="FL64" i="7"/>
  <c r="FK64" i="7"/>
  <c r="FJ64" i="7"/>
  <c r="FI64" i="7"/>
  <c r="FH64" i="7"/>
  <c r="FG64" i="7"/>
  <c r="FF64" i="7"/>
  <c r="FE64" i="7"/>
  <c r="FD64" i="7"/>
  <c r="FC64" i="7"/>
  <c r="FB64" i="7"/>
  <c r="FA64" i="7"/>
  <c r="EZ64" i="7"/>
  <c r="EY64" i="7"/>
  <c r="EX64" i="7"/>
  <c r="EW64" i="7"/>
  <c r="EV64" i="7"/>
  <c r="EU64" i="7"/>
  <c r="ET64" i="7"/>
  <c r="ES64" i="7"/>
  <c r="ER64" i="7"/>
  <c r="EQ64" i="7"/>
  <c r="EP64" i="7"/>
  <c r="EO64" i="7"/>
  <c r="EN64" i="7"/>
  <c r="EM64" i="7"/>
  <c r="EL64" i="7"/>
  <c r="EK64" i="7"/>
  <c r="EJ64" i="7"/>
  <c r="EI64" i="7"/>
  <c r="EH64" i="7"/>
  <c r="EG64" i="7"/>
  <c r="EF64" i="7"/>
  <c r="EE64" i="7"/>
  <c r="ED64" i="7"/>
  <c r="EC64" i="7"/>
  <c r="EB64" i="7"/>
  <c r="EA64" i="7"/>
  <c r="DZ64" i="7"/>
  <c r="DY64" i="7"/>
  <c r="DX64" i="7"/>
  <c r="DW64" i="7"/>
  <c r="DV64" i="7"/>
  <c r="DU64" i="7"/>
  <c r="DT64" i="7"/>
  <c r="DS64" i="7"/>
  <c r="DR64" i="7"/>
  <c r="DQ64" i="7"/>
  <c r="DP64" i="7"/>
  <c r="DO64" i="7"/>
  <c r="DN64" i="7"/>
  <c r="DM64" i="7"/>
  <c r="DL64" i="7"/>
  <c r="DK64" i="7"/>
  <c r="DJ64" i="7"/>
  <c r="DI64" i="7"/>
  <c r="DH64" i="7"/>
  <c r="DG64" i="7"/>
  <c r="DF64" i="7"/>
  <c r="DE64" i="7"/>
  <c r="DD64" i="7"/>
  <c r="DC64" i="7"/>
  <c r="DB64" i="7"/>
  <c r="DA64" i="7"/>
  <c r="CZ64" i="7"/>
  <c r="CY64" i="7"/>
  <c r="CX64" i="7"/>
  <c r="CW64" i="7"/>
  <c r="CV64" i="7"/>
  <c r="CU64" i="7"/>
  <c r="CT64" i="7"/>
  <c r="CS64" i="7"/>
  <c r="CR64" i="7"/>
  <c r="CQ64" i="7"/>
  <c r="CP64" i="7"/>
  <c r="CO64" i="7"/>
  <c r="CN64" i="7"/>
  <c r="CM64" i="7"/>
  <c r="CL64" i="7"/>
  <c r="CK64" i="7"/>
  <c r="CJ64" i="7"/>
  <c r="CI64" i="7"/>
  <c r="CH64" i="7"/>
  <c r="CG64" i="7"/>
  <c r="CF64" i="7"/>
  <c r="CE64" i="7"/>
  <c r="CD64" i="7"/>
  <c r="CC64" i="7"/>
  <c r="CB64" i="7"/>
  <c r="CA64" i="7"/>
  <c r="BZ64" i="7"/>
  <c r="BY64" i="7"/>
  <c r="BX64" i="7"/>
  <c r="BW64" i="7"/>
  <c r="BV64" i="7"/>
  <c r="BU64" i="7"/>
  <c r="BT64" i="7"/>
  <c r="BS64" i="7"/>
  <c r="BR64" i="7"/>
  <c r="BQ64" i="7"/>
  <c r="BP64" i="7"/>
  <c r="BO64" i="7"/>
  <c r="BN64" i="7"/>
  <c r="BM64" i="7"/>
  <c r="BL64" i="7"/>
  <c r="BK64" i="7"/>
  <c r="BJ64" i="7"/>
  <c r="BI64" i="7"/>
  <c r="BH64" i="7"/>
  <c r="BG64" i="7"/>
  <c r="BF64" i="7"/>
  <c r="BE64" i="7"/>
  <c r="BD64" i="7"/>
  <c r="BC64" i="7"/>
  <c r="BB64" i="7"/>
  <c r="BA64" i="7"/>
  <c r="AZ64" i="7"/>
  <c r="AY64" i="7"/>
  <c r="AX64" i="7"/>
  <c r="AW64" i="7"/>
  <c r="AV64" i="7"/>
  <c r="AU64" i="7"/>
  <c r="AT64" i="7"/>
  <c r="AS64" i="7"/>
  <c r="AR64" i="7"/>
  <c r="AQ64" i="7"/>
  <c r="AP64" i="7"/>
  <c r="AO64" i="7"/>
  <c r="AN64" i="7"/>
  <c r="AM64" i="7"/>
  <c r="AL64" i="7"/>
  <c r="AK64" i="7"/>
  <c r="AJ64" i="7"/>
  <c r="AI64" i="7"/>
  <c r="AH64" i="7"/>
  <c r="AG64" i="7"/>
  <c r="AF64" i="7"/>
  <c r="AE64" i="7"/>
  <c r="AD64" i="7"/>
  <c r="AC64" i="7"/>
  <c r="AB64" i="7"/>
  <c r="AA64" i="7"/>
  <c r="Z64" i="7"/>
  <c r="Y64" i="7"/>
  <c r="X64" i="7"/>
  <c r="W64" i="7"/>
  <c r="G64" i="7"/>
  <c r="GC60" i="7"/>
  <c r="GB60" i="7"/>
  <c r="GA60" i="7"/>
  <c r="FZ60" i="7"/>
  <c r="FY60" i="7"/>
  <c r="FX60" i="7"/>
  <c r="FW60" i="7"/>
  <c r="FV60" i="7"/>
  <c r="FU60" i="7"/>
  <c r="FT60" i="7"/>
  <c r="FS60" i="7"/>
  <c r="FR60" i="7"/>
  <c r="FQ60" i="7"/>
  <c r="FP60" i="7"/>
  <c r="FO60" i="7"/>
  <c r="FN60" i="7"/>
  <c r="FM60" i="7"/>
  <c r="FL60" i="7"/>
  <c r="FK60" i="7"/>
  <c r="FJ60" i="7"/>
  <c r="FI60" i="7"/>
  <c r="FH60" i="7"/>
  <c r="FG60" i="7"/>
  <c r="FF60" i="7"/>
  <c r="FE60" i="7"/>
  <c r="FD60" i="7"/>
  <c r="FC60" i="7"/>
  <c r="FB60" i="7"/>
  <c r="FA60" i="7"/>
  <c r="EZ60" i="7"/>
  <c r="EY60" i="7"/>
  <c r="EX60" i="7"/>
  <c r="EW60" i="7"/>
  <c r="EV60" i="7"/>
  <c r="EU60" i="7"/>
  <c r="ET60" i="7"/>
  <c r="ES60" i="7"/>
  <c r="ER60" i="7"/>
  <c r="EQ60" i="7"/>
  <c r="EP60" i="7"/>
  <c r="EO60" i="7"/>
  <c r="EN60" i="7"/>
  <c r="EM60" i="7"/>
  <c r="EL60" i="7"/>
  <c r="EK60" i="7"/>
  <c r="EJ60" i="7"/>
  <c r="EI60" i="7"/>
  <c r="EH60" i="7"/>
  <c r="EG60" i="7"/>
  <c r="EF60" i="7"/>
  <c r="EE60" i="7"/>
  <c r="ED60" i="7"/>
  <c r="EC60" i="7"/>
  <c r="EB60" i="7"/>
  <c r="EA60" i="7"/>
  <c r="DZ60" i="7"/>
  <c r="DY60" i="7"/>
  <c r="DX60" i="7"/>
  <c r="DW60" i="7"/>
  <c r="DV60" i="7"/>
  <c r="DU60" i="7"/>
  <c r="DT60" i="7"/>
  <c r="DS60" i="7"/>
  <c r="DR60" i="7"/>
  <c r="DQ60" i="7"/>
  <c r="DP60" i="7"/>
  <c r="DO60" i="7"/>
  <c r="DN60" i="7"/>
  <c r="DM60" i="7"/>
  <c r="DL60" i="7"/>
  <c r="DK60" i="7"/>
  <c r="DJ60" i="7"/>
  <c r="DI60" i="7"/>
  <c r="DH60" i="7"/>
  <c r="DG60" i="7"/>
  <c r="DF60" i="7"/>
  <c r="DE60" i="7"/>
  <c r="DD60" i="7"/>
  <c r="DC60" i="7"/>
  <c r="DB60" i="7"/>
  <c r="DA60" i="7"/>
  <c r="CZ60" i="7"/>
  <c r="CY60" i="7"/>
  <c r="CX60" i="7"/>
  <c r="CW60" i="7"/>
  <c r="CV60" i="7"/>
  <c r="CU60" i="7"/>
  <c r="CT60" i="7"/>
  <c r="CS60" i="7"/>
  <c r="CR60" i="7"/>
  <c r="CQ60" i="7"/>
  <c r="CP60" i="7"/>
  <c r="CO60" i="7"/>
  <c r="CN60" i="7"/>
  <c r="CM60" i="7"/>
  <c r="CL60" i="7"/>
  <c r="CK60" i="7"/>
  <c r="CJ60" i="7"/>
  <c r="CI60" i="7"/>
  <c r="CH60" i="7"/>
  <c r="CG60" i="7"/>
  <c r="CF60" i="7"/>
  <c r="CE60" i="7"/>
  <c r="CD60" i="7"/>
  <c r="CC60" i="7"/>
  <c r="CB60" i="7"/>
  <c r="CA60" i="7"/>
  <c r="BZ60" i="7"/>
  <c r="BY60" i="7"/>
  <c r="BX60" i="7"/>
  <c r="BW60" i="7"/>
  <c r="BV60" i="7"/>
  <c r="BU60" i="7"/>
  <c r="BT60" i="7"/>
  <c r="BS60" i="7"/>
  <c r="BR60" i="7"/>
  <c r="BQ60" i="7"/>
  <c r="BP60" i="7"/>
  <c r="BO60" i="7"/>
  <c r="BN60" i="7"/>
  <c r="BM60" i="7"/>
  <c r="BL60" i="7"/>
  <c r="BK60" i="7"/>
  <c r="BJ60" i="7"/>
  <c r="BI60" i="7"/>
  <c r="BH60" i="7"/>
  <c r="BG60" i="7"/>
  <c r="BF60" i="7"/>
  <c r="BE60" i="7"/>
  <c r="BD60" i="7"/>
  <c r="BC60" i="7"/>
  <c r="BB60" i="7"/>
  <c r="BA60" i="7"/>
  <c r="AZ60" i="7"/>
  <c r="AY60" i="7"/>
  <c r="AX60" i="7"/>
  <c r="AW60" i="7"/>
  <c r="AV60" i="7"/>
  <c r="AU60" i="7"/>
  <c r="AT60" i="7"/>
  <c r="AS60" i="7"/>
  <c r="AR60" i="7"/>
  <c r="AQ60" i="7"/>
  <c r="AP60" i="7"/>
  <c r="AO60" i="7"/>
  <c r="AN60" i="7"/>
  <c r="AM60" i="7"/>
  <c r="AL60" i="7"/>
  <c r="AK60" i="7"/>
  <c r="AJ60" i="7"/>
  <c r="AI60" i="7"/>
  <c r="AH60" i="7"/>
  <c r="AG60" i="7"/>
  <c r="AF60" i="7"/>
  <c r="AE60" i="7"/>
  <c r="AD60" i="7"/>
  <c r="AC60" i="7"/>
  <c r="AB60" i="7"/>
  <c r="AA60" i="7"/>
  <c r="Z60" i="7"/>
  <c r="Y60" i="7"/>
  <c r="X60" i="7"/>
  <c r="W60" i="7"/>
  <c r="G60" i="7"/>
  <c r="GC56" i="7"/>
  <c r="GB56" i="7"/>
  <c r="GA56" i="7"/>
  <c r="FZ56" i="7"/>
  <c r="FY56" i="7"/>
  <c r="FX56" i="7"/>
  <c r="FW56" i="7"/>
  <c r="FV56" i="7"/>
  <c r="FU56" i="7"/>
  <c r="FT56" i="7"/>
  <c r="FS56" i="7"/>
  <c r="FR56" i="7"/>
  <c r="FQ56" i="7"/>
  <c r="FP56" i="7"/>
  <c r="FO56" i="7"/>
  <c r="FN56" i="7"/>
  <c r="FM56" i="7"/>
  <c r="FL56" i="7"/>
  <c r="FK56" i="7"/>
  <c r="FJ56" i="7"/>
  <c r="FI56" i="7"/>
  <c r="FH56" i="7"/>
  <c r="FG56" i="7"/>
  <c r="FF56" i="7"/>
  <c r="FE56" i="7"/>
  <c r="FD56" i="7"/>
  <c r="FC56" i="7"/>
  <c r="FB56" i="7"/>
  <c r="FA56" i="7"/>
  <c r="EZ56" i="7"/>
  <c r="EY56" i="7"/>
  <c r="EX56" i="7"/>
  <c r="EW56" i="7"/>
  <c r="EV56" i="7"/>
  <c r="EU56" i="7"/>
  <c r="ET56" i="7"/>
  <c r="ES56" i="7"/>
  <c r="ER56" i="7"/>
  <c r="EQ56" i="7"/>
  <c r="EP56" i="7"/>
  <c r="EO56"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G56" i="7"/>
  <c r="GC52" i="7"/>
  <c r="GB52" i="7"/>
  <c r="GA52" i="7"/>
  <c r="FZ52" i="7"/>
  <c r="FY52" i="7"/>
  <c r="FX52" i="7"/>
  <c r="FW52" i="7"/>
  <c r="FV52" i="7"/>
  <c r="FU52" i="7"/>
  <c r="FT52" i="7"/>
  <c r="FS52" i="7"/>
  <c r="FR52" i="7"/>
  <c r="FQ52" i="7"/>
  <c r="FP52" i="7"/>
  <c r="FO52" i="7"/>
  <c r="FN52" i="7"/>
  <c r="FM52" i="7"/>
  <c r="FL52" i="7"/>
  <c r="FK52" i="7"/>
  <c r="FJ52" i="7"/>
  <c r="FI52" i="7"/>
  <c r="FH52" i="7"/>
  <c r="FG52" i="7"/>
  <c r="FF52" i="7"/>
  <c r="FE52" i="7"/>
  <c r="FD52" i="7"/>
  <c r="FC52" i="7"/>
  <c r="FB52" i="7"/>
  <c r="FA52" i="7"/>
  <c r="EZ52" i="7"/>
  <c r="EY52" i="7"/>
  <c r="EX52" i="7"/>
  <c r="EW52" i="7"/>
  <c r="EV52" i="7"/>
  <c r="EU52" i="7"/>
  <c r="ET52" i="7"/>
  <c r="ES52" i="7"/>
  <c r="ER52" i="7"/>
  <c r="EQ52" i="7"/>
  <c r="EP52" i="7"/>
  <c r="EO52"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G52" i="7"/>
  <c r="GC48" i="7"/>
  <c r="GB48" i="7"/>
  <c r="GA48" i="7"/>
  <c r="FZ48" i="7"/>
  <c r="FY48" i="7"/>
  <c r="FX48" i="7"/>
  <c r="FW48" i="7"/>
  <c r="FV48" i="7"/>
  <c r="FU48" i="7"/>
  <c r="FT48" i="7"/>
  <c r="FS48" i="7"/>
  <c r="FR48" i="7"/>
  <c r="FQ48" i="7"/>
  <c r="FP48" i="7"/>
  <c r="FO48" i="7"/>
  <c r="FN48" i="7"/>
  <c r="FM48" i="7"/>
  <c r="FL48" i="7"/>
  <c r="FK48" i="7"/>
  <c r="FJ48" i="7"/>
  <c r="FI48" i="7"/>
  <c r="FH48" i="7"/>
  <c r="FG48" i="7"/>
  <c r="FF48" i="7"/>
  <c r="FE48" i="7"/>
  <c r="FD48" i="7"/>
  <c r="FC48" i="7"/>
  <c r="FB48" i="7"/>
  <c r="FA48" i="7"/>
  <c r="EZ48" i="7"/>
  <c r="EY48" i="7"/>
  <c r="EX48" i="7"/>
  <c r="EW48" i="7"/>
  <c r="EV48" i="7"/>
  <c r="EU48" i="7"/>
  <c r="ET48" i="7"/>
  <c r="ES48" i="7"/>
  <c r="ER48" i="7"/>
  <c r="EQ48" i="7"/>
  <c r="EP48" i="7"/>
  <c r="EO48" i="7"/>
  <c r="EN48" i="7"/>
  <c r="EM48" i="7"/>
  <c r="EL48" i="7"/>
  <c r="EK48" i="7"/>
  <c r="EJ48" i="7"/>
  <c r="EI48" i="7"/>
  <c r="EH48" i="7"/>
  <c r="EG48" i="7"/>
  <c r="EF48" i="7"/>
  <c r="EE48" i="7"/>
  <c r="ED48" i="7"/>
  <c r="EC48" i="7"/>
  <c r="EB48" i="7"/>
  <c r="EA48" i="7"/>
  <c r="DZ48" i="7"/>
  <c r="DY48" i="7"/>
  <c r="DX48" i="7"/>
  <c r="DW48" i="7"/>
  <c r="DV48" i="7"/>
  <c r="DU48" i="7"/>
  <c r="DT48" i="7"/>
  <c r="DS48" i="7"/>
  <c r="DR48" i="7"/>
  <c r="DQ48" i="7"/>
  <c r="DP48" i="7"/>
  <c r="DO48" i="7"/>
  <c r="DN48" i="7"/>
  <c r="DM48" i="7"/>
  <c r="DL48" i="7"/>
  <c r="DK48" i="7"/>
  <c r="DJ48" i="7"/>
  <c r="DI48" i="7"/>
  <c r="DH48" i="7"/>
  <c r="DG48" i="7"/>
  <c r="DF48" i="7"/>
  <c r="DE48" i="7"/>
  <c r="DD48" i="7"/>
  <c r="DC48" i="7"/>
  <c r="DB48" i="7"/>
  <c r="DA48" i="7"/>
  <c r="CZ48" i="7"/>
  <c r="CY48" i="7"/>
  <c r="CX48" i="7"/>
  <c r="CW48" i="7"/>
  <c r="CV48" i="7"/>
  <c r="CU48" i="7"/>
  <c r="CT48" i="7"/>
  <c r="CS48" i="7"/>
  <c r="CR48" i="7"/>
  <c r="CQ48" i="7"/>
  <c r="CP48" i="7"/>
  <c r="CO48" i="7"/>
  <c r="CN48" i="7"/>
  <c r="CM48" i="7"/>
  <c r="CL48" i="7"/>
  <c r="CK48" i="7"/>
  <c r="CJ48" i="7"/>
  <c r="CI48" i="7"/>
  <c r="CH48" i="7"/>
  <c r="CG48" i="7"/>
  <c r="CF48" i="7"/>
  <c r="CE48" i="7"/>
  <c r="CD48" i="7"/>
  <c r="CC48" i="7"/>
  <c r="CB48" i="7"/>
  <c r="CA48" i="7"/>
  <c r="BZ48" i="7"/>
  <c r="BY48" i="7"/>
  <c r="BX48" i="7"/>
  <c r="BW48" i="7"/>
  <c r="BV48" i="7"/>
  <c r="BU48" i="7"/>
  <c r="BT48" i="7"/>
  <c r="BS48" i="7"/>
  <c r="BR48" i="7"/>
  <c r="BQ48" i="7"/>
  <c r="BP48" i="7"/>
  <c r="BO48" i="7"/>
  <c r="BN48" i="7"/>
  <c r="BM48" i="7"/>
  <c r="BL48" i="7"/>
  <c r="BK48" i="7"/>
  <c r="BJ48" i="7"/>
  <c r="BI48" i="7"/>
  <c r="BH48" i="7"/>
  <c r="BG48" i="7"/>
  <c r="BF48" i="7"/>
  <c r="BE48" i="7"/>
  <c r="BD48" i="7"/>
  <c r="BC48" i="7"/>
  <c r="BB48" i="7"/>
  <c r="BA48" i="7"/>
  <c r="AZ48" i="7"/>
  <c r="AY48" i="7"/>
  <c r="AX48" i="7"/>
  <c r="AW48" i="7"/>
  <c r="AV48" i="7"/>
  <c r="AU48" i="7"/>
  <c r="AT48" i="7"/>
  <c r="AS48" i="7"/>
  <c r="AR48" i="7"/>
  <c r="AQ48" i="7"/>
  <c r="AP48" i="7"/>
  <c r="AO48" i="7"/>
  <c r="AN48" i="7"/>
  <c r="AM48" i="7"/>
  <c r="AL48" i="7"/>
  <c r="AK48" i="7"/>
  <c r="AJ48" i="7"/>
  <c r="AI48" i="7"/>
  <c r="AH48" i="7"/>
  <c r="AG48" i="7"/>
  <c r="AF48" i="7"/>
  <c r="AE48" i="7"/>
  <c r="AD48" i="7"/>
  <c r="AC48" i="7"/>
  <c r="AB48" i="7"/>
  <c r="AA48" i="7"/>
  <c r="Z48" i="7"/>
  <c r="Y48" i="7"/>
  <c r="X48" i="7"/>
  <c r="W48" i="7"/>
  <c r="G48" i="7"/>
  <c r="GC44" i="7"/>
  <c r="GB44" i="7"/>
  <c r="GA44" i="7"/>
  <c r="FZ44" i="7"/>
  <c r="FY44" i="7"/>
  <c r="FX44" i="7"/>
  <c r="FW44" i="7"/>
  <c r="FV44" i="7"/>
  <c r="FU44" i="7"/>
  <c r="FT44" i="7"/>
  <c r="FS44" i="7"/>
  <c r="FR44" i="7"/>
  <c r="FQ44" i="7"/>
  <c r="FP44" i="7"/>
  <c r="FO44" i="7"/>
  <c r="FN44" i="7"/>
  <c r="FM44" i="7"/>
  <c r="FL44" i="7"/>
  <c r="FK44" i="7"/>
  <c r="FJ44" i="7"/>
  <c r="FI44" i="7"/>
  <c r="FH44" i="7"/>
  <c r="FG44" i="7"/>
  <c r="FF44" i="7"/>
  <c r="FE44" i="7"/>
  <c r="FD44" i="7"/>
  <c r="FC44" i="7"/>
  <c r="FB44" i="7"/>
  <c r="FA44" i="7"/>
  <c r="EZ44" i="7"/>
  <c r="EY44" i="7"/>
  <c r="EX44" i="7"/>
  <c r="EW44" i="7"/>
  <c r="EV44" i="7"/>
  <c r="EU44" i="7"/>
  <c r="ET44" i="7"/>
  <c r="ES44" i="7"/>
  <c r="ER44" i="7"/>
  <c r="EQ44" i="7"/>
  <c r="EP44" i="7"/>
  <c r="EO44" i="7"/>
  <c r="EN44" i="7"/>
  <c r="EM44" i="7"/>
  <c r="EL44" i="7"/>
  <c r="EK44" i="7"/>
  <c r="EJ44" i="7"/>
  <c r="EI44" i="7"/>
  <c r="EH44" i="7"/>
  <c r="EG44" i="7"/>
  <c r="EF44" i="7"/>
  <c r="EE44" i="7"/>
  <c r="ED44" i="7"/>
  <c r="EC44" i="7"/>
  <c r="EB44" i="7"/>
  <c r="EA44" i="7"/>
  <c r="DZ44" i="7"/>
  <c r="DY44" i="7"/>
  <c r="DX44" i="7"/>
  <c r="DW44" i="7"/>
  <c r="DV44" i="7"/>
  <c r="DU44" i="7"/>
  <c r="DT44" i="7"/>
  <c r="DS44" i="7"/>
  <c r="DR44" i="7"/>
  <c r="DQ44" i="7"/>
  <c r="DP44" i="7"/>
  <c r="DO44" i="7"/>
  <c r="DN44" i="7"/>
  <c r="DM44" i="7"/>
  <c r="DL44" i="7"/>
  <c r="DK44" i="7"/>
  <c r="DJ44" i="7"/>
  <c r="DI44" i="7"/>
  <c r="DH44" i="7"/>
  <c r="DG44" i="7"/>
  <c r="DF44" i="7"/>
  <c r="DE44" i="7"/>
  <c r="DD44" i="7"/>
  <c r="DC44" i="7"/>
  <c r="DB44" i="7"/>
  <c r="DA44" i="7"/>
  <c r="CZ44" i="7"/>
  <c r="CY44" i="7"/>
  <c r="CX44" i="7"/>
  <c r="CW44" i="7"/>
  <c r="CV44" i="7"/>
  <c r="CU44" i="7"/>
  <c r="CT44" i="7"/>
  <c r="CS44" i="7"/>
  <c r="CR44" i="7"/>
  <c r="CQ44" i="7"/>
  <c r="CP44" i="7"/>
  <c r="CO44" i="7"/>
  <c r="CN44" i="7"/>
  <c r="CM44" i="7"/>
  <c r="CL44" i="7"/>
  <c r="CK44" i="7"/>
  <c r="CJ44" i="7"/>
  <c r="CI44" i="7"/>
  <c r="CH44" i="7"/>
  <c r="CG44" i="7"/>
  <c r="CF44" i="7"/>
  <c r="CE44" i="7"/>
  <c r="CD44" i="7"/>
  <c r="CC44" i="7"/>
  <c r="CB44" i="7"/>
  <c r="CA44" i="7"/>
  <c r="BZ44" i="7"/>
  <c r="BY44" i="7"/>
  <c r="BX44" i="7"/>
  <c r="BW44" i="7"/>
  <c r="BV44" i="7"/>
  <c r="BU44" i="7"/>
  <c r="BT44" i="7"/>
  <c r="BS44" i="7"/>
  <c r="BR44" i="7"/>
  <c r="BQ44" i="7"/>
  <c r="BP44" i="7"/>
  <c r="BO44" i="7"/>
  <c r="BN44" i="7"/>
  <c r="BM44" i="7"/>
  <c r="BL44" i="7"/>
  <c r="BK44" i="7"/>
  <c r="BJ44" i="7"/>
  <c r="BI44" i="7"/>
  <c r="BH44" i="7"/>
  <c r="BG44" i="7"/>
  <c r="BF44" i="7"/>
  <c r="BE44" i="7"/>
  <c r="BD44" i="7"/>
  <c r="BC44" i="7"/>
  <c r="BB44" i="7"/>
  <c r="BA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AA44" i="7"/>
  <c r="Z44" i="7"/>
  <c r="Y44" i="7"/>
  <c r="X44" i="7"/>
  <c r="W44" i="7"/>
  <c r="G44" i="7"/>
  <c r="GC68" i="8"/>
  <c r="GB68" i="8"/>
  <c r="GA68" i="8"/>
  <c r="FZ68" i="8"/>
  <c r="FY68" i="8"/>
  <c r="FX68" i="8"/>
  <c r="FW68" i="8"/>
  <c r="FV68" i="8"/>
  <c r="FU68" i="8"/>
  <c r="FT68" i="8"/>
  <c r="FS68" i="8"/>
  <c r="FR68" i="8"/>
  <c r="FQ68" i="8"/>
  <c r="FP68" i="8"/>
  <c r="FO68" i="8"/>
  <c r="FN68" i="8"/>
  <c r="FM68" i="8"/>
  <c r="FL68" i="8"/>
  <c r="FK68" i="8"/>
  <c r="FJ68" i="8"/>
  <c r="FI68" i="8"/>
  <c r="FH68" i="8"/>
  <c r="FG68" i="8"/>
  <c r="FF68" i="8"/>
  <c r="FE68" i="8"/>
  <c r="FD68" i="8"/>
  <c r="FC68" i="8"/>
  <c r="FB68" i="8"/>
  <c r="FA68" i="8"/>
  <c r="EZ68" i="8"/>
  <c r="EY68" i="8"/>
  <c r="EX68" i="8"/>
  <c r="EW68" i="8"/>
  <c r="EV68" i="8"/>
  <c r="EU68" i="8"/>
  <c r="ET68" i="8"/>
  <c r="ES68" i="8"/>
  <c r="ER68" i="8"/>
  <c r="EQ68" i="8"/>
  <c r="EP68" i="8"/>
  <c r="EO68" i="8"/>
  <c r="EN68" i="8"/>
  <c r="EM68" i="8"/>
  <c r="EL68" i="8"/>
  <c r="EK68" i="8"/>
  <c r="EJ68" i="8"/>
  <c r="EI68" i="8"/>
  <c r="EH68" i="8"/>
  <c r="EG68" i="8"/>
  <c r="EF68" i="8"/>
  <c r="EE68" i="8"/>
  <c r="ED68" i="8"/>
  <c r="EC68" i="8"/>
  <c r="EB68" i="8"/>
  <c r="EA68" i="8"/>
  <c r="DZ68" i="8"/>
  <c r="DY68" i="8"/>
  <c r="DX68" i="8"/>
  <c r="DW68" i="8"/>
  <c r="DV68" i="8"/>
  <c r="DU68" i="8"/>
  <c r="DT68" i="8"/>
  <c r="DS68" i="8"/>
  <c r="DR68" i="8"/>
  <c r="DQ68" i="8"/>
  <c r="DP68" i="8"/>
  <c r="DO68" i="8"/>
  <c r="DN68" i="8"/>
  <c r="DM68" i="8"/>
  <c r="DL68" i="8"/>
  <c r="DK68" i="8"/>
  <c r="DJ68" i="8"/>
  <c r="DI68" i="8"/>
  <c r="DH68" i="8"/>
  <c r="DG68" i="8"/>
  <c r="DF68" i="8"/>
  <c r="DE68" i="8"/>
  <c r="DD68" i="8"/>
  <c r="DC68" i="8"/>
  <c r="DB68" i="8"/>
  <c r="DA68" i="8"/>
  <c r="CZ68" i="8"/>
  <c r="CY68" i="8"/>
  <c r="CX68" i="8"/>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G68" i="8"/>
  <c r="GC64" i="8"/>
  <c r="GB64" i="8"/>
  <c r="GA64" i="8"/>
  <c r="FZ64" i="8"/>
  <c r="FY64" i="8"/>
  <c r="FX64" i="8"/>
  <c r="FW64" i="8"/>
  <c r="FV64" i="8"/>
  <c r="FU64" i="8"/>
  <c r="FT64" i="8"/>
  <c r="FS64" i="8"/>
  <c r="FR64" i="8"/>
  <c r="FQ64" i="8"/>
  <c r="FP64" i="8"/>
  <c r="FO64" i="8"/>
  <c r="FN64" i="8"/>
  <c r="FM64" i="8"/>
  <c r="FL64" i="8"/>
  <c r="FK64" i="8"/>
  <c r="FJ64" i="8"/>
  <c r="FI64" i="8"/>
  <c r="FH64" i="8"/>
  <c r="FG64" i="8"/>
  <c r="FF64" i="8"/>
  <c r="FE64" i="8"/>
  <c r="FD64" i="8"/>
  <c r="FC64" i="8"/>
  <c r="FB64" i="8"/>
  <c r="FA64" i="8"/>
  <c r="EZ64" i="8"/>
  <c r="EY64" i="8"/>
  <c r="EX64" i="8"/>
  <c r="EW64" i="8"/>
  <c r="EV64" i="8"/>
  <c r="EU64" i="8"/>
  <c r="ET64" i="8"/>
  <c r="ES64" i="8"/>
  <c r="ER64" i="8"/>
  <c r="EQ64" i="8"/>
  <c r="EP64" i="8"/>
  <c r="EO64" i="8"/>
  <c r="EN64" i="8"/>
  <c r="EM64" i="8"/>
  <c r="EL64" i="8"/>
  <c r="EK64" i="8"/>
  <c r="EJ64" i="8"/>
  <c r="EI64" i="8"/>
  <c r="EH64" i="8"/>
  <c r="EG64" i="8"/>
  <c r="EF64" i="8"/>
  <c r="EE64" i="8"/>
  <c r="ED64" i="8"/>
  <c r="EC64" i="8"/>
  <c r="EB64" i="8"/>
  <c r="EA64" i="8"/>
  <c r="DZ64" i="8"/>
  <c r="DY64" i="8"/>
  <c r="DX64" i="8"/>
  <c r="DW64" i="8"/>
  <c r="DV64" i="8"/>
  <c r="DU64" i="8"/>
  <c r="DT64" i="8"/>
  <c r="DS64" i="8"/>
  <c r="DR64" i="8"/>
  <c r="DQ64" i="8"/>
  <c r="DP64" i="8"/>
  <c r="DO64" i="8"/>
  <c r="DN64" i="8"/>
  <c r="DM64" i="8"/>
  <c r="DL64" i="8"/>
  <c r="DK64" i="8"/>
  <c r="DJ64" i="8"/>
  <c r="DI64" i="8"/>
  <c r="DH64" i="8"/>
  <c r="DG64" i="8"/>
  <c r="DF64" i="8"/>
  <c r="DE64" i="8"/>
  <c r="DD64" i="8"/>
  <c r="DC64" i="8"/>
  <c r="DB64" i="8"/>
  <c r="DA64" i="8"/>
  <c r="CZ64" i="8"/>
  <c r="CY64" i="8"/>
  <c r="CX64" i="8"/>
  <c r="CW64" i="8"/>
  <c r="CV64" i="8"/>
  <c r="CU64" i="8"/>
  <c r="CT64" i="8"/>
  <c r="CS64" i="8"/>
  <c r="CR64" i="8"/>
  <c r="CQ64" i="8"/>
  <c r="CP64" i="8"/>
  <c r="CO64" i="8"/>
  <c r="CN64" i="8"/>
  <c r="CM64" i="8"/>
  <c r="CL64" i="8"/>
  <c r="CK64"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G64" i="8"/>
  <c r="GC60" i="8"/>
  <c r="GB60" i="8"/>
  <c r="GA60" i="8"/>
  <c r="FZ60" i="8"/>
  <c r="FY60" i="8"/>
  <c r="FX60" i="8"/>
  <c r="FW60" i="8"/>
  <c r="FV60" i="8"/>
  <c r="FU60" i="8"/>
  <c r="FT60" i="8"/>
  <c r="FS60" i="8"/>
  <c r="FR60" i="8"/>
  <c r="FQ60" i="8"/>
  <c r="FP60" i="8"/>
  <c r="FO60" i="8"/>
  <c r="FN60" i="8"/>
  <c r="FM60" i="8"/>
  <c r="FL60" i="8"/>
  <c r="FK60" i="8"/>
  <c r="FJ60" i="8"/>
  <c r="FI60" i="8"/>
  <c r="FH60" i="8"/>
  <c r="FG60" i="8"/>
  <c r="FF60" i="8"/>
  <c r="FE60" i="8"/>
  <c r="FD60" i="8"/>
  <c r="FC60" i="8"/>
  <c r="FB60" i="8"/>
  <c r="FA60" i="8"/>
  <c r="EZ60" i="8"/>
  <c r="EY60" i="8"/>
  <c r="EX60" i="8"/>
  <c r="EW60" i="8"/>
  <c r="EV60" i="8"/>
  <c r="EU60" i="8"/>
  <c r="ET60" i="8"/>
  <c r="ES60" i="8"/>
  <c r="ER60" i="8"/>
  <c r="EQ60" i="8"/>
  <c r="EP60" i="8"/>
  <c r="EO60" i="8"/>
  <c r="EN60" i="8"/>
  <c r="EM60" i="8"/>
  <c r="EL60" i="8"/>
  <c r="EK60" i="8"/>
  <c r="EJ60" i="8"/>
  <c r="EI60" i="8"/>
  <c r="EH60" i="8"/>
  <c r="EG60" i="8"/>
  <c r="EF60" i="8"/>
  <c r="EE60" i="8"/>
  <c r="ED60" i="8"/>
  <c r="EC60" i="8"/>
  <c r="EB60" i="8"/>
  <c r="EA60" i="8"/>
  <c r="DZ60" i="8"/>
  <c r="DY60" i="8"/>
  <c r="DX60" i="8"/>
  <c r="DW60" i="8"/>
  <c r="DV60" i="8"/>
  <c r="DU60" i="8"/>
  <c r="DT60" i="8"/>
  <c r="DS60" i="8"/>
  <c r="DR60" i="8"/>
  <c r="DQ60" i="8"/>
  <c r="DP60" i="8"/>
  <c r="DO60" i="8"/>
  <c r="DN60" i="8"/>
  <c r="DM60" i="8"/>
  <c r="DL60" i="8"/>
  <c r="DK60" i="8"/>
  <c r="DJ60" i="8"/>
  <c r="DI60" i="8"/>
  <c r="DH60" i="8"/>
  <c r="DG60" i="8"/>
  <c r="DF60" i="8"/>
  <c r="DE60" i="8"/>
  <c r="DD60" i="8"/>
  <c r="DC60" i="8"/>
  <c r="DB60" i="8"/>
  <c r="DA60" i="8"/>
  <c r="CZ60" i="8"/>
  <c r="CY60" i="8"/>
  <c r="CX60" i="8"/>
  <c r="CW60" i="8"/>
  <c r="CV60" i="8"/>
  <c r="CU60" i="8"/>
  <c r="CT60" i="8"/>
  <c r="CS60" i="8"/>
  <c r="CR60" i="8"/>
  <c r="CQ60" i="8"/>
  <c r="CP60" i="8"/>
  <c r="CO60" i="8"/>
  <c r="CN60" i="8"/>
  <c r="CM60" i="8"/>
  <c r="CL60" i="8"/>
  <c r="CK60" i="8"/>
  <c r="CJ60" i="8"/>
  <c r="CI60" i="8"/>
  <c r="CH60" i="8"/>
  <c r="CG60" i="8"/>
  <c r="CF60" i="8"/>
  <c r="CE60" i="8"/>
  <c r="CD60" i="8"/>
  <c r="CC60" i="8"/>
  <c r="CB60" i="8"/>
  <c r="CA60" i="8"/>
  <c r="BZ60" i="8"/>
  <c r="BY60" i="8"/>
  <c r="BX60" i="8"/>
  <c r="BW60" i="8"/>
  <c r="BV60" i="8"/>
  <c r="BU60" i="8"/>
  <c r="BT60" i="8"/>
  <c r="BS60" i="8"/>
  <c r="BR60" i="8"/>
  <c r="BQ60" i="8"/>
  <c r="BP60" i="8"/>
  <c r="BO60" i="8"/>
  <c r="BN60" i="8"/>
  <c r="BM60" i="8"/>
  <c r="BL60" i="8"/>
  <c r="BK60" i="8"/>
  <c r="BJ60" i="8"/>
  <c r="BI60" i="8"/>
  <c r="BH60" i="8"/>
  <c r="BG60" i="8"/>
  <c r="BF60" i="8"/>
  <c r="BE60" i="8"/>
  <c r="BD60" i="8"/>
  <c r="BC60" i="8"/>
  <c r="BB60" i="8"/>
  <c r="BA60" i="8"/>
  <c r="AZ60" i="8"/>
  <c r="AY60" i="8"/>
  <c r="AX60" i="8"/>
  <c r="AW60" i="8"/>
  <c r="AV60" i="8"/>
  <c r="AU60" i="8"/>
  <c r="AT60" i="8"/>
  <c r="AS60" i="8"/>
  <c r="AR60" i="8"/>
  <c r="AQ60" i="8"/>
  <c r="AP60" i="8"/>
  <c r="AO60" i="8"/>
  <c r="AN60" i="8"/>
  <c r="AM60" i="8"/>
  <c r="AL60" i="8"/>
  <c r="AK60" i="8"/>
  <c r="AJ60" i="8"/>
  <c r="AI60" i="8"/>
  <c r="AH60" i="8"/>
  <c r="AG60" i="8"/>
  <c r="AF60" i="8"/>
  <c r="AE60" i="8"/>
  <c r="AD60" i="8"/>
  <c r="AC60" i="8"/>
  <c r="AB60" i="8"/>
  <c r="AA60" i="8"/>
  <c r="Z60" i="8"/>
  <c r="Y60" i="8"/>
  <c r="X60" i="8"/>
  <c r="W60" i="8"/>
  <c r="G60" i="8"/>
  <c r="GC56" i="8"/>
  <c r="GB56" i="8"/>
  <c r="GA56" i="8"/>
  <c r="FZ56" i="8"/>
  <c r="FY56" i="8"/>
  <c r="FX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G56" i="8"/>
  <c r="GC52" i="8"/>
  <c r="GB52" i="8"/>
  <c r="GA52" i="8"/>
  <c r="FZ52" i="8"/>
  <c r="FY52" i="8"/>
  <c r="FX52" i="8"/>
  <c r="FW52" i="8"/>
  <c r="FV52" i="8"/>
  <c r="FU52" i="8"/>
  <c r="FT52" i="8"/>
  <c r="FS52" i="8"/>
  <c r="FR52" i="8"/>
  <c r="FQ52" i="8"/>
  <c r="FP52" i="8"/>
  <c r="FO52" i="8"/>
  <c r="FN52" i="8"/>
  <c r="FM52" i="8"/>
  <c r="FL52" i="8"/>
  <c r="FK52" i="8"/>
  <c r="FJ52" i="8"/>
  <c r="FI52" i="8"/>
  <c r="FH52" i="8"/>
  <c r="FG52" i="8"/>
  <c r="FF52" i="8"/>
  <c r="FE52" i="8"/>
  <c r="FD52" i="8"/>
  <c r="FC52" i="8"/>
  <c r="FB52" i="8"/>
  <c r="FA52" i="8"/>
  <c r="EZ52" i="8"/>
  <c r="EY52" i="8"/>
  <c r="EX52" i="8"/>
  <c r="EW52" i="8"/>
  <c r="EV52" i="8"/>
  <c r="EU52" i="8"/>
  <c r="ET52" i="8"/>
  <c r="ES52" i="8"/>
  <c r="ER52" i="8"/>
  <c r="EQ52" i="8"/>
  <c r="EP52" i="8"/>
  <c r="EO52" i="8"/>
  <c r="EN52" i="8"/>
  <c r="EM52" i="8"/>
  <c r="EL52" i="8"/>
  <c r="EK52" i="8"/>
  <c r="EJ52" i="8"/>
  <c r="EI52" i="8"/>
  <c r="EH52" i="8"/>
  <c r="EG52" i="8"/>
  <c r="EF52" i="8"/>
  <c r="EE52" i="8"/>
  <c r="ED52" i="8"/>
  <c r="EC52" i="8"/>
  <c r="EB52" i="8"/>
  <c r="EA52" i="8"/>
  <c r="DZ52" i="8"/>
  <c r="DY52" i="8"/>
  <c r="DX52" i="8"/>
  <c r="DW52" i="8"/>
  <c r="DV52" i="8"/>
  <c r="DU52" i="8"/>
  <c r="DT52" i="8"/>
  <c r="DS52" i="8"/>
  <c r="DR52" i="8"/>
  <c r="DQ52" i="8"/>
  <c r="DP52" i="8"/>
  <c r="DO52" i="8"/>
  <c r="DN52" i="8"/>
  <c r="DM52" i="8"/>
  <c r="DL52" i="8"/>
  <c r="DK52" i="8"/>
  <c r="DJ52" i="8"/>
  <c r="DI52" i="8"/>
  <c r="DH52" i="8"/>
  <c r="DG52" i="8"/>
  <c r="DF52" i="8"/>
  <c r="DE52" i="8"/>
  <c r="DD52" i="8"/>
  <c r="DC52" i="8"/>
  <c r="DB52" i="8"/>
  <c r="DA52" i="8"/>
  <c r="CZ52" i="8"/>
  <c r="CY52" i="8"/>
  <c r="CX52" i="8"/>
  <c r="CW52" i="8"/>
  <c r="CV52" i="8"/>
  <c r="CU52" i="8"/>
  <c r="CT52" i="8"/>
  <c r="CS52" i="8"/>
  <c r="CR52" i="8"/>
  <c r="CQ52" i="8"/>
  <c r="CP52" i="8"/>
  <c r="CO52" i="8"/>
  <c r="CN52" i="8"/>
  <c r="CM52" i="8"/>
  <c r="CL52" i="8"/>
  <c r="CK52"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BE52" i="8"/>
  <c r="BD52" i="8"/>
  <c r="BC52" i="8"/>
  <c r="BB52" i="8"/>
  <c r="BA52" i="8"/>
  <c r="AZ52" i="8"/>
  <c r="AY52" i="8"/>
  <c r="AX52" i="8"/>
  <c r="AW52" i="8"/>
  <c r="AV52" i="8"/>
  <c r="AU52" i="8"/>
  <c r="AT52" i="8"/>
  <c r="AS52" i="8"/>
  <c r="AR52" i="8"/>
  <c r="AQ52" i="8"/>
  <c r="AP52" i="8"/>
  <c r="AO52" i="8"/>
  <c r="AN52" i="8"/>
  <c r="AM52" i="8"/>
  <c r="AL52" i="8"/>
  <c r="AK52" i="8"/>
  <c r="AJ52" i="8"/>
  <c r="AI52" i="8"/>
  <c r="AH52" i="8"/>
  <c r="AG52" i="8"/>
  <c r="AF52" i="8"/>
  <c r="AE52" i="8"/>
  <c r="AD52" i="8"/>
  <c r="AC52" i="8"/>
  <c r="AB52" i="8"/>
  <c r="AA52" i="8"/>
  <c r="Z52" i="8"/>
  <c r="Y52" i="8"/>
  <c r="X52" i="8"/>
  <c r="W52" i="8"/>
  <c r="G52" i="8"/>
  <c r="GC48" i="8"/>
  <c r="GB48" i="8"/>
  <c r="GA48" i="8"/>
  <c r="FZ48" i="8"/>
  <c r="FY48" i="8"/>
  <c r="FX48" i="8"/>
  <c r="FW48" i="8"/>
  <c r="FV48" i="8"/>
  <c r="FU48" i="8"/>
  <c r="FT48" i="8"/>
  <c r="FS48" i="8"/>
  <c r="FR48" i="8"/>
  <c r="FQ48" i="8"/>
  <c r="FP48" i="8"/>
  <c r="FO48" i="8"/>
  <c r="FN48" i="8"/>
  <c r="FM48" i="8"/>
  <c r="FL48" i="8"/>
  <c r="FK48" i="8"/>
  <c r="FJ48" i="8"/>
  <c r="FI48" i="8"/>
  <c r="FH48" i="8"/>
  <c r="FG48" i="8"/>
  <c r="FF48" i="8"/>
  <c r="FE48" i="8"/>
  <c r="FD48" i="8"/>
  <c r="FC48" i="8"/>
  <c r="FB48" i="8"/>
  <c r="FA48" i="8"/>
  <c r="EZ48" i="8"/>
  <c r="EY48" i="8"/>
  <c r="EX48" i="8"/>
  <c r="EW48" i="8"/>
  <c r="EV48" i="8"/>
  <c r="EU48" i="8"/>
  <c r="ET48" i="8"/>
  <c r="ES48" i="8"/>
  <c r="ER48" i="8"/>
  <c r="EQ48" i="8"/>
  <c r="EP48" i="8"/>
  <c r="EO48" i="8"/>
  <c r="EN48" i="8"/>
  <c r="EM48" i="8"/>
  <c r="EL48" i="8"/>
  <c r="EK48" i="8"/>
  <c r="EJ48" i="8"/>
  <c r="EI48" i="8"/>
  <c r="EH48" i="8"/>
  <c r="EG48" i="8"/>
  <c r="EF48" i="8"/>
  <c r="EE48" i="8"/>
  <c r="ED48" i="8"/>
  <c r="EC48" i="8"/>
  <c r="EB48" i="8"/>
  <c r="EA48" i="8"/>
  <c r="DZ48" i="8"/>
  <c r="DY48" i="8"/>
  <c r="DX48" i="8"/>
  <c r="DW48" i="8"/>
  <c r="DV48" i="8"/>
  <c r="DU48" i="8"/>
  <c r="DT48" i="8"/>
  <c r="DS48" i="8"/>
  <c r="DR48" i="8"/>
  <c r="DQ48" i="8"/>
  <c r="DP48" i="8"/>
  <c r="DO48" i="8"/>
  <c r="DN48" i="8"/>
  <c r="DM48" i="8"/>
  <c r="DL48" i="8"/>
  <c r="DK48" i="8"/>
  <c r="DJ48" i="8"/>
  <c r="DI48" i="8"/>
  <c r="DH48" i="8"/>
  <c r="DG48"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G48" i="8"/>
  <c r="GC44" i="8"/>
  <c r="GB44" i="8"/>
  <c r="GA44" i="8"/>
  <c r="FZ44" i="8"/>
  <c r="FY44" i="8"/>
  <c r="FX44" i="8"/>
  <c r="FW44" i="8"/>
  <c r="FV44" i="8"/>
  <c r="FU44" i="8"/>
  <c r="FT44" i="8"/>
  <c r="FS44" i="8"/>
  <c r="FR44" i="8"/>
  <c r="FQ44" i="8"/>
  <c r="FP44" i="8"/>
  <c r="FO44" i="8"/>
  <c r="FN44" i="8"/>
  <c r="FM44" i="8"/>
  <c r="FL44" i="8"/>
  <c r="FK44" i="8"/>
  <c r="FJ44" i="8"/>
  <c r="FI44" i="8"/>
  <c r="FH44" i="8"/>
  <c r="FG44" i="8"/>
  <c r="FF44" i="8"/>
  <c r="FE44" i="8"/>
  <c r="FD44" i="8"/>
  <c r="FC44" i="8"/>
  <c r="FB44" i="8"/>
  <c r="FA44" i="8"/>
  <c r="EZ44" i="8"/>
  <c r="EY44" i="8"/>
  <c r="EX44" i="8"/>
  <c r="EW44" i="8"/>
  <c r="EV44" i="8"/>
  <c r="EU44" i="8"/>
  <c r="ET44" i="8"/>
  <c r="ES44" i="8"/>
  <c r="ER44" i="8"/>
  <c r="EQ44" i="8"/>
  <c r="EP44" i="8"/>
  <c r="EO44" i="8"/>
  <c r="EN44" i="8"/>
  <c r="EM44" i="8"/>
  <c r="EL44" i="8"/>
  <c r="EK44" i="8"/>
  <c r="EJ44" i="8"/>
  <c r="EI44" i="8"/>
  <c r="EH44" i="8"/>
  <c r="EG44" i="8"/>
  <c r="EF44" i="8"/>
  <c r="EE44" i="8"/>
  <c r="ED44" i="8"/>
  <c r="EC44" i="8"/>
  <c r="EB44" i="8"/>
  <c r="EA44" i="8"/>
  <c r="DZ44" i="8"/>
  <c r="DY44" i="8"/>
  <c r="DX44" i="8"/>
  <c r="DW44" i="8"/>
  <c r="DV44" i="8"/>
  <c r="DU44" i="8"/>
  <c r="DT44" i="8"/>
  <c r="DS44" i="8"/>
  <c r="DR44" i="8"/>
  <c r="DQ44" i="8"/>
  <c r="DP44" i="8"/>
  <c r="DO44" i="8"/>
  <c r="DN44" i="8"/>
  <c r="DM44" i="8"/>
  <c r="DL44" i="8"/>
  <c r="DK44" i="8"/>
  <c r="DJ44" i="8"/>
  <c r="DI44" i="8"/>
  <c r="DH44" i="8"/>
  <c r="DG44" i="8"/>
  <c r="DF44" i="8"/>
  <c r="DE44" i="8"/>
  <c r="DD44" i="8"/>
  <c r="DC44" i="8"/>
  <c r="DB44" i="8"/>
  <c r="DA44" i="8"/>
  <c r="CZ44" i="8"/>
  <c r="CY44" i="8"/>
  <c r="CX44" i="8"/>
  <c r="CW44" i="8"/>
  <c r="CV44" i="8"/>
  <c r="CU44" i="8"/>
  <c r="CT44" i="8"/>
  <c r="CS44" i="8"/>
  <c r="CR44" i="8"/>
  <c r="CQ44" i="8"/>
  <c r="CP44"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BE44" i="8"/>
  <c r="BD44" i="8"/>
  <c r="BC44" i="8"/>
  <c r="BB44" i="8"/>
  <c r="BA44" i="8"/>
  <c r="AZ44" i="8"/>
  <c r="AY44" i="8"/>
  <c r="AX44" i="8"/>
  <c r="AW44" i="8"/>
  <c r="AV44" i="8"/>
  <c r="AU44" i="8"/>
  <c r="AT44" i="8"/>
  <c r="AS44" i="8"/>
  <c r="AR44" i="8"/>
  <c r="AQ44" i="8"/>
  <c r="AP44" i="8"/>
  <c r="AO44" i="8"/>
  <c r="AN44" i="8"/>
  <c r="AM44" i="8"/>
  <c r="AL44" i="8"/>
  <c r="AK44" i="8"/>
  <c r="AJ44" i="8"/>
  <c r="AI44" i="8"/>
  <c r="AH44" i="8"/>
  <c r="AG44" i="8"/>
  <c r="AF44" i="8"/>
  <c r="AE44" i="8"/>
  <c r="AD44" i="8"/>
  <c r="AC44" i="8"/>
  <c r="AB44" i="8"/>
  <c r="AA44" i="8"/>
  <c r="Z44" i="8"/>
  <c r="Y44" i="8"/>
  <c r="X44" i="8"/>
  <c r="W44" i="8"/>
  <c r="G44" i="8"/>
  <c r="GC68" i="13"/>
  <c r="GB68" i="13"/>
  <c r="GA68" i="13"/>
  <c r="FZ68" i="13"/>
  <c r="FY68" i="13"/>
  <c r="FX68" i="13"/>
  <c r="FW68" i="13"/>
  <c r="FV68" i="13"/>
  <c r="FU68" i="13"/>
  <c r="FT68" i="13"/>
  <c r="FS68" i="13"/>
  <c r="FR68" i="13"/>
  <c r="FQ68" i="13"/>
  <c r="FP68" i="13"/>
  <c r="FO68" i="13"/>
  <c r="FN68" i="13"/>
  <c r="FM68" i="13"/>
  <c r="FL68" i="13"/>
  <c r="FK68" i="13"/>
  <c r="FJ68" i="13"/>
  <c r="FI68" i="13"/>
  <c r="FH68" i="13"/>
  <c r="FG68" i="13"/>
  <c r="FF68" i="13"/>
  <c r="FE68" i="13"/>
  <c r="FD68" i="13"/>
  <c r="FC68" i="13"/>
  <c r="FB68" i="13"/>
  <c r="FA68" i="13"/>
  <c r="EZ68" i="13"/>
  <c r="EY68" i="13"/>
  <c r="EX68" i="13"/>
  <c r="EW68" i="13"/>
  <c r="EV68" i="13"/>
  <c r="EU68" i="13"/>
  <c r="ET68" i="13"/>
  <c r="ES68" i="13"/>
  <c r="ER68" i="13"/>
  <c r="EQ68" i="13"/>
  <c r="EP68" i="13"/>
  <c r="EO68" i="13"/>
  <c r="EN68" i="13"/>
  <c r="EM68" i="13"/>
  <c r="EL68" i="13"/>
  <c r="EK68" i="13"/>
  <c r="EJ68" i="13"/>
  <c r="EI68" i="13"/>
  <c r="EH68" i="13"/>
  <c r="EG68" i="13"/>
  <c r="EF68" i="13"/>
  <c r="EE68" i="13"/>
  <c r="ED68" i="13"/>
  <c r="EC68" i="13"/>
  <c r="EB68" i="13"/>
  <c r="EA68" i="13"/>
  <c r="DZ68" i="13"/>
  <c r="DY68" i="13"/>
  <c r="DX68" i="13"/>
  <c r="DW68" i="13"/>
  <c r="DV68" i="13"/>
  <c r="DU68" i="13"/>
  <c r="DT68" i="13"/>
  <c r="DS68" i="13"/>
  <c r="DR68" i="13"/>
  <c r="DQ68" i="13"/>
  <c r="DP68" i="13"/>
  <c r="DO68" i="13"/>
  <c r="DN68" i="13"/>
  <c r="DM68" i="13"/>
  <c r="DL68" i="13"/>
  <c r="DK68" i="13"/>
  <c r="DJ68" i="13"/>
  <c r="DI68" i="13"/>
  <c r="DH68" i="13"/>
  <c r="DG68" i="13"/>
  <c r="DF68" i="13"/>
  <c r="DE68" i="13"/>
  <c r="DD68" i="13"/>
  <c r="DC68" i="13"/>
  <c r="DB68" i="13"/>
  <c r="DA68" i="13"/>
  <c r="CZ68" i="13"/>
  <c r="CY68" i="13"/>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G68" i="13"/>
  <c r="GC64" i="13"/>
  <c r="GB64" i="13"/>
  <c r="GA64" i="13"/>
  <c r="FZ64" i="13"/>
  <c r="FY64" i="13"/>
  <c r="FX64" i="13"/>
  <c r="FW64" i="13"/>
  <c r="FV64" i="13"/>
  <c r="FU64" i="13"/>
  <c r="FT64" i="13"/>
  <c r="FS64" i="13"/>
  <c r="FR64" i="13"/>
  <c r="FQ64" i="13"/>
  <c r="FP64" i="13"/>
  <c r="FO64" i="13"/>
  <c r="FN64" i="13"/>
  <c r="FM64" i="13"/>
  <c r="FL64" i="13"/>
  <c r="FK64" i="13"/>
  <c r="FJ64" i="13"/>
  <c r="FI64" i="13"/>
  <c r="FH64" i="13"/>
  <c r="FG64" i="13"/>
  <c r="FF64" i="13"/>
  <c r="FE64" i="13"/>
  <c r="FD64" i="13"/>
  <c r="FC64" i="13"/>
  <c r="FB64" i="13"/>
  <c r="FA64" i="13"/>
  <c r="EZ64" i="13"/>
  <c r="EY64" i="13"/>
  <c r="EX64" i="13"/>
  <c r="EW64" i="13"/>
  <c r="EV64" i="13"/>
  <c r="EU64" i="13"/>
  <c r="ET64" i="13"/>
  <c r="ES64" i="13"/>
  <c r="ER64" i="13"/>
  <c r="EQ64" i="13"/>
  <c r="EP64" i="13"/>
  <c r="EO64" i="13"/>
  <c r="EN64" i="13"/>
  <c r="EM64" i="13"/>
  <c r="EL64" i="13"/>
  <c r="EK64" i="13"/>
  <c r="EJ64" i="13"/>
  <c r="EI64" i="13"/>
  <c r="EH64" i="13"/>
  <c r="EG64" i="13"/>
  <c r="EF64" i="13"/>
  <c r="EE64" i="13"/>
  <c r="ED64" i="13"/>
  <c r="EC64" i="13"/>
  <c r="EB64" i="13"/>
  <c r="EA64" i="13"/>
  <c r="DZ64" i="13"/>
  <c r="DY64" i="13"/>
  <c r="DX64" i="13"/>
  <c r="DW64" i="13"/>
  <c r="DV64" i="13"/>
  <c r="DU64" i="13"/>
  <c r="DT64" i="13"/>
  <c r="DS64" i="13"/>
  <c r="DR64" i="13"/>
  <c r="DQ64" i="13"/>
  <c r="DP64" i="13"/>
  <c r="DO64" i="13"/>
  <c r="DN64" i="13"/>
  <c r="DM64" i="13"/>
  <c r="DL64" i="13"/>
  <c r="DK64" i="13"/>
  <c r="DJ64" i="13"/>
  <c r="DI64" i="13"/>
  <c r="DH64" i="13"/>
  <c r="DG64" i="13"/>
  <c r="DF64" i="13"/>
  <c r="DE64" i="13"/>
  <c r="DD64" i="13"/>
  <c r="DC64" i="13"/>
  <c r="DB64" i="13"/>
  <c r="DA64" i="13"/>
  <c r="CZ64" i="13"/>
  <c r="CY64" i="13"/>
  <c r="CX64" i="13"/>
  <c r="CW64" i="13"/>
  <c r="CV64" i="13"/>
  <c r="CU64" i="13"/>
  <c r="CT64" i="13"/>
  <c r="CS64" i="13"/>
  <c r="CR64" i="13"/>
  <c r="CQ64" i="13"/>
  <c r="CP64" i="13"/>
  <c r="CO64" i="13"/>
  <c r="CN64" i="13"/>
  <c r="CM64" i="13"/>
  <c r="CL64" i="13"/>
  <c r="CK64" i="13"/>
  <c r="CJ64" i="13"/>
  <c r="CI64" i="13"/>
  <c r="CH64" i="13"/>
  <c r="CG64" i="13"/>
  <c r="CF64" i="13"/>
  <c r="CE64" i="13"/>
  <c r="CD64" i="13"/>
  <c r="CC64" i="13"/>
  <c r="CB64" i="13"/>
  <c r="CA64" i="13"/>
  <c r="BZ64" i="13"/>
  <c r="BY64" i="13"/>
  <c r="BX64" i="13"/>
  <c r="BW64" i="13"/>
  <c r="BV64" i="13"/>
  <c r="BU64" i="13"/>
  <c r="BT64" i="13"/>
  <c r="BS64" i="13"/>
  <c r="BR64" i="13"/>
  <c r="BQ64" i="13"/>
  <c r="BP64" i="13"/>
  <c r="BO64"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G64" i="13"/>
  <c r="GC60" i="13"/>
  <c r="GB60" i="13"/>
  <c r="GA60" i="13"/>
  <c r="FZ60" i="13"/>
  <c r="FY60" i="13"/>
  <c r="FX60" i="13"/>
  <c r="FW60" i="13"/>
  <c r="FV60" i="13"/>
  <c r="FU60" i="13"/>
  <c r="FT60" i="13"/>
  <c r="FS60" i="13"/>
  <c r="FR60" i="13"/>
  <c r="FQ60" i="13"/>
  <c r="FP60" i="13"/>
  <c r="FO60" i="13"/>
  <c r="FN60" i="13"/>
  <c r="FM60" i="13"/>
  <c r="FL60" i="13"/>
  <c r="FK60" i="13"/>
  <c r="FJ60" i="13"/>
  <c r="FI60" i="13"/>
  <c r="FH60" i="13"/>
  <c r="FG60" i="13"/>
  <c r="FF60" i="13"/>
  <c r="FE60" i="13"/>
  <c r="FD60" i="13"/>
  <c r="FC60" i="13"/>
  <c r="FB60" i="13"/>
  <c r="FA60" i="13"/>
  <c r="EZ60" i="13"/>
  <c r="EY60" i="13"/>
  <c r="EX60" i="13"/>
  <c r="EW60" i="13"/>
  <c r="EV60" i="13"/>
  <c r="EU60" i="13"/>
  <c r="ET60" i="13"/>
  <c r="ES60" i="13"/>
  <c r="ER60" i="13"/>
  <c r="EQ60" i="13"/>
  <c r="EP60" i="13"/>
  <c r="EO60" i="13"/>
  <c r="EN60" i="13"/>
  <c r="EM60" i="13"/>
  <c r="EL60" i="13"/>
  <c r="EK60" i="13"/>
  <c r="EJ60" i="13"/>
  <c r="EI60" i="13"/>
  <c r="EH60" i="13"/>
  <c r="EG60" i="13"/>
  <c r="EF60" i="13"/>
  <c r="EE60" i="13"/>
  <c r="ED60" i="13"/>
  <c r="EC60" i="13"/>
  <c r="EB60" i="13"/>
  <c r="EA60" i="13"/>
  <c r="DZ60" i="13"/>
  <c r="DY60" i="13"/>
  <c r="DX60" i="13"/>
  <c r="DW60" i="13"/>
  <c r="DV60" i="13"/>
  <c r="DU60" i="13"/>
  <c r="DT60" i="13"/>
  <c r="DS60" i="13"/>
  <c r="DR60" i="13"/>
  <c r="DQ60" i="13"/>
  <c r="DP60" i="13"/>
  <c r="DO60" i="13"/>
  <c r="DN60" i="13"/>
  <c r="DM60" i="13"/>
  <c r="DL60" i="13"/>
  <c r="DK60" i="13"/>
  <c r="DJ60" i="13"/>
  <c r="DI60" i="13"/>
  <c r="DH60" i="13"/>
  <c r="DG60" i="13"/>
  <c r="DF60" i="13"/>
  <c r="DE60" i="13"/>
  <c r="DD60" i="13"/>
  <c r="DC60" i="13"/>
  <c r="DB60" i="13"/>
  <c r="DA60" i="13"/>
  <c r="CZ60" i="13"/>
  <c r="CY60" i="13"/>
  <c r="CX60" i="13"/>
  <c r="CW60" i="13"/>
  <c r="CV60" i="13"/>
  <c r="CU60" i="13"/>
  <c r="CT60" i="13"/>
  <c r="CS60" i="13"/>
  <c r="CR60" i="13"/>
  <c r="CQ60" i="13"/>
  <c r="CP60" i="13"/>
  <c r="CO60" i="13"/>
  <c r="CN60" i="13"/>
  <c r="CM60" i="13"/>
  <c r="CL60" i="13"/>
  <c r="CK60" i="13"/>
  <c r="CJ60" i="13"/>
  <c r="CI60" i="13"/>
  <c r="CH60" i="13"/>
  <c r="CG60" i="13"/>
  <c r="CF60" i="13"/>
  <c r="CE60" i="13"/>
  <c r="CD60" i="13"/>
  <c r="CC60" i="13"/>
  <c r="CB60" i="13"/>
  <c r="CA60" i="13"/>
  <c r="BZ60" i="13"/>
  <c r="BY60" i="13"/>
  <c r="BX60" i="13"/>
  <c r="BW60" i="13"/>
  <c r="BV60" i="13"/>
  <c r="BU60" i="13"/>
  <c r="BT60" i="13"/>
  <c r="BS60" i="13"/>
  <c r="BR60" i="13"/>
  <c r="BQ60" i="13"/>
  <c r="BP60" i="13"/>
  <c r="BO60"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G60" i="13"/>
  <c r="GC56" i="13"/>
  <c r="GB56" i="13"/>
  <c r="GA56" i="13"/>
  <c r="FZ56" i="13"/>
  <c r="FY56" i="13"/>
  <c r="FX56" i="13"/>
  <c r="FW56" i="13"/>
  <c r="FV56" i="13"/>
  <c r="FU56" i="13"/>
  <c r="FT56" i="13"/>
  <c r="FS56" i="13"/>
  <c r="FR56" i="13"/>
  <c r="FQ56" i="13"/>
  <c r="FP56" i="13"/>
  <c r="FO56" i="13"/>
  <c r="FN56" i="13"/>
  <c r="FM56" i="13"/>
  <c r="FL56" i="13"/>
  <c r="FK56" i="13"/>
  <c r="FJ56" i="13"/>
  <c r="FI56" i="13"/>
  <c r="FH56" i="13"/>
  <c r="FG56" i="13"/>
  <c r="FF56" i="13"/>
  <c r="FE56" i="13"/>
  <c r="FD56" i="13"/>
  <c r="FC56" i="13"/>
  <c r="FB56" i="13"/>
  <c r="FA56" i="13"/>
  <c r="EZ56" i="13"/>
  <c r="EY56" i="13"/>
  <c r="EX56" i="13"/>
  <c r="EW56" i="13"/>
  <c r="EV56" i="13"/>
  <c r="EU56" i="13"/>
  <c r="ET56" i="13"/>
  <c r="ES56" i="13"/>
  <c r="ER56" i="13"/>
  <c r="EQ56" i="13"/>
  <c r="EP56" i="13"/>
  <c r="EO56" i="13"/>
  <c r="EN56" i="13"/>
  <c r="EM56" i="13"/>
  <c r="EL56" i="13"/>
  <c r="EK56" i="13"/>
  <c r="EJ56" i="13"/>
  <c r="EI56" i="13"/>
  <c r="EH56" i="13"/>
  <c r="EG56" i="13"/>
  <c r="EF56" i="13"/>
  <c r="EE56" i="13"/>
  <c r="ED56" i="13"/>
  <c r="EC56" i="13"/>
  <c r="EB56" i="13"/>
  <c r="EA56" i="13"/>
  <c r="DZ56" i="13"/>
  <c r="DY56" i="13"/>
  <c r="DX56" i="13"/>
  <c r="DW56" i="13"/>
  <c r="DV56" i="13"/>
  <c r="DU56" i="13"/>
  <c r="DT56" i="13"/>
  <c r="DS56" i="13"/>
  <c r="DR56" i="13"/>
  <c r="DQ56" i="13"/>
  <c r="DP56" i="13"/>
  <c r="DO56" i="13"/>
  <c r="DN56" i="13"/>
  <c r="DM56" i="13"/>
  <c r="DL56" i="13"/>
  <c r="DK56" i="13"/>
  <c r="DJ56" i="13"/>
  <c r="DI56" i="13"/>
  <c r="DH56" i="13"/>
  <c r="DG56" i="13"/>
  <c r="DF56" i="13"/>
  <c r="DE56" i="13"/>
  <c r="DD56" i="13"/>
  <c r="DC56" i="13"/>
  <c r="DB56" i="13"/>
  <c r="DA56" i="13"/>
  <c r="CZ56" i="13"/>
  <c r="CY56" i="13"/>
  <c r="CX56" i="13"/>
  <c r="CW56" i="13"/>
  <c r="CV56" i="13"/>
  <c r="CU56" i="13"/>
  <c r="CT56" i="13"/>
  <c r="CS56" i="13"/>
  <c r="CR56" i="13"/>
  <c r="CQ56" i="13"/>
  <c r="CP56" i="13"/>
  <c r="CO56" i="13"/>
  <c r="CN56" i="13"/>
  <c r="CM56" i="13"/>
  <c r="CL56" i="13"/>
  <c r="CK56" i="13"/>
  <c r="CJ56" i="13"/>
  <c r="CI56" i="13"/>
  <c r="CH56" i="13"/>
  <c r="CG56" i="13"/>
  <c r="CF56" i="13"/>
  <c r="CE56" i="13"/>
  <c r="CD56" i="13"/>
  <c r="CC56" i="13"/>
  <c r="CB56" i="13"/>
  <c r="CA56" i="13"/>
  <c r="BZ56" i="13"/>
  <c r="BY56" i="13"/>
  <c r="BX56" i="13"/>
  <c r="BW56" i="13"/>
  <c r="BV56" i="13"/>
  <c r="BU56" i="13"/>
  <c r="BT56" i="13"/>
  <c r="BS56" i="13"/>
  <c r="BR56" i="13"/>
  <c r="BQ56" i="13"/>
  <c r="BP56" i="13"/>
  <c r="BO56"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G56" i="13"/>
  <c r="GC52" i="13"/>
  <c r="GB52" i="13"/>
  <c r="GA52" i="13"/>
  <c r="FZ52" i="13"/>
  <c r="FY52" i="13"/>
  <c r="FX52" i="13"/>
  <c r="FW52" i="13"/>
  <c r="FV52" i="13"/>
  <c r="FU52" i="13"/>
  <c r="FT52" i="13"/>
  <c r="FS52" i="13"/>
  <c r="FR52" i="13"/>
  <c r="FQ52" i="13"/>
  <c r="FP52" i="13"/>
  <c r="FO52" i="13"/>
  <c r="FN52" i="13"/>
  <c r="FM52" i="13"/>
  <c r="FL52" i="13"/>
  <c r="FK52" i="13"/>
  <c r="FJ52" i="13"/>
  <c r="FI52" i="13"/>
  <c r="FH52" i="13"/>
  <c r="FG52" i="13"/>
  <c r="FF52" i="13"/>
  <c r="FE52" i="13"/>
  <c r="FD52" i="13"/>
  <c r="FC52" i="13"/>
  <c r="FB52" i="13"/>
  <c r="FA52" i="13"/>
  <c r="EZ52" i="13"/>
  <c r="EY52" i="13"/>
  <c r="EX52" i="13"/>
  <c r="EW52" i="13"/>
  <c r="EV52" i="13"/>
  <c r="EU52" i="13"/>
  <c r="ET52" i="13"/>
  <c r="ES52" i="13"/>
  <c r="ER52" i="13"/>
  <c r="EQ52" i="13"/>
  <c r="EP52" i="13"/>
  <c r="EO52" i="13"/>
  <c r="EN52" i="13"/>
  <c r="EM52" i="13"/>
  <c r="EL52" i="13"/>
  <c r="EK52" i="13"/>
  <c r="EJ52" i="13"/>
  <c r="EI52" i="13"/>
  <c r="EH52" i="13"/>
  <c r="EG52" i="13"/>
  <c r="EF52" i="13"/>
  <c r="EE52" i="13"/>
  <c r="ED52" i="13"/>
  <c r="EC52" i="13"/>
  <c r="EB52" i="13"/>
  <c r="EA52" i="13"/>
  <c r="DZ52" i="13"/>
  <c r="DY52" i="13"/>
  <c r="DX52" i="13"/>
  <c r="DW52" i="13"/>
  <c r="DV52" i="13"/>
  <c r="DU52" i="13"/>
  <c r="DT52" i="13"/>
  <c r="DS52" i="13"/>
  <c r="DR52" i="13"/>
  <c r="DQ52" i="13"/>
  <c r="DP52" i="13"/>
  <c r="DO52" i="13"/>
  <c r="DN52" i="13"/>
  <c r="DM52" i="13"/>
  <c r="DL52" i="13"/>
  <c r="DK52" i="13"/>
  <c r="DJ52" i="13"/>
  <c r="DI52" i="13"/>
  <c r="DH52" i="13"/>
  <c r="DG52" i="13"/>
  <c r="DF52" i="13"/>
  <c r="DE52" i="13"/>
  <c r="DD52" i="13"/>
  <c r="DC52" i="13"/>
  <c r="DB52" i="13"/>
  <c r="DA52" i="13"/>
  <c r="CZ52" i="13"/>
  <c r="CY52" i="13"/>
  <c r="CX52" i="13"/>
  <c r="CW52" i="13"/>
  <c r="CV52" i="13"/>
  <c r="CU52" i="13"/>
  <c r="CT52" i="13"/>
  <c r="CS52" i="13"/>
  <c r="CR52" i="13"/>
  <c r="CQ52" i="13"/>
  <c r="CP52" i="13"/>
  <c r="CO52" i="13"/>
  <c r="CN52" i="13"/>
  <c r="CM52" i="13"/>
  <c r="CL52" i="13"/>
  <c r="CK52" i="13"/>
  <c r="CJ52" i="13"/>
  <c r="CI52" i="13"/>
  <c r="CH52" i="13"/>
  <c r="CG52" i="13"/>
  <c r="CF52" i="13"/>
  <c r="CE52" i="13"/>
  <c r="CD52" i="13"/>
  <c r="CC52" i="13"/>
  <c r="CB52" i="13"/>
  <c r="CA52" i="13"/>
  <c r="BZ52" i="13"/>
  <c r="BY52" i="13"/>
  <c r="BX52" i="13"/>
  <c r="BW52" i="13"/>
  <c r="BV52" i="13"/>
  <c r="BU52"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G52" i="13"/>
  <c r="GC48" i="13"/>
  <c r="GB48" i="13"/>
  <c r="GA48" i="13"/>
  <c r="FZ48" i="13"/>
  <c r="FY48" i="13"/>
  <c r="FX48" i="13"/>
  <c r="FW48" i="13"/>
  <c r="FV48" i="13"/>
  <c r="FU48" i="13"/>
  <c r="FT48" i="13"/>
  <c r="FS48" i="13"/>
  <c r="FR48" i="13"/>
  <c r="FQ48" i="13"/>
  <c r="FP48" i="13"/>
  <c r="FO48" i="13"/>
  <c r="FN48" i="13"/>
  <c r="FM48" i="13"/>
  <c r="FL48" i="13"/>
  <c r="FK48" i="13"/>
  <c r="FJ48" i="13"/>
  <c r="FI48" i="13"/>
  <c r="FH48" i="13"/>
  <c r="FG48" i="13"/>
  <c r="FF48" i="13"/>
  <c r="FE48" i="13"/>
  <c r="FD48" i="13"/>
  <c r="FC48" i="13"/>
  <c r="FB48" i="13"/>
  <c r="FA48" i="13"/>
  <c r="EZ48" i="13"/>
  <c r="EY48" i="13"/>
  <c r="EX48" i="13"/>
  <c r="EW48" i="13"/>
  <c r="EV48" i="13"/>
  <c r="EU48" i="13"/>
  <c r="ET48" i="13"/>
  <c r="ES48" i="13"/>
  <c r="ER48" i="13"/>
  <c r="EQ48" i="13"/>
  <c r="EP48" i="13"/>
  <c r="EO48" i="13"/>
  <c r="EN48" i="13"/>
  <c r="EM48" i="13"/>
  <c r="EL48" i="13"/>
  <c r="EK48" i="13"/>
  <c r="EJ48" i="13"/>
  <c r="EI48" i="13"/>
  <c r="EH48" i="13"/>
  <c r="EG48" i="13"/>
  <c r="EF48" i="13"/>
  <c r="EE48" i="13"/>
  <c r="ED48" i="13"/>
  <c r="EC48" i="13"/>
  <c r="EB48" i="13"/>
  <c r="EA48" i="13"/>
  <c r="DZ48" i="13"/>
  <c r="DY48" i="13"/>
  <c r="DX48" i="13"/>
  <c r="DW48" i="13"/>
  <c r="DV48" i="13"/>
  <c r="DU48" i="13"/>
  <c r="DT48" i="13"/>
  <c r="DS48" i="13"/>
  <c r="DR48" i="13"/>
  <c r="DQ48" i="13"/>
  <c r="DP48" i="13"/>
  <c r="DO48" i="13"/>
  <c r="DN48" i="13"/>
  <c r="DM48"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Q48" i="13"/>
  <c r="BP48" i="13"/>
  <c r="BO48"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G48" i="13"/>
  <c r="GC44" i="13"/>
  <c r="GB44" i="13"/>
  <c r="GA44" i="13"/>
  <c r="FZ44" i="13"/>
  <c r="FY44" i="13"/>
  <c r="FX44" i="13"/>
  <c r="FW44" i="13"/>
  <c r="FV44" i="13"/>
  <c r="FU44" i="13"/>
  <c r="FT44" i="13"/>
  <c r="FS44" i="13"/>
  <c r="FR44" i="13"/>
  <c r="FQ44" i="13"/>
  <c r="FP44" i="13"/>
  <c r="FO44" i="13"/>
  <c r="FN44" i="13"/>
  <c r="FM44" i="13"/>
  <c r="FL44" i="13"/>
  <c r="FK44" i="13"/>
  <c r="FJ44" i="13"/>
  <c r="FI44" i="13"/>
  <c r="FH44" i="13"/>
  <c r="FG44" i="13"/>
  <c r="FF44" i="13"/>
  <c r="FE44" i="13"/>
  <c r="FD44" i="13"/>
  <c r="FC44" i="13"/>
  <c r="FB44" i="13"/>
  <c r="FA44" i="13"/>
  <c r="EZ44" i="13"/>
  <c r="EY44" i="13"/>
  <c r="EX44" i="13"/>
  <c r="EW44" i="13"/>
  <c r="EV44" i="13"/>
  <c r="EU44" i="13"/>
  <c r="ET44" i="13"/>
  <c r="ES44" i="13"/>
  <c r="ER44" i="13"/>
  <c r="EQ44" i="13"/>
  <c r="EP44" i="13"/>
  <c r="EO44" i="13"/>
  <c r="EN44" i="13"/>
  <c r="EM44" i="13"/>
  <c r="EL44" i="13"/>
  <c r="EK44" i="13"/>
  <c r="EJ44" i="13"/>
  <c r="EI44" i="13"/>
  <c r="EH44" i="13"/>
  <c r="EG44" i="13"/>
  <c r="EF44" i="13"/>
  <c r="EE44" i="13"/>
  <c r="ED44" i="13"/>
  <c r="EC44" i="13"/>
  <c r="EB44" i="13"/>
  <c r="EA44" i="13"/>
  <c r="DZ44" i="13"/>
  <c r="DY44" i="13"/>
  <c r="DX44" i="13"/>
  <c r="DW44" i="13"/>
  <c r="DV44" i="13"/>
  <c r="DU44" i="13"/>
  <c r="DT44" i="13"/>
  <c r="DS44" i="13"/>
  <c r="DR44" i="13"/>
  <c r="DQ44" i="13"/>
  <c r="DP44" i="13"/>
  <c r="DO44" i="13"/>
  <c r="DN44" i="13"/>
  <c r="DM44" i="13"/>
  <c r="DL44" i="13"/>
  <c r="DK44" i="13"/>
  <c r="DJ44" i="13"/>
  <c r="DI44" i="13"/>
  <c r="DH44" i="13"/>
  <c r="DG44" i="13"/>
  <c r="DF44" i="13"/>
  <c r="DE44" i="13"/>
  <c r="DD44" i="13"/>
  <c r="DC44" i="13"/>
  <c r="DB44" i="13"/>
  <c r="DA44" i="13"/>
  <c r="CZ44" i="13"/>
  <c r="CY44" i="13"/>
  <c r="CX44" i="13"/>
  <c r="CW44" i="13"/>
  <c r="CV44" i="13"/>
  <c r="CU44" i="13"/>
  <c r="CT44" i="13"/>
  <c r="CS44" i="13"/>
  <c r="CR44" i="13"/>
  <c r="CQ44" i="13"/>
  <c r="CP44" i="13"/>
  <c r="CO44" i="13"/>
  <c r="CN44" i="13"/>
  <c r="CM44" i="13"/>
  <c r="CL44" i="13"/>
  <c r="CK44" i="13"/>
  <c r="CJ44" i="13"/>
  <c r="CI44" i="13"/>
  <c r="CH44" i="13"/>
  <c r="CG44" i="13"/>
  <c r="CF44" i="13"/>
  <c r="CE44" i="13"/>
  <c r="CD44" i="13"/>
  <c r="CC44" i="13"/>
  <c r="CB44" i="13"/>
  <c r="CA44" i="13"/>
  <c r="BZ44" i="13"/>
  <c r="BY44" i="13"/>
  <c r="BX44" i="13"/>
  <c r="BW44" i="13"/>
  <c r="BV44" i="13"/>
  <c r="BU44" i="13"/>
  <c r="BT44" i="13"/>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G44" i="13"/>
  <c r="GE52" i="5" l="1"/>
  <c r="GE56" i="5"/>
  <c r="GE60" i="5"/>
  <c r="GE64" i="5"/>
  <c r="GE68" i="5"/>
  <c r="GE48" i="5"/>
  <c r="GE44" i="5"/>
  <c r="GE44" i="13"/>
  <c r="GE48" i="13"/>
  <c r="GE52" i="13"/>
  <c r="GE56" i="13"/>
  <c r="GE60" i="13"/>
  <c r="GE64" i="13"/>
  <c r="GE68" i="13"/>
  <c r="GE44" i="8"/>
  <c r="GE48" i="8"/>
  <c r="GE52" i="8"/>
  <c r="GE56" i="8"/>
  <c r="GE60" i="8"/>
  <c r="GE64" i="8"/>
  <c r="GE68" i="8"/>
  <c r="GE44" i="7"/>
  <c r="GE48" i="7"/>
  <c r="GE52" i="7"/>
  <c r="GE56" i="7"/>
  <c r="GE60" i="7"/>
  <c r="GE64" i="7"/>
  <c r="GE68" i="7"/>
  <c r="GE44" i="6"/>
  <c r="GE48" i="6"/>
  <c r="GE52" i="6"/>
  <c r="GE56" i="6"/>
  <c r="GE60" i="6"/>
  <c r="GE64" i="6"/>
  <c r="GE68" i="6"/>
  <c r="GT40" i="13" l="1"/>
  <c r="GS40" i="13"/>
  <c r="GR40" i="13"/>
  <c r="GQ40" i="13"/>
  <c r="GP40" i="13"/>
  <c r="GO40" i="13"/>
  <c r="GN40" i="13"/>
  <c r="GM40" i="13"/>
  <c r="GL40" i="13"/>
  <c r="GK40" i="13"/>
  <c r="GJ40" i="13"/>
  <c r="GI40" i="13"/>
  <c r="GH40" i="13"/>
  <c r="GG40" i="13"/>
  <c r="GT39" i="13"/>
  <c r="GS39" i="13"/>
  <c r="GR39" i="13"/>
  <c r="GQ39" i="13"/>
  <c r="GP39" i="13"/>
  <c r="GO39" i="13"/>
  <c r="GN39" i="13"/>
  <c r="GM39" i="13"/>
  <c r="GL39" i="13"/>
  <c r="GK39" i="13"/>
  <c r="GJ39" i="13"/>
  <c r="GI39" i="13"/>
  <c r="GH39" i="13"/>
  <c r="GG39" i="13"/>
  <c r="GT38" i="13"/>
  <c r="GS38" i="13"/>
  <c r="GR38" i="13"/>
  <c r="GQ38" i="13"/>
  <c r="GP38" i="13"/>
  <c r="GO38" i="13"/>
  <c r="GN38" i="13"/>
  <c r="GM38" i="13"/>
  <c r="GL38" i="13"/>
  <c r="GK38" i="13"/>
  <c r="GJ38" i="13"/>
  <c r="GI38" i="13"/>
  <c r="GH38" i="13"/>
  <c r="GG38" i="13"/>
  <c r="GT37" i="13"/>
  <c r="GS37" i="13"/>
  <c r="GR37" i="13"/>
  <c r="GQ37" i="13"/>
  <c r="GP37" i="13"/>
  <c r="GO37" i="13"/>
  <c r="GN37" i="13"/>
  <c r="GM37" i="13"/>
  <c r="GL37" i="13"/>
  <c r="GK37" i="13"/>
  <c r="GJ37" i="13"/>
  <c r="GI37" i="13"/>
  <c r="GH37" i="13"/>
  <c r="GG37" i="13"/>
  <c r="GT36" i="13"/>
  <c r="GS36" i="13"/>
  <c r="GR36" i="13"/>
  <c r="GQ36" i="13"/>
  <c r="GP36" i="13"/>
  <c r="GO36" i="13"/>
  <c r="GN36" i="13"/>
  <c r="GM36" i="13"/>
  <c r="GL36" i="13"/>
  <c r="GK36" i="13"/>
  <c r="GJ36" i="13"/>
  <c r="GI36" i="13"/>
  <c r="GH36" i="13"/>
  <c r="GG36" i="13"/>
  <c r="GT35" i="13"/>
  <c r="GS35" i="13"/>
  <c r="GR35" i="13"/>
  <c r="GQ35" i="13"/>
  <c r="GP35" i="13"/>
  <c r="GO35" i="13"/>
  <c r="GN35" i="13"/>
  <c r="GM35" i="13"/>
  <c r="GL35" i="13"/>
  <c r="GK35" i="13"/>
  <c r="GJ35" i="13"/>
  <c r="GI35" i="13"/>
  <c r="GH35" i="13"/>
  <c r="GG35" i="13"/>
  <c r="GT34" i="13"/>
  <c r="GS34" i="13"/>
  <c r="GR34" i="13"/>
  <c r="GQ34" i="13"/>
  <c r="GP34" i="13"/>
  <c r="GO34" i="13"/>
  <c r="GN34" i="13"/>
  <c r="GM34" i="13"/>
  <c r="GL34" i="13"/>
  <c r="GK34" i="13"/>
  <c r="GJ34" i="13"/>
  <c r="GI34" i="13"/>
  <c r="GH34" i="13"/>
  <c r="GG34" i="13"/>
  <c r="GT33" i="13"/>
  <c r="GS33" i="13"/>
  <c r="GR33" i="13"/>
  <c r="GQ33" i="13"/>
  <c r="GP33" i="13"/>
  <c r="GO33" i="13"/>
  <c r="GN33" i="13"/>
  <c r="GM33" i="13"/>
  <c r="GL33" i="13"/>
  <c r="GK33" i="13"/>
  <c r="GJ33" i="13"/>
  <c r="GI33" i="13"/>
  <c r="GH33" i="13"/>
  <c r="GG33" i="13"/>
  <c r="GT32" i="13"/>
  <c r="GS32" i="13"/>
  <c r="GR32" i="13"/>
  <c r="GQ32" i="13"/>
  <c r="GP32" i="13"/>
  <c r="GO32" i="13"/>
  <c r="GN32" i="13"/>
  <c r="GM32" i="13"/>
  <c r="GL32" i="13"/>
  <c r="GK32" i="13"/>
  <c r="GJ32" i="13"/>
  <c r="GI32" i="13"/>
  <c r="GH32" i="13"/>
  <c r="GG32" i="13"/>
  <c r="GT31" i="13"/>
  <c r="GS31" i="13"/>
  <c r="GR31" i="13"/>
  <c r="GQ31" i="13"/>
  <c r="GP31" i="13"/>
  <c r="GO31" i="13"/>
  <c r="GN31" i="13"/>
  <c r="GM31" i="13"/>
  <c r="GL31" i="13"/>
  <c r="GK31" i="13"/>
  <c r="GJ31" i="13"/>
  <c r="GI31" i="13"/>
  <c r="GH31" i="13"/>
  <c r="GG31" i="13"/>
  <c r="GT30" i="13"/>
  <c r="GS30" i="13"/>
  <c r="GR30" i="13"/>
  <c r="GQ30" i="13"/>
  <c r="GP30" i="13"/>
  <c r="GO30" i="13"/>
  <c r="GN30" i="13"/>
  <c r="GM30" i="13"/>
  <c r="GL30" i="13"/>
  <c r="GK30" i="13"/>
  <c r="GJ30" i="13"/>
  <c r="GI30" i="13"/>
  <c r="GH30" i="13"/>
  <c r="GG30" i="13"/>
  <c r="GT29" i="13"/>
  <c r="GS29" i="13"/>
  <c r="GR29" i="13"/>
  <c r="GQ29" i="13"/>
  <c r="GP29" i="13"/>
  <c r="GO29" i="13"/>
  <c r="GN29" i="13"/>
  <c r="GM29" i="13"/>
  <c r="GL29" i="13"/>
  <c r="GK29" i="13"/>
  <c r="GJ29" i="13"/>
  <c r="GI29" i="13"/>
  <c r="GH29" i="13"/>
  <c r="GG29" i="13"/>
  <c r="GT28" i="13"/>
  <c r="GS28" i="13"/>
  <c r="GR28" i="13"/>
  <c r="GQ28" i="13"/>
  <c r="GP28" i="13"/>
  <c r="GO28" i="13"/>
  <c r="GN28" i="13"/>
  <c r="GM28" i="13"/>
  <c r="GL28" i="13"/>
  <c r="GK28" i="13"/>
  <c r="GJ28" i="13"/>
  <c r="GI28" i="13"/>
  <c r="GH28" i="13"/>
  <c r="GG28" i="13"/>
  <c r="GT27" i="13"/>
  <c r="GS27" i="13"/>
  <c r="GR27" i="13"/>
  <c r="GQ27" i="13"/>
  <c r="GP27" i="13"/>
  <c r="GO27" i="13"/>
  <c r="GN27" i="13"/>
  <c r="GM27" i="13"/>
  <c r="GL27" i="13"/>
  <c r="GK27" i="13"/>
  <c r="GJ27" i="13"/>
  <c r="GI27" i="13"/>
  <c r="GH27" i="13"/>
  <c r="GG27" i="13"/>
  <c r="GT26" i="13"/>
  <c r="GS26" i="13"/>
  <c r="GR26" i="13"/>
  <c r="GQ26" i="13"/>
  <c r="GP26" i="13"/>
  <c r="GO26" i="13"/>
  <c r="GN26" i="13"/>
  <c r="GM26" i="13"/>
  <c r="GL26" i="13"/>
  <c r="GK26" i="13"/>
  <c r="GJ26" i="13"/>
  <c r="GI26" i="13"/>
  <c r="GH26" i="13"/>
  <c r="GG26" i="13"/>
  <c r="GT25" i="13"/>
  <c r="GS25" i="13"/>
  <c r="GR25" i="13"/>
  <c r="GQ25" i="13"/>
  <c r="GP25" i="13"/>
  <c r="GO25" i="13"/>
  <c r="GN25" i="13"/>
  <c r="GM25" i="13"/>
  <c r="GL25" i="13"/>
  <c r="GK25" i="13"/>
  <c r="GJ25" i="13"/>
  <c r="GI25" i="13"/>
  <c r="GH25" i="13"/>
  <c r="GG25" i="13"/>
  <c r="GT24" i="13"/>
  <c r="GS24" i="13"/>
  <c r="GR24" i="13"/>
  <c r="GQ24" i="13"/>
  <c r="GP24" i="13"/>
  <c r="GO24" i="13"/>
  <c r="GN24" i="13"/>
  <c r="GM24" i="13"/>
  <c r="GL24" i="13"/>
  <c r="GK24" i="13"/>
  <c r="GJ24" i="13"/>
  <c r="GI24" i="13"/>
  <c r="GH24" i="13"/>
  <c r="GG24" i="13"/>
  <c r="GT23" i="13"/>
  <c r="GS23" i="13"/>
  <c r="GR23" i="13"/>
  <c r="GQ23" i="13"/>
  <c r="GP23" i="13"/>
  <c r="GO23" i="13"/>
  <c r="GN23" i="13"/>
  <c r="GM23" i="13"/>
  <c r="GL23" i="13"/>
  <c r="GK23" i="13"/>
  <c r="GJ23" i="13"/>
  <c r="GI23" i="13"/>
  <c r="GH23" i="13"/>
  <c r="GG23" i="13"/>
  <c r="GT22" i="13"/>
  <c r="GS22" i="13"/>
  <c r="GR22" i="13"/>
  <c r="GQ22" i="13"/>
  <c r="GP22" i="13"/>
  <c r="GO22" i="13"/>
  <c r="GN22" i="13"/>
  <c r="GM22" i="13"/>
  <c r="GL22" i="13"/>
  <c r="GK22" i="13"/>
  <c r="GJ22" i="13"/>
  <c r="GI22" i="13"/>
  <c r="GH22" i="13"/>
  <c r="GG22" i="13"/>
  <c r="GT21" i="13"/>
  <c r="GS21" i="13"/>
  <c r="GR21" i="13"/>
  <c r="GQ21" i="13"/>
  <c r="GP21" i="13"/>
  <c r="GO21" i="13"/>
  <c r="GN21" i="13"/>
  <c r="GM21" i="13"/>
  <c r="GL21" i="13"/>
  <c r="GK21" i="13"/>
  <c r="GJ21" i="13"/>
  <c r="GI21" i="13"/>
  <c r="GH21" i="13"/>
  <c r="GG21" i="13"/>
  <c r="GT20" i="13"/>
  <c r="GS20" i="13"/>
  <c r="GR20" i="13"/>
  <c r="GQ20" i="13"/>
  <c r="GP20" i="13"/>
  <c r="GO20" i="13"/>
  <c r="GN20" i="13"/>
  <c r="GM20" i="13"/>
  <c r="GL20" i="13"/>
  <c r="GK20" i="13"/>
  <c r="GJ20" i="13"/>
  <c r="GI20" i="13"/>
  <c r="GH20" i="13"/>
  <c r="GG20" i="13"/>
  <c r="GT19" i="13"/>
  <c r="GS19" i="13"/>
  <c r="GR19" i="13"/>
  <c r="GQ19" i="13"/>
  <c r="GP19" i="13"/>
  <c r="GO19" i="13"/>
  <c r="GN19" i="13"/>
  <c r="GM19" i="13"/>
  <c r="GL19" i="13"/>
  <c r="GK19" i="13"/>
  <c r="GJ19" i="13"/>
  <c r="GI19" i="13"/>
  <c r="GH19" i="13"/>
  <c r="GG19" i="13"/>
  <c r="GT18" i="13"/>
  <c r="GS18" i="13"/>
  <c r="GR18" i="13"/>
  <c r="GQ18" i="13"/>
  <c r="GP18" i="13"/>
  <c r="GO18" i="13"/>
  <c r="GN18" i="13"/>
  <c r="GM18" i="13"/>
  <c r="GL18" i="13"/>
  <c r="GK18" i="13"/>
  <c r="GJ18" i="13"/>
  <c r="GI18" i="13"/>
  <c r="GH18" i="13"/>
  <c r="GG18" i="13"/>
  <c r="GT40" i="6" l="1"/>
  <c r="GS40" i="6"/>
  <c r="GR40" i="6"/>
  <c r="GQ40" i="6"/>
  <c r="GP40" i="6"/>
  <c r="GO40" i="6"/>
  <c r="GN40" i="6"/>
  <c r="GM40" i="6"/>
  <c r="GL40" i="6"/>
  <c r="GK40" i="6"/>
  <c r="GJ40" i="6"/>
  <c r="GI40" i="6"/>
  <c r="GH40" i="6"/>
  <c r="GG40" i="6"/>
  <c r="GT39" i="6"/>
  <c r="GS39" i="6"/>
  <c r="GR39" i="6"/>
  <c r="GQ39" i="6"/>
  <c r="GP39" i="6"/>
  <c r="GO39" i="6"/>
  <c r="GN39" i="6"/>
  <c r="GM39" i="6"/>
  <c r="GL39" i="6"/>
  <c r="GK39" i="6"/>
  <c r="GJ39" i="6"/>
  <c r="GI39" i="6"/>
  <c r="GH39" i="6"/>
  <c r="GG39" i="6"/>
  <c r="GT38" i="6"/>
  <c r="GS38" i="6"/>
  <c r="GR38" i="6"/>
  <c r="GQ38" i="6"/>
  <c r="GP38" i="6"/>
  <c r="GO38" i="6"/>
  <c r="GN38" i="6"/>
  <c r="GM38" i="6"/>
  <c r="GL38" i="6"/>
  <c r="GK38" i="6"/>
  <c r="GJ38" i="6"/>
  <c r="GI38" i="6"/>
  <c r="GH38" i="6"/>
  <c r="GG38" i="6"/>
  <c r="GT37" i="6"/>
  <c r="GS37" i="6"/>
  <c r="GR37" i="6"/>
  <c r="GQ37" i="6"/>
  <c r="GP37" i="6"/>
  <c r="GO37" i="6"/>
  <c r="GN37" i="6"/>
  <c r="GM37" i="6"/>
  <c r="GL37" i="6"/>
  <c r="GK37" i="6"/>
  <c r="GJ37" i="6"/>
  <c r="GI37" i="6"/>
  <c r="GH37" i="6"/>
  <c r="GG37" i="6"/>
  <c r="GT36" i="6"/>
  <c r="GS36" i="6"/>
  <c r="GR36" i="6"/>
  <c r="GQ36" i="6"/>
  <c r="GP36" i="6"/>
  <c r="GO36" i="6"/>
  <c r="GN36" i="6"/>
  <c r="GM36" i="6"/>
  <c r="GL36" i="6"/>
  <c r="GK36" i="6"/>
  <c r="GJ36" i="6"/>
  <c r="GI36" i="6"/>
  <c r="GH36" i="6"/>
  <c r="GG36" i="6"/>
  <c r="GT35" i="6"/>
  <c r="GS35" i="6"/>
  <c r="GR35" i="6"/>
  <c r="GQ35" i="6"/>
  <c r="GP35" i="6"/>
  <c r="GO35" i="6"/>
  <c r="GN35" i="6"/>
  <c r="GM35" i="6"/>
  <c r="GL35" i="6"/>
  <c r="GK35" i="6"/>
  <c r="GJ35" i="6"/>
  <c r="GI35" i="6"/>
  <c r="GH35" i="6"/>
  <c r="GG35" i="6"/>
  <c r="GT34" i="6"/>
  <c r="GS34" i="6"/>
  <c r="GR34" i="6"/>
  <c r="GQ34" i="6"/>
  <c r="GP34" i="6"/>
  <c r="GO34" i="6"/>
  <c r="GN34" i="6"/>
  <c r="GM34" i="6"/>
  <c r="GL34" i="6"/>
  <c r="GK34" i="6"/>
  <c r="GJ34" i="6"/>
  <c r="GI34" i="6"/>
  <c r="GH34" i="6"/>
  <c r="GG34" i="6"/>
  <c r="GT33" i="6"/>
  <c r="GS33" i="6"/>
  <c r="GR33" i="6"/>
  <c r="GQ33" i="6"/>
  <c r="GP33" i="6"/>
  <c r="GO33" i="6"/>
  <c r="GN33" i="6"/>
  <c r="GM33" i="6"/>
  <c r="GL33" i="6"/>
  <c r="GK33" i="6"/>
  <c r="GJ33" i="6"/>
  <c r="GI33" i="6"/>
  <c r="GH33" i="6"/>
  <c r="GG33" i="6"/>
  <c r="GT32" i="6"/>
  <c r="GS32" i="6"/>
  <c r="GR32" i="6"/>
  <c r="GQ32" i="6"/>
  <c r="GP32" i="6"/>
  <c r="GO32" i="6"/>
  <c r="GN32" i="6"/>
  <c r="GM32" i="6"/>
  <c r="GL32" i="6"/>
  <c r="GK32" i="6"/>
  <c r="GJ32" i="6"/>
  <c r="GI32" i="6"/>
  <c r="GH32" i="6"/>
  <c r="GG32" i="6"/>
  <c r="GT31" i="6"/>
  <c r="GS31" i="6"/>
  <c r="GR31" i="6"/>
  <c r="GQ31" i="6"/>
  <c r="GP31" i="6"/>
  <c r="GO31" i="6"/>
  <c r="GN31" i="6"/>
  <c r="GM31" i="6"/>
  <c r="GL31" i="6"/>
  <c r="GK31" i="6"/>
  <c r="GJ31" i="6"/>
  <c r="GI31" i="6"/>
  <c r="GH31" i="6"/>
  <c r="GG31" i="6"/>
  <c r="GT30" i="6"/>
  <c r="GS30" i="6"/>
  <c r="GR30" i="6"/>
  <c r="GQ30" i="6"/>
  <c r="GP30" i="6"/>
  <c r="GO30" i="6"/>
  <c r="GN30" i="6"/>
  <c r="GM30" i="6"/>
  <c r="GL30" i="6"/>
  <c r="GK30" i="6"/>
  <c r="GJ30" i="6"/>
  <c r="GI30" i="6"/>
  <c r="GH30" i="6"/>
  <c r="GG30" i="6"/>
  <c r="GT29" i="6"/>
  <c r="GS29" i="6"/>
  <c r="GR29" i="6"/>
  <c r="GQ29" i="6"/>
  <c r="GP29" i="6"/>
  <c r="GO29" i="6"/>
  <c r="GN29" i="6"/>
  <c r="GM29" i="6"/>
  <c r="GL29" i="6"/>
  <c r="GK29" i="6"/>
  <c r="GJ29" i="6"/>
  <c r="GI29" i="6"/>
  <c r="GH29" i="6"/>
  <c r="GG29" i="6"/>
  <c r="GT28" i="6"/>
  <c r="GS28" i="6"/>
  <c r="GR28" i="6"/>
  <c r="GQ28" i="6"/>
  <c r="GP28" i="6"/>
  <c r="GO28" i="6"/>
  <c r="GN28" i="6"/>
  <c r="GM28" i="6"/>
  <c r="GL28" i="6"/>
  <c r="GK28" i="6"/>
  <c r="GJ28" i="6"/>
  <c r="GI28" i="6"/>
  <c r="GH28" i="6"/>
  <c r="GG28" i="6"/>
  <c r="GT27" i="6"/>
  <c r="GS27" i="6"/>
  <c r="GR27" i="6"/>
  <c r="GQ27" i="6"/>
  <c r="GP27" i="6"/>
  <c r="GO27" i="6"/>
  <c r="GN27" i="6"/>
  <c r="GM27" i="6"/>
  <c r="GL27" i="6"/>
  <c r="GK27" i="6"/>
  <c r="GJ27" i="6"/>
  <c r="GI27" i="6"/>
  <c r="GH27" i="6"/>
  <c r="GG27" i="6"/>
  <c r="GT26" i="6"/>
  <c r="GS26" i="6"/>
  <c r="GR26" i="6"/>
  <c r="GQ26" i="6"/>
  <c r="GP26" i="6"/>
  <c r="GO26" i="6"/>
  <c r="GN26" i="6"/>
  <c r="GM26" i="6"/>
  <c r="GL26" i="6"/>
  <c r="GK26" i="6"/>
  <c r="GJ26" i="6"/>
  <c r="GI26" i="6"/>
  <c r="GH26" i="6"/>
  <c r="GG26" i="6"/>
  <c r="GT25" i="6"/>
  <c r="GS25" i="6"/>
  <c r="GR25" i="6"/>
  <c r="GQ25" i="6"/>
  <c r="GP25" i="6"/>
  <c r="GO25" i="6"/>
  <c r="GN25" i="6"/>
  <c r="GM25" i="6"/>
  <c r="GL25" i="6"/>
  <c r="GK25" i="6"/>
  <c r="GJ25" i="6"/>
  <c r="GI25" i="6"/>
  <c r="GH25" i="6"/>
  <c r="GG25" i="6"/>
  <c r="GT24" i="6"/>
  <c r="GS24" i="6"/>
  <c r="GR24" i="6"/>
  <c r="GQ24" i="6"/>
  <c r="GP24" i="6"/>
  <c r="GO24" i="6"/>
  <c r="GN24" i="6"/>
  <c r="GM24" i="6"/>
  <c r="GL24" i="6"/>
  <c r="GK24" i="6"/>
  <c r="GJ24" i="6"/>
  <c r="GI24" i="6"/>
  <c r="GH24" i="6"/>
  <c r="GG24" i="6"/>
  <c r="GT23" i="6"/>
  <c r="GS23" i="6"/>
  <c r="GR23" i="6"/>
  <c r="GQ23" i="6"/>
  <c r="GP23" i="6"/>
  <c r="GO23" i="6"/>
  <c r="GN23" i="6"/>
  <c r="GM23" i="6"/>
  <c r="GL23" i="6"/>
  <c r="GK23" i="6"/>
  <c r="GJ23" i="6"/>
  <c r="GI23" i="6"/>
  <c r="GH23" i="6"/>
  <c r="GG23" i="6"/>
  <c r="GT22" i="6"/>
  <c r="GS22" i="6"/>
  <c r="GR22" i="6"/>
  <c r="GQ22" i="6"/>
  <c r="GP22" i="6"/>
  <c r="GO22" i="6"/>
  <c r="GN22" i="6"/>
  <c r="GM22" i="6"/>
  <c r="GL22" i="6"/>
  <c r="GK22" i="6"/>
  <c r="GJ22" i="6"/>
  <c r="GI22" i="6"/>
  <c r="GH22" i="6"/>
  <c r="GG22" i="6"/>
  <c r="GT21" i="6"/>
  <c r="GS21" i="6"/>
  <c r="GR21" i="6"/>
  <c r="GQ21" i="6"/>
  <c r="GP21" i="6"/>
  <c r="GO21" i="6"/>
  <c r="GN21" i="6"/>
  <c r="GM21" i="6"/>
  <c r="GL21" i="6"/>
  <c r="GK21" i="6"/>
  <c r="GJ21" i="6"/>
  <c r="GI21" i="6"/>
  <c r="GH21" i="6"/>
  <c r="GG21" i="6"/>
  <c r="GT20" i="6"/>
  <c r="GS20" i="6"/>
  <c r="GR20" i="6"/>
  <c r="GQ20" i="6"/>
  <c r="GP20" i="6"/>
  <c r="GO20" i="6"/>
  <c r="GN20" i="6"/>
  <c r="GM20" i="6"/>
  <c r="GL20" i="6"/>
  <c r="GK20" i="6"/>
  <c r="GJ20" i="6"/>
  <c r="GI20" i="6"/>
  <c r="GH20" i="6"/>
  <c r="GG20" i="6"/>
  <c r="GT19" i="6"/>
  <c r="GS19" i="6"/>
  <c r="GR19" i="6"/>
  <c r="GQ19" i="6"/>
  <c r="GP19" i="6"/>
  <c r="GO19" i="6"/>
  <c r="GN19" i="6"/>
  <c r="GM19" i="6"/>
  <c r="GL19" i="6"/>
  <c r="GK19" i="6"/>
  <c r="GJ19" i="6"/>
  <c r="GI19" i="6"/>
  <c r="GH19" i="6"/>
  <c r="GG19" i="6"/>
  <c r="GT18" i="6"/>
  <c r="GS18" i="6"/>
  <c r="GR18" i="6"/>
  <c r="GQ18" i="6"/>
  <c r="GP18" i="6"/>
  <c r="GO18" i="6"/>
  <c r="GN18" i="6"/>
  <c r="GM18" i="6"/>
  <c r="GL18" i="6"/>
  <c r="GK18" i="6"/>
  <c r="GJ18" i="6"/>
  <c r="GI18" i="6"/>
  <c r="GH18" i="6"/>
  <c r="GG18" i="6"/>
  <c r="GT40" i="7"/>
  <c r="GS40" i="7"/>
  <c r="GR40" i="7"/>
  <c r="GQ40" i="7"/>
  <c r="GP40" i="7"/>
  <c r="GO40" i="7"/>
  <c r="GN40" i="7"/>
  <c r="GM40" i="7"/>
  <c r="GL40" i="7"/>
  <c r="GK40" i="7"/>
  <c r="GJ40" i="7"/>
  <c r="GI40" i="7"/>
  <c r="GH40" i="7"/>
  <c r="GG40" i="7"/>
  <c r="GT39" i="7"/>
  <c r="GS39" i="7"/>
  <c r="GR39" i="7"/>
  <c r="GQ39" i="7"/>
  <c r="GP39" i="7"/>
  <c r="GO39" i="7"/>
  <c r="GN39" i="7"/>
  <c r="GM39" i="7"/>
  <c r="GL39" i="7"/>
  <c r="GK39" i="7"/>
  <c r="GJ39" i="7"/>
  <c r="GI39" i="7"/>
  <c r="GH39" i="7"/>
  <c r="GG39" i="7"/>
  <c r="GT38" i="7"/>
  <c r="GS38" i="7"/>
  <c r="GR38" i="7"/>
  <c r="GQ38" i="7"/>
  <c r="GP38" i="7"/>
  <c r="GO38" i="7"/>
  <c r="GN38" i="7"/>
  <c r="GM38" i="7"/>
  <c r="GL38" i="7"/>
  <c r="GK38" i="7"/>
  <c r="GJ38" i="7"/>
  <c r="GI38" i="7"/>
  <c r="GH38" i="7"/>
  <c r="GG38" i="7"/>
  <c r="GT37" i="7"/>
  <c r="GS37" i="7"/>
  <c r="GR37" i="7"/>
  <c r="GQ37" i="7"/>
  <c r="GP37" i="7"/>
  <c r="GO37" i="7"/>
  <c r="GN37" i="7"/>
  <c r="GM37" i="7"/>
  <c r="GL37" i="7"/>
  <c r="GK37" i="7"/>
  <c r="GJ37" i="7"/>
  <c r="GI37" i="7"/>
  <c r="GH37" i="7"/>
  <c r="GG37" i="7"/>
  <c r="GT36" i="7"/>
  <c r="GS36" i="7"/>
  <c r="GR36" i="7"/>
  <c r="GQ36" i="7"/>
  <c r="GP36" i="7"/>
  <c r="GO36" i="7"/>
  <c r="GN36" i="7"/>
  <c r="GM36" i="7"/>
  <c r="GL36" i="7"/>
  <c r="GK36" i="7"/>
  <c r="GJ36" i="7"/>
  <c r="GI36" i="7"/>
  <c r="GH36" i="7"/>
  <c r="GG36" i="7"/>
  <c r="GT35" i="7"/>
  <c r="GS35" i="7"/>
  <c r="GR35" i="7"/>
  <c r="GQ35" i="7"/>
  <c r="GP35" i="7"/>
  <c r="GO35" i="7"/>
  <c r="GN35" i="7"/>
  <c r="GM35" i="7"/>
  <c r="GL35" i="7"/>
  <c r="GK35" i="7"/>
  <c r="GJ35" i="7"/>
  <c r="GI35" i="7"/>
  <c r="GH35" i="7"/>
  <c r="GG35" i="7"/>
  <c r="GT34" i="7"/>
  <c r="GS34" i="7"/>
  <c r="GR34" i="7"/>
  <c r="GQ34" i="7"/>
  <c r="GP34" i="7"/>
  <c r="GO34" i="7"/>
  <c r="GN34" i="7"/>
  <c r="GM34" i="7"/>
  <c r="GL34" i="7"/>
  <c r="GK34" i="7"/>
  <c r="GJ34" i="7"/>
  <c r="GI34" i="7"/>
  <c r="GH34" i="7"/>
  <c r="GG34" i="7"/>
  <c r="GT33" i="7"/>
  <c r="GS33" i="7"/>
  <c r="GR33" i="7"/>
  <c r="GQ33" i="7"/>
  <c r="GP33" i="7"/>
  <c r="GO33" i="7"/>
  <c r="GN33" i="7"/>
  <c r="GM33" i="7"/>
  <c r="GL33" i="7"/>
  <c r="GK33" i="7"/>
  <c r="GJ33" i="7"/>
  <c r="GI33" i="7"/>
  <c r="GH33" i="7"/>
  <c r="GG33" i="7"/>
  <c r="GT32" i="7"/>
  <c r="GS32" i="7"/>
  <c r="GR32" i="7"/>
  <c r="GQ32" i="7"/>
  <c r="GP32" i="7"/>
  <c r="GO32" i="7"/>
  <c r="GN32" i="7"/>
  <c r="GM32" i="7"/>
  <c r="GL32" i="7"/>
  <c r="GK32" i="7"/>
  <c r="GJ32" i="7"/>
  <c r="GI32" i="7"/>
  <c r="GH32" i="7"/>
  <c r="GG32" i="7"/>
  <c r="GT31" i="7"/>
  <c r="GS31" i="7"/>
  <c r="GR31" i="7"/>
  <c r="GQ31" i="7"/>
  <c r="GP31" i="7"/>
  <c r="GO31" i="7"/>
  <c r="GN31" i="7"/>
  <c r="GM31" i="7"/>
  <c r="GL31" i="7"/>
  <c r="GK31" i="7"/>
  <c r="GJ31" i="7"/>
  <c r="GI31" i="7"/>
  <c r="GH31" i="7"/>
  <c r="GG31" i="7"/>
  <c r="GT30" i="7"/>
  <c r="GS30" i="7"/>
  <c r="GR30" i="7"/>
  <c r="GQ30" i="7"/>
  <c r="GP30" i="7"/>
  <c r="GO30" i="7"/>
  <c r="GN30" i="7"/>
  <c r="GM30" i="7"/>
  <c r="GL30" i="7"/>
  <c r="GK30" i="7"/>
  <c r="GJ30" i="7"/>
  <c r="GI30" i="7"/>
  <c r="GH30" i="7"/>
  <c r="GG30" i="7"/>
  <c r="GT29" i="7"/>
  <c r="GS29" i="7"/>
  <c r="GR29" i="7"/>
  <c r="GQ29" i="7"/>
  <c r="GP29" i="7"/>
  <c r="GO29" i="7"/>
  <c r="GN29" i="7"/>
  <c r="GM29" i="7"/>
  <c r="GL29" i="7"/>
  <c r="GK29" i="7"/>
  <c r="GJ29" i="7"/>
  <c r="GI29" i="7"/>
  <c r="GH29" i="7"/>
  <c r="GG29" i="7"/>
  <c r="GT28" i="7"/>
  <c r="GS28" i="7"/>
  <c r="GR28" i="7"/>
  <c r="GQ28" i="7"/>
  <c r="GP28" i="7"/>
  <c r="GO28" i="7"/>
  <c r="GN28" i="7"/>
  <c r="GM28" i="7"/>
  <c r="GL28" i="7"/>
  <c r="GK28" i="7"/>
  <c r="GJ28" i="7"/>
  <c r="GI28" i="7"/>
  <c r="GH28" i="7"/>
  <c r="GG28" i="7"/>
  <c r="GT27" i="7"/>
  <c r="GS27" i="7"/>
  <c r="GR27" i="7"/>
  <c r="GQ27" i="7"/>
  <c r="GP27" i="7"/>
  <c r="GO27" i="7"/>
  <c r="GN27" i="7"/>
  <c r="GM27" i="7"/>
  <c r="GL27" i="7"/>
  <c r="GK27" i="7"/>
  <c r="GJ27" i="7"/>
  <c r="GI27" i="7"/>
  <c r="GH27" i="7"/>
  <c r="GG27" i="7"/>
  <c r="GT26" i="7"/>
  <c r="GS26" i="7"/>
  <c r="GR26" i="7"/>
  <c r="GQ26" i="7"/>
  <c r="GP26" i="7"/>
  <c r="GO26" i="7"/>
  <c r="GN26" i="7"/>
  <c r="GM26" i="7"/>
  <c r="GL26" i="7"/>
  <c r="GK26" i="7"/>
  <c r="GJ26" i="7"/>
  <c r="GI26" i="7"/>
  <c r="GH26" i="7"/>
  <c r="GG26" i="7"/>
  <c r="GT25" i="7"/>
  <c r="GS25" i="7"/>
  <c r="GR25" i="7"/>
  <c r="GQ25" i="7"/>
  <c r="GP25" i="7"/>
  <c r="GO25" i="7"/>
  <c r="GN25" i="7"/>
  <c r="GM25" i="7"/>
  <c r="GL25" i="7"/>
  <c r="GK25" i="7"/>
  <c r="GJ25" i="7"/>
  <c r="GI25" i="7"/>
  <c r="GH25" i="7"/>
  <c r="GG25" i="7"/>
  <c r="GT24" i="7"/>
  <c r="GS24" i="7"/>
  <c r="GR24" i="7"/>
  <c r="GQ24" i="7"/>
  <c r="GP24" i="7"/>
  <c r="GO24" i="7"/>
  <c r="GN24" i="7"/>
  <c r="GM24" i="7"/>
  <c r="GL24" i="7"/>
  <c r="GK24" i="7"/>
  <c r="GJ24" i="7"/>
  <c r="GI24" i="7"/>
  <c r="GH24" i="7"/>
  <c r="GG24" i="7"/>
  <c r="GT23" i="7"/>
  <c r="GS23" i="7"/>
  <c r="GR23" i="7"/>
  <c r="GQ23" i="7"/>
  <c r="GP23" i="7"/>
  <c r="GO23" i="7"/>
  <c r="GN23" i="7"/>
  <c r="GM23" i="7"/>
  <c r="GL23" i="7"/>
  <c r="GK23" i="7"/>
  <c r="GJ23" i="7"/>
  <c r="GI23" i="7"/>
  <c r="GH23" i="7"/>
  <c r="GG23" i="7"/>
  <c r="GT22" i="7"/>
  <c r="GS22" i="7"/>
  <c r="GR22" i="7"/>
  <c r="GQ22" i="7"/>
  <c r="GP22" i="7"/>
  <c r="GO22" i="7"/>
  <c r="GN22" i="7"/>
  <c r="GM22" i="7"/>
  <c r="GL22" i="7"/>
  <c r="GK22" i="7"/>
  <c r="GJ22" i="7"/>
  <c r="GI22" i="7"/>
  <c r="GH22" i="7"/>
  <c r="GG22" i="7"/>
  <c r="GT21" i="7"/>
  <c r="GS21" i="7"/>
  <c r="GR21" i="7"/>
  <c r="GQ21" i="7"/>
  <c r="GP21" i="7"/>
  <c r="GO21" i="7"/>
  <c r="GN21" i="7"/>
  <c r="GM21" i="7"/>
  <c r="GL21" i="7"/>
  <c r="GK21" i="7"/>
  <c r="GJ21" i="7"/>
  <c r="GI21" i="7"/>
  <c r="GH21" i="7"/>
  <c r="GG21" i="7"/>
  <c r="GT20" i="7"/>
  <c r="GS20" i="7"/>
  <c r="GR20" i="7"/>
  <c r="GQ20" i="7"/>
  <c r="GP20" i="7"/>
  <c r="GO20" i="7"/>
  <c r="GN20" i="7"/>
  <c r="GM20" i="7"/>
  <c r="GL20" i="7"/>
  <c r="GK20" i="7"/>
  <c r="GJ20" i="7"/>
  <c r="GI20" i="7"/>
  <c r="GH20" i="7"/>
  <c r="GG20" i="7"/>
  <c r="GT19" i="7"/>
  <c r="GS19" i="7"/>
  <c r="GR19" i="7"/>
  <c r="GQ19" i="7"/>
  <c r="GP19" i="7"/>
  <c r="GO19" i="7"/>
  <c r="GN19" i="7"/>
  <c r="GM19" i="7"/>
  <c r="GL19" i="7"/>
  <c r="GK19" i="7"/>
  <c r="GJ19" i="7"/>
  <c r="GI19" i="7"/>
  <c r="GH19" i="7"/>
  <c r="GG19" i="7"/>
  <c r="GT18" i="7"/>
  <c r="GS18" i="7"/>
  <c r="GR18" i="7"/>
  <c r="GQ18" i="7"/>
  <c r="GP18" i="7"/>
  <c r="GO18" i="7"/>
  <c r="GN18" i="7"/>
  <c r="GM18" i="7"/>
  <c r="GL18" i="7"/>
  <c r="GK18" i="7"/>
  <c r="GJ18" i="7"/>
  <c r="GI18" i="7"/>
  <c r="GH18" i="7"/>
  <c r="GG18" i="7"/>
  <c r="GT40" i="8"/>
  <c r="GS40" i="8"/>
  <c r="GR40" i="8"/>
  <c r="GQ40" i="8"/>
  <c r="GP40" i="8"/>
  <c r="GO40" i="8"/>
  <c r="GN40" i="8"/>
  <c r="GM40" i="8"/>
  <c r="GL40" i="8"/>
  <c r="GK40" i="8"/>
  <c r="GJ40" i="8"/>
  <c r="GI40" i="8"/>
  <c r="GH40" i="8"/>
  <c r="GG40" i="8"/>
  <c r="GT39" i="8"/>
  <c r="GS39" i="8"/>
  <c r="GR39" i="8"/>
  <c r="GQ39" i="8"/>
  <c r="GP39" i="8"/>
  <c r="GO39" i="8"/>
  <c r="GN39" i="8"/>
  <c r="GM39" i="8"/>
  <c r="GL39" i="8"/>
  <c r="GK39" i="8"/>
  <c r="GJ39" i="8"/>
  <c r="GI39" i="8"/>
  <c r="GH39" i="8"/>
  <c r="GG39" i="8"/>
  <c r="GT38" i="8"/>
  <c r="GS38" i="8"/>
  <c r="GR38" i="8"/>
  <c r="GQ38" i="8"/>
  <c r="GP38" i="8"/>
  <c r="GO38" i="8"/>
  <c r="GN38" i="8"/>
  <c r="GM38" i="8"/>
  <c r="GL38" i="8"/>
  <c r="GK38" i="8"/>
  <c r="GJ38" i="8"/>
  <c r="GI38" i="8"/>
  <c r="GH38" i="8"/>
  <c r="GG38" i="8"/>
  <c r="GT37" i="8"/>
  <c r="GS37" i="8"/>
  <c r="GR37" i="8"/>
  <c r="GQ37" i="8"/>
  <c r="GP37" i="8"/>
  <c r="GO37" i="8"/>
  <c r="GN37" i="8"/>
  <c r="GM37" i="8"/>
  <c r="GL37" i="8"/>
  <c r="GK37" i="8"/>
  <c r="GJ37" i="8"/>
  <c r="GI37" i="8"/>
  <c r="GH37" i="8"/>
  <c r="GG37" i="8"/>
  <c r="GT36" i="8"/>
  <c r="GS36" i="8"/>
  <c r="GR36" i="8"/>
  <c r="GQ36" i="8"/>
  <c r="GP36" i="8"/>
  <c r="GO36" i="8"/>
  <c r="GN36" i="8"/>
  <c r="GM36" i="8"/>
  <c r="GL36" i="8"/>
  <c r="GK36" i="8"/>
  <c r="GJ36" i="8"/>
  <c r="GI36" i="8"/>
  <c r="GH36" i="8"/>
  <c r="GG36" i="8"/>
  <c r="GT35" i="8"/>
  <c r="GS35" i="8"/>
  <c r="GR35" i="8"/>
  <c r="GQ35" i="8"/>
  <c r="GP35" i="8"/>
  <c r="GO35" i="8"/>
  <c r="GN35" i="8"/>
  <c r="GM35" i="8"/>
  <c r="GL35" i="8"/>
  <c r="GK35" i="8"/>
  <c r="GJ35" i="8"/>
  <c r="GI35" i="8"/>
  <c r="GH35" i="8"/>
  <c r="GG35" i="8"/>
  <c r="GT34" i="8"/>
  <c r="GS34" i="8"/>
  <c r="GR34" i="8"/>
  <c r="GQ34" i="8"/>
  <c r="GP34" i="8"/>
  <c r="GO34" i="8"/>
  <c r="GN34" i="8"/>
  <c r="GM34" i="8"/>
  <c r="GL34" i="8"/>
  <c r="GK34" i="8"/>
  <c r="GJ34" i="8"/>
  <c r="GI34" i="8"/>
  <c r="GH34" i="8"/>
  <c r="GG34" i="8"/>
  <c r="GT33" i="8"/>
  <c r="GS33" i="8"/>
  <c r="GR33" i="8"/>
  <c r="GQ33" i="8"/>
  <c r="GP33" i="8"/>
  <c r="GO33" i="8"/>
  <c r="GN33" i="8"/>
  <c r="GM33" i="8"/>
  <c r="GL33" i="8"/>
  <c r="GK33" i="8"/>
  <c r="GJ33" i="8"/>
  <c r="GI33" i="8"/>
  <c r="GH33" i="8"/>
  <c r="GG33" i="8"/>
  <c r="GT32" i="8"/>
  <c r="GS32" i="8"/>
  <c r="GR32" i="8"/>
  <c r="GQ32" i="8"/>
  <c r="GP32" i="8"/>
  <c r="GO32" i="8"/>
  <c r="GN32" i="8"/>
  <c r="GM32" i="8"/>
  <c r="GL32" i="8"/>
  <c r="GK32" i="8"/>
  <c r="GJ32" i="8"/>
  <c r="GI32" i="8"/>
  <c r="GH32" i="8"/>
  <c r="GG32" i="8"/>
  <c r="GT31" i="8"/>
  <c r="GS31" i="8"/>
  <c r="GR31" i="8"/>
  <c r="GQ31" i="8"/>
  <c r="GP31" i="8"/>
  <c r="GO31" i="8"/>
  <c r="GN31" i="8"/>
  <c r="GM31" i="8"/>
  <c r="GL31" i="8"/>
  <c r="GK31" i="8"/>
  <c r="GJ31" i="8"/>
  <c r="GI31" i="8"/>
  <c r="GH31" i="8"/>
  <c r="GG31" i="8"/>
  <c r="GT30" i="8"/>
  <c r="GS30" i="8"/>
  <c r="GR30" i="8"/>
  <c r="GQ30" i="8"/>
  <c r="GP30" i="8"/>
  <c r="GO30" i="8"/>
  <c r="GN30" i="8"/>
  <c r="GM30" i="8"/>
  <c r="GL30" i="8"/>
  <c r="GK30" i="8"/>
  <c r="GJ30" i="8"/>
  <c r="GI30" i="8"/>
  <c r="GH30" i="8"/>
  <c r="GG30" i="8"/>
  <c r="GT29" i="8"/>
  <c r="GS29" i="8"/>
  <c r="GR29" i="8"/>
  <c r="GQ29" i="8"/>
  <c r="GP29" i="8"/>
  <c r="GO29" i="8"/>
  <c r="GN29" i="8"/>
  <c r="GM29" i="8"/>
  <c r="GL29" i="8"/>
  <c r="GK29" i="8"/>
  <c r="GJ29" i="8"/>
  <c r="GI29" i="8"/>
  <c r="GH29" i="8"/>
  <c r="GG29" i="8"/>
  <c r="GT28" i="8"/>
  <c r="GS28" i="8"/>
  <c r="GR28" i="8"/>
  <c r="GQ28" i="8"/>
  <c r="GP28" i="8"/>
  <c r="GO28" i="8"/>
  <c r="GN28" i="8"/>
  <c r="GM28" i="8"/>
  <c r="GL28" i="8"/>
  <c r="GK28" i="8"/>
  <c r="GJ28" i="8"/>
  <c r="GI28" i="8"/>
  <c r="GH28" i="8"/>
  <c r="GG28" i="8"/>
  <c r="GT27" i="8"/>
  <c r="GS27" i="8"/>
  <c r="GR27" i="8"/>
  <c r="GQ27" i="8"/>
  <c r="GP27" i="8"/>
  <c r="GO27" i="8"/>
  <c r="GN27" i="8"/>
  <c r="GM27" i="8"/>
  <c r="GL27" i="8"/>
  <c r="GK27" i="8"/>
  <c r="GJ27" i="8"/>
  <c r="GI27" i="8"/>
  <c r="GH27" i="8"/>
  <c r="GG27" i="8"/>
  <c r="GT26" i="8"/>
  <c r="GS26" i="8"/>
  <c r="GR26" i="8"/>
  <c r="GQ26" i="8"/>
  <c r="GP26" i="8"/>
  <c r="GO26" i="8"/>
  <c r="GN26" i="8"/>
  <c r="GM26" i="8"/>
  <c r="GL26" i="8"/>
  <c r="GK26" i="8"/>
  <c r="GJ26" i="8"/>
  <c r="GI26" i="8"/>
  <c r="GH26" i="8"/>
  <c r="GG26" i="8"/>
  <c r="GT25" i="8"/>
  <c r="GS25" i="8"/>
  <c r="GR25" i="8"/>
  <c r="GQ25" i="8"/>
  <c r="GP25" i="8"/>
  <c r="GO25" i="8"/>
  <c r="GN25" i="8"/>
  <c r="GM25" i="8"/>
  <c r="GL25" i="8"/>
  <c r="GK25" i="8"/>
  <c r="GJ25" i="8"/>
  <c r="GI25" i="8"/>
  <c r="GH25" i="8"/>
  <c r="GG25" i="8"/>
  <c r="GT24" i="8"/>
  <c r="GS24" i="8"/>
  <c r="GR24" i="8"/>
  <c r="GQ24" i="8"/>
  <c r="GP24" i="8"/>
  <c r="GO24" i="8"/>
  <c r="GN24" i="8"/>
  <c r="GM24" i="8"/>
  <c r="GL24" i="8"/>
  <c r="GK24" i="8"/>
  <c r="GJ24" i="8"/>
  <c r="GI24" i="8"/>
  <c r="GH24" i="8"/>
  <c r="GG24" i="8"/>
  <c r="GT23" i="8"/>
  <c r="GS23" i="8"/>
  <c r="GR23" i="8"/>
  <c r="GQ23" i="8"/>
  <c r="GP23" i="8"/>
  <c r="GO23" i="8"/>
  <c r="GN23" i="8"/>
  <c r="GM23" i="8"/>
  <c r="GL23" i="8"/>
  <c r="GK23" i="8"/>
  <c r="GJ23" i="8"/>
  <c r="GI23" i="8"/>
  <c r="GH23" i="8"/>
  <c r="GG23" i="8"/>
  <c r="GT22" i="8"/>
  <c r="GS22" i="8"/>
  <c r="GR22" i="8"/>
  <c r="GQ22" i="8"/>
  <c r="GP22" i="8"/>
  <c r="GO22" i="8"/>
  <c r="GN22" i="8"/>
  <c r="GM22" i="8"/>
  <c r="GL22" i="8"/>
  <c r="GK22" i="8"/>
  <c r="GJ22" i="8"/>
  <c r="GI22" i="8"/>
  <c r="GH22" i="8"/>
  <c r="GG22" i="8"/>
  <c r="GT21" i="8"/>
  <c r="GS21" i="8"/>
  <c r="GR21" i="8"/>
  <c r="GQ21" i="8"/>
  <c r="GP21" i="8"/>
  <c r="GO21" i="8"/>
  <c r="GN21" i="8"/>
  <c r="GM21" i="8"/>
  <c r="GL21" i="8"/>
  <c r="GK21" i="8"/>
  <c r="GJ21" i="8"/>
  <c r="GI21" i="8"/>
  <c r="GH21" i="8"/>
  <c r="GG21" i="8"/>
  <c r="GT20" i="8"/>
  <c r="GS20" i="8"/>
  <c r="GR20" i="8"/>
  <c r="GQ20" i="8"/>
  <c r="GP20" i="8"/>
  <c r="GO20" i="8"/>
  <c r="GN20" i="8"/>
  <c r="GM20" i="8"/>
  <c r="GL20" i="8"/>
  <c r="GK20" i="8"/>
  <c r="GJ20" i="8"/>
  <c r="GI20" i="8"/>
  <c r="GH20" i="8"/>
  <c r="GG20" i="8"/>
  <c r="GT19" i="8"/>
  <c r="GS19" i="8"/>
  <c r="GR19" i="8"/>
  <c r="GQ19" i="8"/>
  <c r="GP19" i="8"/>
  <c r="GO19" i="8"/>
  <c r="GN19" i="8"/>
  <c r="GM19" i="8"/>
  <c r="GL19" i="8"/>
  <c r="GK19" i="8"/>
  <c r="GJ19" i="8"/>
  <c r="GI19" i="8"/>
  <c r="GH19" i="8"/>
  <c r="GG19" i="8"/>
  <c r="GT18" i="8"/>
  <c r="GS18" i="8"/>
  <c r="GR18" i="8"/>
  <c r="GQ18" i="8"/>
  <c r="GP18" i="8"/>
  <c r="GO18" i="8"/>
  <c r="GN18" i="8"/>
  <c r="GM18" i="8"/>
  <c r="GL18" i="8"/>
  <c r="GK18" i="8"/>
  <c r="GJ18" i="8"/>
  <c r="GI18" i="8"/>
  <c r="GH18" i="8"/>
  <c r="GG18" i="8"/>
  <c r="GT40" i="5"/>
  <c r="GS40" i="5"/>
  <c r="GR40" i="5"/>
  <c r="GQ40" i="5"/>
  <c r="GP40" i="5"/>
  <c r="GO40" i="5"/>
  <c r="GN40" i="5"/>
  <c r="GM40" i="5"/>
  <c r="GL40" i="5"/>
  <c r="GK40" i="5"/>
  <c r="GJ40" i="5"/>
  <c r="GI40" i="5"/>
  <c r="GH40" i="5"/>
  <c r="GG40" i="5"/>
  <c r="GT39" i="5"/>
  <c r="GS39" i="5"/>
  <c r="GR39" i="5"/>
  <c r="GQ39" i="5"/>
  <c r="GP39" i="5"/>
  <c r="GO39" i="5"/>
  <c r="GN39" i="5"/>
  <c r="GM39" i="5"/>
  <c r="GL39" i="5"/>
  <c r="GK39" i="5"/>
  <c r="GJ39" i="5"/>
  <c r="GI39" i="5"/>
  <c r="GH39" i="5"/>
  <c r="GG39" i="5"/>
  <c r="GT38" i="5"/>
  <c r="GS38" i="5"/>
  <c r="GR38" i="5"/>
  <c r="GQ38" i="5"/>
  <c r="GP38" i="5"/>
  <c r="GO38" i="5"/>
  <c r="GN38" i="5"/>
  <c r="GM38" i="5"/>
  <c r="GL38" i="5"/>
  <c r="GK38" i="5"/>
  <c r="GJ38" i="5"/>
  <c r="GI38" i="5"/>
  <c r="GH38" i="5"/>
  <c r="GG38" i="5"/>
  <c r="GT37" i="5"/>
  <c r="GS37" i="5"/>
  <c r="GR37" i="5"/>
  <c r="GQ37" i="5"/>
  <c r="GP37" i="5"/>
  <c r="GO37" i="5"/>
  <c r="GN37" i="5"/>
  <c r="GM37" i="5"/>
  <c r="GL37" i="5"/>
  <c r="GK37" i="5"/>
  <c r="GJ37" i="5"/>
  <c r="GI37" i="5"/>
  <c r="GH37" i="5"/>
  <c r="GG37" i="5"/>
  <c r="GT36" i="5"/>
  <c r="GS36" i="5"/>
  <c r="GR36" i="5"/>
  <c r="GQ36" i="5"/>
  <c r="GP36" i="5"/>
  <c r="GO36" i="5"/>
  <c r="GN36" i="5"/>
  <c r="GM36" i="5"/>
  <c r="GL36" i="5"/>
  <c r="GK36" i="5"/>
  <c r="GJ36" i="5"/>
  <c r="GI36" i="5"/>
  <c r="GH36" i="5"/>
  <c r="GG36" i="5"/>
  <c r="GT35" i="5"/>
  <c r="GS35" i="5"/>
  <c r="GR35" i="5"/>
  <c r="GQ35" i="5"/>
  <c r="GP35" i="5"/>
  <c r="GO35" i="5"/>
  <c r="GN35" i="5"/>
  <c r="GM35" i="5"/>
  <c r="GL35" i="5"/>
  <c r="GK35" i="5"/>
  <c r="GJ35" i="5"/>
  <c r="GI35" i="5"/>
  <c r="GH35" i="5"/>
  <c r="GG35" i="5"/>
  <c r="GT34" i="5"/>
  <c r="GS34" i="5"/>
  <c r="GR34" i="5"/>
  <c r="GQ34" i="5"/>
  <c r="GP34" i="5"/>
  <c r="GO34" i="5"/>
  <c r="GN34" i="5"/>
  <c r="GM34" i="5"/>
  <c r="GL34" i="5"/>
  <c r="GK34" i="5"/>
  <c r="GJ34" i="5"/>
  <c r="GI34" i="5"/>
  <c r="GH34" i="5"/>
  <c r="GG34" i="5"/>
  <c r="GT33" i="5"/>
  <c r="GS33" i="5"/>
  <c r="GR33" i="5"/>
  <c r="GQ33" i="5"/>
  <c r="GP33" i="5"/>
  <c r="GO33" i="5"/>
  <c r="GN33" i="5"/>
  <c r="GM33" i="5"/>
  <c r="GL33" i="5"/>
  <c r="GK33" i="5"/>
  <c r="GJ33" i="5"/>
  <c r="GI33" i="5"/>
  <c r="GH33" i="5"/>
  <c r="GG33" i="5"/>
  <c r="GT32" i="5"/>
  <c r="GS32" i="5"/>
  <c r="GR32" i="5"/>
  <c r="GQ32" i="5"/>
  <c r="GP32" i="5"/>
  <c r="GO32" i="5"/>
  <c r="GN32" i="5"/>
  <c r="GM32" i="5"/>
  <c r="GL32" i="5"/>
  <c r="GK32" i="5"/>
  <c r="GJ32" i="5"/>
  <c r="GI32" i="5"/>
  <c r="GH32" i="5"/>
  <c r="GG32" i="5"/>
  <c r="GT31" i="5"/>
  <c r="GS31" i="5"/>
  <c r="GR31" i="5"/>
  <c r="GQ31" i="5"/>
  <c r="GP31" i="5"/>
  <c r="GO31" i="5"/>
  <c r="GN31" i="5"/>
  <c r="GM31" i="5"/>
  <c r="GL31" i="5"/>
  <c r="GK31" i="5"/>
  <c r="GJ31" i="5"/>
  <c r="GI31" i="5"/>
  <c r="GH31" i="5"/>
  <c r="GG31" i="5"/>
  <c r="GT30" i="5"/>
  <c r="GS30" i="5"/>
  <c r="GR30" i="5"/>
  <c r="GQ30" i="5"/>
  <c r="GP30" i="5"/>
  <c r="GO30" i="5"/>
  <c r="GN30" i="5"/>
  <c r="GM30" i="5"/>
  <c r="GL30" i="5"/>
  <c r="GK30" i="5"/>
  <c r="GJ30" i="5"/>
  <c r="GI30" i="5"/>
  <c r="GH30" i="5"/>
  <c r="GG30" i="5"/>
  <c r="GT29" i="5"/>
  <c r="GS29" i="5"/>
  <c r="GR29" i="5"/>
  <c r="GQ29" i="5"/>
  <c r="GP29" i="5"/>
  <c r="GO29" i="5"/>
  <c r="GN29" i="5"/>
  <c r="GM29" i="5"/>
  <c r="GL29" i="5"/>
  <c r="GK29" i="5"/>
  <c r="GJ29" i="5"/>
  <c r="GI29" i="5"/>
  <c r="GH29" i="5"/>
  <c r="GG29" i="5"/>
  <c r="GT28" i="5"/>
  <c r="GS28" i="5"/>
  <c r="GR28" i="5"/>
  <c r="GQ28" i="5"/>
  <c r="GP28" i="5"/>
  <c r="GO28" i="5"/>
  <c r="GN28" i="5"/>
  <c r="GM28" i="5"/>
  <c r="GL28" i="5"/>
  <c r="GK28" i="5"/>
  <c r="GJ28" i="5"/>
  <c r="GI28" i="5"/>
  <c r="GH28" i="5"/>
  <c r="GG28" i="5"/>
  <c r="GT27" i="5"/>
  <c r="GS27" i="5"/>
  <c r="GR27" i="5"/>
  <c r="GQ27" i="5"/>
  <c r="GP27" i="5"/>
  <c r="GO27" i="5"/>
  <c r="GN27" i="5"/>
  <c r="GM27" i="5"/>
  <c r="GL27" i="5"/>
  <c r="GK27" i="5"/>
  <c r="GJ27" i="5"/>
  <c r="GI27" i="5"/>
  <c r="GH27" i="5"/>
  <c r="GG27" i="5"/>
  <c r="GT26" i="5"/>
  <c r="GS26" i="5"/>
  <c r="GR26" i="5"/>
  <c r="GQ26" i="5"/>
  <c r="GP26" i="5"/>
  <c r="GO26" i="5"/>
  <c r="GN26" i="5"/>
  <c r="GM26" i="5"/>
  <c r="GL26" i="5"/>
  <c r="GK26" i="5"/>
  <c r="GJ26" i="5"/>
  <c r="GI26" i="5"/>
  <c r="GH26" i="5"/>
  <c r="GG26" i="5"/>
  <c r="GT25" i="5"/>
  <c r="GS25" i="5"/>
  <c r="GR25" i="5"/>
  <c r="GQ25" i="5"/>
  <c r="GP25" i="5"/>
  <c r="GO25" i="5"/>
  <c r="GN25" i="5"/>
  <c r="GM25" i="5"/>
  <c r="GL25" i="5"/>
  <c r="GK25" i="5"/>
  <c r="GJ25" i="5"/>
  <c r="GI25" i="5"/>
  <c r="GH25" i="5"/>
  <c r="GG25" i="5"/>
  <c r="GT24" i="5"/>
  <c r="GS24" i="5"/>
  <c r="GR24" i="5"/>
  <c r="GQ24" i="5"/>
  <c r="GP24" i="5"/>
  <c r="GO24" i="5"/>
  <c r="GN24" i="5"/>
  <c r="GM24" i="5"/>
  <c r="GL24" i="5"/>
  <c r="GK24" i="5"/>
  <c r="GJ24" i="5"/>
  <c r="GI24" i="5"/>
  <c r="GH24" i="5"/>
  <c r="GG24" i="5"/>
  <c r="GT23" i="5"/>
  <c r="GS23" i="5"/>
  <c r="GR23" i="5"/>
  <c r="GQ23" i="5"/>
  <c r="GP23" i="5"/>
  <c r="GO23" i="5"/>
  <c r="GN23" i="5"/>
  <c r="GM23" i="5"/>
  <c r="GL23" i="5"/>
  <c r="GK23" i="5"/>
  <c r="GJ23" i="5"/>
  <c r="GI23" i="5"/>
  <c r="GH23" i="5"/>
  <c r="GG23" i="5"/>
  <c r="GT22" i="5"/>
  <c r="GS22" i="5"/>
  <c r="GR22" i="5"/>
  <c r="GQ22" i="5"/>
  <c r="GP22" i="5"/>
  <c r="GO22" i="5"/>
  <c r="GN22" i="5"/>
  <c r="GM22" i="5"/>
  <c r="GL22" i="5"/>
  <c r="GK22" i="5"/>
  <c r="GJ22" i="5"/>
  <c r="GI22" i="5"/>
  <c r="GH22" i="5"/>
  <c r="GG22" i="5"/>
  <c r="GT21" i="5"/>
  <c r="GS21" i="5"/>
  <c r="GR21" i="5"/>
  <c r="GQ21" i="5"/>
  <c r="GP21" i="5"/>
  <c r="GO21" i="5"/>
  <c r="GN21" i="5"/>
  <c r="GM21" i="5"/>
  <c r="GL21" i="5"/>
  <c r="GK21" i="5"/>
  <c r="GJ21" i="5"/>
  <c r="GI21" i="5"/>
  <c r="GH21" i="5"/>
  <c r="GG21" i="5"/>
  <c r="GT20" i="5"/>
  <c r="GS20" i="5"/>
  <c r="GR20" i="5"/>
  <c r="GQ20" i="5"/>
  <c r="GP20" i="5"/>
  <c r="GO20" i="5"/>
  <c r="GN20" i="5"/>
  <c r="GM20" i="5"/>
  <c r="GL20" i="5"/>
  <c r="GK20" i="5"/>
  <c r="GJ20" i="5"/>
  <c r="GI20" i="5"/>
  <c r="GH20" i="5"/>
  <c r="GG20" i="5"/>
  <c r="GT19" i="5"/>
  <c r="GS19" i="5"/>
  <c r="GR19" i="5"/>
  <c r="GQ19" i="5"/>
  <c r="GP19" i="5"/>
  <c r="GO19" i="5"/>
  <c r="GN19" i="5"/>
  <c r="GM19" i="5"/>
  <c r="GL19" i="5"/>
  <c r="GK19" i="5"/>
  <c r="GJ19" i="5"/>
  <c r="GI19" i="5"/>
  <c r="GH19" i="5"/>
  <c r="GG19" i="5"/>
  <c r="GT18" i="5"/>
  <c r="GS18" i="5"/>
  <c r="GR18" i="5"/>
  <c r="GQ18" i="5"/>
  <c r="GP18" i="5"/>
  <c r="GO18" i="5"/>
  <c r="GN18" i="5"/>
  <c r="GM18" i="5"/>
  <c r="GL18" i="5"/>
  <c r="GK18" i="5"/>
  <c r="GJ18" i="5"/>
  <c r="GI18" i="5"/>
  <c r="GH18" i="5"/>
  <c r="GG18" i="5"/>
  <c r="GU18" i="13" l="1"/>
  <c r="GU26" i="13"/>
  <c r="GU34" i="13"/>
  <c r="GU25" i="13"/>
  <c r="GU33" i="13"/>
  <c r="GU32" i="13"/>
  <c r="GU23" i="13"/>
  <c r="GU31" i="13"/>
  <c r="GU39" i="13"/>
  <c r="GU22" i="13"/>
  <c r="GU30" i="13"/>
  <c r="GU38" i="13"/>
  <c r="GU29" i="13"/>
  <c r="GU24" i="13"/>
  <c r="GU40" i="13"/>
  <c r="GU21" i="13"/>
  <c r="GU20" i="13"/>
  <c r="GU28" i="13"/>
  <c r="GU36" i="13"/>
  <c r="GU37" i="13"/>
  <c r="GU19" i="13"/>
  <c r="GU27" i="13"/>
  <c r="GU35" i="13"/>
  <c r="GU34" i="5"/>
  <c r="GU22" i="5"/>
  <c r="GU24" i="5"/>
  <c r="GU25" i="5"/>
  <c r="GU20" i="6"/>
  <c r="GU32" i="5"/>
  <c r="GU37" i="7"/>
  <c r="GU40" i="7"/>
  <c r="GU23" i="6"/>
  <c r="GU36" i="6"/>
  <c r="GU18" i="5"/>
  <c r="GU31" i="7"/>
  <c r="GU39" i="6"/>
  <c r="GU30" i="7"/>
  <c r="GU38" i="5"/>
  <c r="GU40" i="5"/>
  <c r="GU21" i="5"/>
  <c r="GU29" i="5"/>
  <c r="GU31" i="5"/>
  <c r="GU37" i="5"/>
  <c r="GU20" i="5"/>
  <c r="GU30" i="5"/>
  <c r="GU28" i="8"/>
  <c r="GU29" i="8"/>
  <c r="GU36" i="5"/>
  <c r="GU19" i="8"/>
  <c r="GU28" i="5"/>
  <c r="GU27" i="5"/>
  <c r="GU35" i="8"/>
  <c r="GU18" i="8"/>
  <c r="GU19" i="5"/>
  <c r="GU24" i="8"/>
  <c r="GU26" i="5"/>
  <c r="GU34" i="8"/>
  <c r="GU35" i="5"/>
  <c r="GU23" i="5"/>
  <c r="GU25" i="8"/>
  <c r="GU40" i="8"/>
  <c r="GU22" i="8"/>
  <c r="GU33" i="5"/>
  <c r="GU39" i="5"/>
  <c r="GU21" i="7"/>
  <c r="GU24" i="7"/>
  <c r="GU38" i="8"/>
  <c r="GU23" i="7"/>
  <c r="GU39" i="7"/>
  <c r="GU22" i="6"/>
  <c r="GU38" i="6"/>
  <c r="GU23" i="8"/>
  <c r="GU39" i="8"/>
  <c r="GU22" i="7"/>
  <c r="GU38" i="7"/>
  <c r="GU21" i="6"/>
  <c r="GU37" i="6"/>
  <c r="GU21" i="8"/>
  <c r="GU37" i="8"/>
  <c r="GU20" i="7"/>
  <c r="GU36" i="7"/>
  <c r="GU19" i="6"/>
  <c r="GU35" i="6"/>
  <c r="GU20" i="8"/>
  <c r="GU36" i="8"/>
  <c r="GU19" i="7"/>
  <c r="GU35" i="7"/>
  <c r="GU18" i="6"/>
  <c r="GU34" i="6"/>
  <c r="GU18" i="7"/>
  <c r="GU34" i="7"/>
  <c r="GU33" i="6"/>
  <c r="GU33" i="7"/>
  <c r="GU32" i="6"/>
  <c r="GU33" i="8"/>
  <c r="GU32" i="7"/>
  <c r="GU31" i="6"/>
  <c r="GU32" i="8"/>
  <c r="GU30" i="6"/>
  <c r="GU31" i="8"/>
  <c r="GU29" i="6"/>
  <c r="GU30" i="8"/>
  <c r="GU29" i="7"/>
  <c r="GU28" i="6"/>
  <c r="GU28" i="7"/>
  <c r="GU27" i="6"/>
  <c r="GU27" i="7"/>
  <c r="GU26" i="6"/>
  <c r="GU27" i="8"/>
  <c r="GU26" i="7"/>
  <c r="GU25" i="6"/>
  <c r="GU26" i="8"/>
  <c r="GU25" i="7"/>
  <c r="GU24" i="6"/>
  <c r="GU40" i="6"/>
  <c r="GE40" i="5"/>
  <c r="GE39" i="5"/>
  <c r="GE38" i="5"/>
  <c r="GE37" i="5"/>
  <c r="GE36" i="5"/>
  <c r="GE35" i="5"/>
  <c r="GE34" i="5"/>
  <c r="GE33" i="5"/>
  <c r="GE31" i="5"/>
  <c r="GE30" i="5"/>
  <c r="GE29" i="5"/>
  <c r="GE28" i="5"/>
  <c r="GE27" i="5"/>
  <c r="GE26" i="5"/>
  <c r="GE25" i="5"/>
  <c r="GE24" i="5"/>
  <c r="GE23" i="5"/>
  <c r="GE22" i="5"/>
  <c r="GE21" i="5"/>
  <c r="GE20" i="5"/>
  <c r="GE19" i="5"/>
  <c r="GE18" i="5"/>
  <c r="GE40" i="6"/>
  <c r="GE39" i="6"/>
  <c r="GE38" i="6"/>
  <c r="GE37" i="6"/>
  <c r="GE36" i="6"/>
  <c r="GE35" i="6"/>
  <c r="GE34" i="6"/>
  <c r="GE33" i="6"/>
  <c r="GE31" i="6"/>
  <c r="GE30" i="6"/>
  <c r="GE29" i="6"/>
  <c r="GE28" i="6"/>
  <c r="GE27" i="6"/>
  <c r="GE26" i="6"/>
  <c r="GE25" i="6"/>
  <c r="GE24" i="6"/>
  <c r="GE23" i="6"/>
  <c r="GE22" i="6"/>
  <c r="GE21" i="6"/>
  <c r="GE20" i="6"/>
  <c r="GE19" i="6"/>
  <c r="GE18" i="6"/>
  <c r="GE40" i="7"/>
  <c r="GE39" i="7"/>
  <c r="GE38" i="7"/>
  <c r="GE37" i="7"/>
  <c r="GE36" i="7"/>
  <c r="GE35" i="7"/>
  <c r="GE34" i="7"/>
  <c r="GE33" i="7"/>
  <c r="GE31" i="7"/>
  <c r="GE30" i="7"/>
  <c r="GE29" i="7"/>
  <c r="GE28" i="7"/>
  <c r="GE27" i="7"/>
  <c r="GE26" i="7"/>
  <c r="GE25" i="7"/>
  <c r="GE24" i="7"/>
  <c r="GE23" i="7"/>
  <c r="GE22" i="7"/>
  <c r="GE21" i="7"/>
  <c r="GE20" i="7"/>
  <c r="GE19" i="7"/>
  <c r="GE18" i="7"/>
  <c r="GE40" i="8"/>
  <c r="GE39" i="8"/>
  <c r="GE38" i="8"/>
  <c r="GE37" i="8"/>
  <c r="GE36" i="8"/>
  <c r="GE35" i="8"/>
  <c r="GE34" i="8"/>
  <c r="GE33" i="8"/>
  <c r="GE31" i="8"/>
  <c r="GE30" i="8"/>
  <c r="GE29" i="8"/>
  <c r="GE28" i="8"/>
  <c r="GE27" i="8"/>
  <c r="GE26" i="8"/>
  <c r="GE25" i="8"/>
  <c r="GE24" i="8"/>
  <c r="GE23" i="8"/>
  <c r="GE22" i="8"/>
  <c r="GE21" i="8"/>
  <c r="GE20" i="8"/>
  <c r="GE19" i="8"/>
  <c r="GE18" i="8"/>
  <c r="GE40" i="13"/>
  <c r="GE39" i="13"/>
  <c r="GE38" i="13"/>
  <c r="GE37" i="13"/>
  <c r="GE36" i="13"/>
  <c r="GE35" i="13"/>
  <c r="GE34" i="13"/>
  <c r="GE33" i="13"/>
  <c r="GE31" i="13"/>
  <c r="GE30" i="13"/>
  <c r="GE29" i="13"/>
  <c r="GE28" i="13"/>
  <c r="GE27" i="13"/>
  <c r="GE26" i="13"/>
  <c r="GE25" i="13"/>
  <c r="GE24" i="13"/>
  <c r="GE23" i="13"/>
  <c r="GE22" i="13"/>
  <c r="GE21" i="13"/>
  <c r="GE20" i="13"/>
  <c r="GE19" i="13"/>
  <c r="GE18" i="13"/>
  <c r="GE74" i="6"/>
  <c r="M203" i="4"/>
  <c r="X203" i="3" s="1"/>
  <c r="M202" i="4"/>
  <c r="X202" i="3" s="1"/>
  <c r="BB202" i="3" s="1"/>
  <c r="M201" i="4"/>
  <c r="X201" i="3" s="1"/>
  <c r="M200" i="4"/>
  <c r="X200" i="3" s="1"/>
  <c r="M199" i="4"/>
  <c r="X199" i="3" s="1"/>
  <c r="BB199" i="3" s="1"/>
  <c r="M198" i="4"/>
  <c r="X198" i="3" s="1"/>
  <c r="BB198" i="3" s="1"/>
  <c r="M197" i="4"/>
  <c r="X197" i="3" s="1"/>
  <c r="M196" i="4"/>
  <c r="X196" i="3" s="1"/>
  <c r="M195" i="4"/>
  <c r="X195" i="3" s="1"/>
  <c r="BB195" i="3" s="1"/>
  <c r="M194" i="4"/>
  <c r="X194" i="3" s="1"/>
  <c r="BB194" i="3" s="1"/>
  <c r="M193" i="4"/>
  <c r="X193" i="3" s="1"/>
  <c r="M192" i="4"/>
  <c r="X192" i="3" s="1"/>
  <c r="M191" i="4"/>
  <c r="X191" i="3" s="1"/>
  <c r="M187" i="4"/>
  <c r="X187" i="3" s="1"/>
  <c r="M186" i="4"/>
  <c r="X186" i="3" s="1"/>
  <c r="BB186" i="3" s="1"/>
  <c r="M185" i="4"/>
  <c r="X185" i="3" s="1"/>
  <c r="M184" i="4"/>
  <c r="X184" i="3" s="1"/>
  <c r="BB184" i="3" s="1"/>
  <c r="M183" i="4"/>
  <c r="X183" i="3" s="1"/>
  <c r="M182" i="4"/>
  <c r="X182" i="3" s="1"/>
  <c r="M181" i="4"/>
  <c r="X181" i="3" s="1"/>
  <c r="BB181" i="3" s="1"/>
  <c r="M180" i="4"/>
  <c r="X180" i="3" s="1"/>
  <c r="BB180" i="3" s="1"/>
  <c r="M179" i="4"/>
  <c r="X179" i="3" s="1"/>
  <c r="M178" i="4"/>
  <c r="X178" i="3" s="1"/>
  <c r="M174" i="4"/>
  <c r="X174" i="3" s="1"/>
  <c r="M173" i="4"/>
  <c r="X173" i="3" s="1"/>
  <c r="BB173" i="3" s="1"/>
  <c r="M172" i="4"/>
  <c r="X172" i="3" s="1"/>
  <c r="M171" i="4"/>
  <c r="X171" i="3" s="1"/>
  <c r="BB171" i="3" s="1"/>
  <c r="M170" i="4"/>
  <c r="X170" i="3" s="1"/>
  <c r="BB170" i="3" s="1"/>
  <c r="M169" i="4"/>
  <c r="X169" i="3" s="1"/>
  <c r="M168" i="4"/>
  <c r="X168" i="3" s="1"/>
  <c r="M167" i="4"/>
  <c r="X167" i="3" s="1"/>
  <c r="M166" i="4"/>
  <c r="X166" i="3" s="1"/>
  <c r="BB166" i="3" s="1"/>
  <c r="M165" i="4"/>
  <c r="X165" i="3" s="1"/>
  <c r="M164" i="4"/>
  <c r="X164" i="3" s="1"/>
  <c r="M163" i="4"/>
  <c r="X163" i="3" s="1"/>
  <c r="BB163" i="3" s="1"/>
  <c r="M162" i="4"/>
  <c r="X162" i="3" s="1"/>
  <c r="M158" i="4"/>
  <c r="X158" i="3" s="1"/>
  <c r="M157" i="4"/>
  <c r="X157" i="3" s="1"/>
  <c r="BB157" i="3" s="1"/>
  <c r="M156" i="4"/>
  <c r="X156" i="3" s="1"/>
  <c r="BB156" i="3" s="1"/>
  <c r="M155" i="4"/>
  <c r="X155" i="3" s="1"/>
  <c r="BB155" i="3" s="1"/>
  <c r="M154" i="4"/>
  <c r="X154" i="3" s="1"/>
  <c r="M153" i="4"/>
  <c r="X153" i="3" s="1"/>
  <c r="BB153" i="3" s="1"/>
  <c r="M152" i="4"/>
  <c r="X152" i="3" s="1"/>
  <c r="BB152" i="3" s="1"/>
  <c r="M151" i="4"/>
  <c r="X151" i="3" s="1"/>
  <c r="M150" i="4"/>
  <c r="X150" i="3" s="1"/>
  <c r="BB150" i="3" s="1"/>
  <c r="M149" i="4"/>
  <c r="X149" i="3" s="1"/>
  <c r="BB149" i="3" s="1"/>
  <c r="M148" i="4"/>
  <c r="X148" i="3" s="1"/>
  <c r="M144" i="4"/>
  <c r="X144" i="3" s="1"/>
  <c r="M143" i="4"/>
  <c r="X143" i="3" s="1"/>
  <c r="M142" i="4"/>
  <c r="X142" i="3" s="1"/>
  <c r="M141" i="4"/>
  <c r="X141" i="3" s="1"/>
  <c r="M140" i="4"/>
  <c r="X140" i="3" s="1"/>
  <c r="M139" i="4"/>
  <c r="X139" i="3" s="1"/>
  <c r="M138" i="4"/>
  <c r="X138" i="3" s="1"/>
  <c r="M137" i="4"/>
  <c r="X137" i="3" s="1"/>
  <c r="M136" i="4"/>
  <c r="X136" i="3" s="1"/>
  <c r="M135" i="4"/>
  <c r="X135" i="3" s="1"/>
  <c r="M131" i="4"/>
  <c r="X131" i="3" s="1"/>
  <c r="M130" i="4"/>
  <c r="X130" i="3" s="1"/>
  <c r="M129" i="4"/>
  <c r="X129" i="3" s="1"/>
  <c r="M128" i="4"/>
  <c r="X128" i="3" s="1"/>
  <c r="M127" i="4"/>
  <c r="X127" i="3" s="1"/>
  <c r="M126" i="4"/>
  <c r="X126" i="3" s="1"/>
  <c r="M125" i="4"/>
  <c r="X125" i="3" s="1"/>
  <c r="M124" i="4"/>
  <c r="X124" i="3" s="1"/>
  <c r="BB124" i="3" s="1"/>
  <c r="M123" i="4"/>
  <c r="X123" i="3" s="1"/>
  <c r="M119" i="4"/>
  <c r="X119" i="3" s="1"/>
  <c r="M118" i="4"/>
  <c r="X118" i="3" s="1"/>
  <c r="M117" i="4"/>
  <c r="X117" i="3" s="1"/>
  <c r="M116" i="4"/>
  <c r="X116" i="3" s="1"/>
  <c r="M115" i="4"/>
  <c r="X115" i="3" s="1"/>
  <c r="M114" i="4"/>
  <c r="X114" i="3" s="1"/>
  <c r="M113" i="4"/>
  <c r="X113" i="3" s="1"/>
  <c r="M112" i="4"/>
  <c r="X112" i="3" s="1"/>
  <c r="M111" i="4"/>
  <c r="X111" i="3" s="1"/>
  <c r="M110" i="4"/>
  <c r="X110" i="3" s="1"/>
  <c r="M106" i="4"/>
  <c r="X106" i="3" s="1"/>
  <c r="M105" i="4"/>
  <c r="X105" i="3" s="1"/>
  <c r="BB105" i="3" s="1"/>
  <c r="M104" i="4"/>
  <c r="X104" i="3" s="1"/>
  <c r="BB104" i="3" s="1"/>
  <c r="M103" i="4"/>
  <c r="X103" i="3" s="1"/>
  <c r="M102" i="4"/>
  <c r="X102" i="3" s="1"/>
  <c r="M101" i="4"/>
  <c r="X101" i="3" s="1"/>
  <c r="M100" i="4"/>
  <c r="X100" i="3" s="1"/>
  <c r="M99" i="4"/>
  <c r="X99" i="3" s="1"/>
  <c r="M98" i="4"/>
  <c r="X98" i="3" s="1"/>
  <c r="M97" i="4"/>
  <c r="X97" i="3" s="1"/>
  <c r="M96" i="4"/>
  <c r="X96" i="3" s="1"/>
  <c r="M95" i="4"/>
  <c r="X95" i="3" s="1"/>
  <c r="M94" i="4"/>
  <c r="X94" i="3" s="1"/>
  <c r="M90" i="4"/>
  <c r="X90" i="3" s="1"/>
  <c r="M89" i="4"/>
  <c r="X89" i="3" s="1"/>
  <c r="BB89" i="3" s="1"/>
  <c r="M88" i="4"/>
  <c r="X88" i="3" s="1"/>
  <c r="M87" i="4"/>
  <c r="X87" i="3" s="1"/>
  <c r="M86" i="4"/>
  <c r="X86" i="3" s="1"/>
  <c r="M85" i="4"/>
  <c r="X85" i="3" s="1"/>
  <c r="M84" i="4"/>
  <c r="X84" i="3" s="1"/>
  <c r="M83" i="4"/>
  <c r="X83" i="3" s="1"/>
  <c r="BB83" i="3" s="1"/>
  <c r="M82" i="4"/>
  <c r="X82" i="3" s="1"/>
  <c r="M81" i="4"/>
  <c r="X81" i="3" s="1"/>
  <c r="M80" i="4"/>
  <c r="X80" i="3" s="1"/>
  <c r="M79" i="4"/>
  <c r="X79" i="3" s="1"/>
  <c r="BB79" i="3" s="1"/>
  <c r="M78" i="4"/>
  <c r="X78" i="3" s="1"/>
  <c r="M77" i="4"/>
  <c r="X77" i="3" s="1"/>
  <c r="M76" i="4"/>
  <c r="X76" i="3" s="1"/>
  <c r="M75" i="4"/>
  <c r="X75" i="3" s="1"/>
  <c r="M74" i="4"/>
  <c r="X74" i="3" s="1"/>
  <c r="M73" i="4"/>
  <c r="X73" i="3" s="1"/>
  <c r="M69" i="4"/>
  <c r="X69" i="3" s="1"/>
  <c r="M68" i="4"/>
  <c r="X68" i="3" s="1"/>
  <c r="M67" i="4"/>
  <c r="X67" i="3" s="1"/>
  <c r="M66" i="4"/>
  <c r="X66" i="3" s="1"/>
  <c r="M65" i="4"/>
  <c r="X65" i="3" s="1"/>
  <c r="BB65" i="3" s="1"/>
  <c r="M64" i="4"/>
  <c r="X64" i="3" s="1"/>
  <c r="M63" i="4"/>
  <c r="X63" i="3" s="1"/>
  <c r="M59" i="4"/>
  <c r="X59" i="3" s="1"/>
  <c r="M58" i="4"/>
  <c r="X58" i="3" s="1"/>
  <c r="BB58" i="3" s="1"/>
  <c r="M57" i="4"/>
  <c r="X57" i="3" s="1"/>
  <c r="M56" i="4"/>
  <c r="X56" i="3" s="1"/>
  <c r="M55" i="4"/>
  <c r="X55" i="3" s="1"/>
  <c r="M54" i="4"/>
  <c r="X54" i="3" s="1"/>
  <c r="M53" i="4"/>
  <c r="X53" i="3" s="1"/>
  <c r="BB53" i="3" s="1"/>
  <c r="M52" i="4"/>
  <c r="X52" i="3" s="1"/>
  <c r="BB52" i="3" s="1"/>
  <c r="M51" i="4"/>
  <c r="X51" i="3" s="1"/>
  <c r="BB51" i="3" s="1"/>
  <c r="M50" i="4"/>
  <c r="X50" i="3" s="1"/>
  <c r="BB50" i="3" s="1"/>
  <c r="M49" i="4"/>
  <c r="X49" i="3" s="1"/>
  <c r="M45" i="4"/>
  <c r="X45" i="3" s="1"/>
  <c r="M44" i="4"/>
  <c r="X44" i="3" s="1"/>
  <c r="M43" i="4"/>
  <c r="X43" i="3" s="1"/>
  <c r="BB43" i="3" s="1"/>
  <c r="M42" i="4"/>
  <c r="X42" i="3" s="1"/>
  <c r="M41" i="4"/>
  <c r="X41" i="3" s="1"/>
  <c r="M40" i="4"/>
  <c r="X40" i="3" s="1"/>
  <c r="M39" i="4"/>
  <c r="X39" i="3" s="1"/>
  <c r="M38" i="4"/>
  <c r="X38" i="3" s="1"/>
  <c r="M37" i="4"/>
  <c r="X37" i="3" s="1"/>
  <c r="M36" i="4"/>
  <c r="X36" i="3" s="1"/>
  <c r="M35" i="4"/>
  <c r="X35" i="3" s="1"/>
  <c r="M34" i="4"/>
  <c r="X34" i="3" s="1"/>
  <c r="BB34" i="3" s="1"/>
  <c r="M33" i="4"/>
  <c r="X33" i="3" s="1"/>
  <c r="M29" i="4"/>
  <c r="X29" i="3" s="1"/>
  <c r="M28" i="4"/>
  <c r="X28" i="3" s="1"/>
  <c r="BB28" i="3" s="1"/>
  <c r="M27" i="4"/>
  <c r="X27" i="3" s="1"/>
  <c r="BB27" i="3" s="1"/>
  <c r="M26" i="4"/>
  <c r="X26" i="3" s="1"/>
  <c r="BB26" i="3" s="1"/>
  <c r="M25" i="4"/>
  <c r="X25" i="3" s="1"/>
  <c r="BB25" i="3" s="1"/>
  <c r="M24" i="4"/>
  <c r="X24" i="3" s="1"/>
  <c r="BB24" i="3" s="1"/>
  <c r="M23" i="4"/>
  <c r="X23" i="3" s="1"/>
  <c r="BB23" i="3" s="1"/>
  <c r="M22" i="4"/>
  <c r="X22" i="3" s="1"/>
  <c r="BB22" i="3" s="1"/>
  <c r="M21" i="4"/>
  <c r="X21" i="3" s="1"/>
  <c r="BB21" i="3" s="1"/>
  <c r="M20" i="4"/>
  <c r="X20" i="3" s="1"/>
  <c r="BB20" i="3" s="1"/>
  <c r="M19" i="4"/>
  <c r="X19" i="3" s="1"/>
  <c r="BB19" i="3" s="1"/>
  <c r="M18" i="4"/>
  <c r="X18" i="3" s="1"/>
  <c r="BB18" i="3" s="1"/>
  <c r="M17" i="4"/>
  <c r="X17" i="3" s="1"/>
  <c r="M13" i="4"/>
  <c r="X13" i="3" s="1"/>
  <c r="M12" i="4"/>
  <c r="X12" i="3" s="1"/>
  <c r="BB12" i="3" s="1"/>
  <c r="M11" i="4"/>
  <c r="X11" i="3" s="1"/>
  <c r="BB11" i="3" s="1"/>
  <c r="M10" i="4"/>
  <c r="X10" i="3" s="1"/>
  <c r="BB10" i="3" s="1"/>
  <c r="M9" i="4"/>
  <c r="X9" i="3" s="1"/>
  <c r="BB9" i="3" s="1"/>
  <c r="M8" i="4"/>
  <c r="X8" i="3" s="1"/>
  <c r="BB8" i="3" s="1"/>
  <c r="M7" i="4"/>
  <c r="X7" i="3" s="1"/>
  <c r="BB7" i="3" s="1"/>
  <c r="M6" i="4"/>
  <c r="X6" i="3" s="1"/>
  <c r="BB6" i="3" s="1"/>
  <c r="M5" i="4"/>
  <c r="X5" i="3" s="1"/>
  <c r="BB5" i="3" s="1"/>
  <c r="M4" i="4"/>
  <c r="X4" i="3" s="1"/>
  <c r="N203" i="4"/>
  <c r="Y203" i="3" s="1"/>
  <c r="N202" i="4"/>
  <c r="Y202" i="3" s="1"/>
  <c r="N201" i="4"/>
  <c r="Y201" i="3" s="1"/>
  <c r="N200" i="4"/>
  <c r="Y200" i="3" s="1"/>
  <c r="N199" i="4"/>
  <c r="Y199" i="3" s="1"/>
  <c r="BC199" i="3" s="1"/>
  <c r="N198" i="4"/>
  <c r="Y198" i="3" s="1"/>
  <c r="N197" i="4"/>
  <c r="Y197" i="3" s="1"/>
  <c r="N196" i="4"/>
  <c r="Y196" i="3" s="1"/>
  <c r="N195" i="4"/>
  <c r="Y195" i="3" s="1"/>
  <c r="N194" i="4"/>
  <c r="Y194" i="3" s="1"/>
  <c r="N193" i="4"/>
  <c r="Y193" i="3" s="1"/>
  <c r="N192" i="4"/>
  <c r="Y192" i="3" s="1"/>
  <c r="N191" i="4"/>
  <c r="Y191" i="3" s="1"/>
  <c r="N187" i="4"/>
  <c r="Y187" i="3" s="1"/>
  <c r="N186" i="4"/>
  <c r="Y186" i="3" s="1"/>
  <c r="N185" i="4"/>
  <c r="Y185" i="3" s="1"/>
  <c r="N184" i="4"/>
  <c r="Y184" i="3" s="1"/>
  <c r="N183" i="4"/>
  <c r="Y183" i="3" s="1"/>
  <c r="N182" i="4"/>
  <c r="Y182" i="3" s="1"/>
  <c r="N181" i="4"/>
  <c r="Y181" i="3" s="1"/>
  <c r="N180" i="4"/>
  <c r="Y180" i="3" s="1"/>
  <c r="BC180" i="3" s="1"/>
  <c r="N179" i="4"/>
  <c r="Y179" i="3" s="1"/>
  <c r="N178" i="4"/>
  <c r="Y178" i="3" s="1"/>
  <c r="N174" i="4"/>
  <c r="Y174" i="3" s="1"/>
  <c r="N173" i="4"/>
  <c r="Y173" i="3" s="1"/>
  <c r="BC173" i="3" s="1"/>
  <c r="N172" i="4"/>
  <c r="Y172" i="3" s="1"/>
  <c r="N171" i="4"/>
  <c r="Y171" i="3" s="1"/>
  <c r="BC171" i="3" s="1"/>
  <c r="N170" i="4"/>
  <c r="Y170" i="3" s="1"/>
  <c r="N169" i="4"/>
  <c r="Y169" i="3" s="1"/>
  <c r="N168" i="4"/>
  <c r="Y168" i="3" s="1"/>
  <c r="N167" i="4"/>
  <c r="Y167" i="3" s="1"/>
  <c r="N166" i="4"/>
  <c r="Y166" i="3" s="1"/>
  <c r="BC166" i="3" s="1"/>
  <c r="N165" i="4"/>
  <c r="Y165" i="3" s="1"/>
  <c r="N164" i="4"/>
  <c r="Y164" i="3" s="1"/>
  <c r="N163" i="4"/>
  <c r="Y163" i="3" s="1"/>
  <c r="BC163" i="3" s="1"/>
  <c r="N162" i="4"/>
  <c r="Y162" i="3" s="1"/>
  <c r="N158" i="4"/>
  <c r="Y158" i="3" s="1"/>
  <c r="N157" i="4"/>
  <c r="Y157" i="3" s="1"/>
  <c r="BC157" i="3" s="1"/>
  <c r="N156" i="4"/>
  <c r="Y156" i="3" s="1"/>
  <c r="N155" i="4"/>
  <c r="Y155" i="3" s="1"/>
  <c r="BC155" i="3" s="1"/>
  <c r="N154" i="4"/>
  <c r="Y154" i="3" s="1"/>
  <c r="N153" i="4"/>
  <c r="Y153" i="3" s="1"/>
  <c r="N152" i="4"/>
  <c r="Y152" i="3" s="1"/>
  <c r="BC152" i="3" s="1"/>
  <c r="N151" i="4"/>
  <c r="Y151" i="3" s="1"/>
  <c r="N150" i="4"/>
  <c r="Y150" i="3" s="1"/>
  <c r="BC150" i="3" s="1"/>
  <c r="N149" i="4"/>
  <c r="Y149" i="3" s="1"/>
  <c r="N148" i="4"/>
  <c r="Y148" i="3" s="1"/>
  <c r="N144" i="4"/>
  <c r="Y144" i="3" s="1"/>
  <c r="N143" i="4"/>
  <c r="Y143" i="3" s="1"/>
  <c r="N142" i="4"/>
  <c r="Y142" i="3" s="1"/>
  <c r="N141" i="4"/>
  <c r="Y141" i="3" s="1"/>
  <c r="N140" i="4"/>
  <c r="Y140" i="3" s="1"/>
  <c r="N139" i="4"/>
  <c r="Y139" i="3" s="1"/>
  <c r="N138" i="4"/>
  <c r="Y138" i="3" s="1"/>
  <c r="N137" i="4"/>
  <c r="Y137" i="3" s="1"/>
  <c r="N136" i="4"/>
  <c r="Y136" i="3" s="1"/>
  <c r="N135" i="4"/>
  <c r="Y135" i="3" s="1"/>
  <c r="N131" i="4"/>
  <c r="Y131" i="3" s="1"/>
  <c r="N130" i="4"/>
  <c r="Y130" i="3" s="1"/>
  <c r="N129" i="4"/>
  <c r="Y129" i="3" s="1"/>
  <c r="N128" i="4"/>
  <c r="Y128" i="3" s="1"/>
  <c r="N127" i="4"/>
  <c r="Y127" i="3" s="1"/>
  <c r="N126" i="4"/>
  <c r="Y126" i="3" s="1"/>
  <c r="N125" i="4"/>
  <c r="Y125" i="3" s="1"/>
  <c r="N124" i="4"/>
  <c r="Y124" i="3" s="1"/>
  <c r="BC124" i="3" s="1"/>
  <c r="N123" i="4"/>
  <c r="Y123" i="3" s="1"/>
  <c r="N119" i="4"/>
  <c r="Y119" i="3" s="1"/>
  <c r="N118" i="4"/>
  <c r="Y118" i="3" s="1"/>
  <c r="N117" i="4"/>
  <c r="Y117" i="3" s="1"/>
  <c r="N116" i="4"/>
  <c r="Y116" i="3" s="1"/>
  <c r="N115" i="4"/>
  <c r="Y115" i="3" s="1"/>
  <c r="N114" i="4"/>
  <c r="Y114" i="3" s="1"/>
  <c r="N113" i="4"/>
  <c r="Y113" i="3" s="1"/>
  <c r="N112" i="4"/>
  <c r="Y112" i="3" s="1"/>
  <c r="N111" i="4"/>
  <c r="Y111" i="3" s="1"/>
  <c r="N110" i="4"/>
  <c r="Y110" i="3" s="1"/>
  <c r="N106" i="4"/>
  <c r="Y106" i="3" s="1"/>
  <c r="N105" i="4"/>
  <c r="Y105" i="3" s="1"/>
  <c r="N104" i="4"/>
  <c r="Y104" i="3" s="1"/>
  <c r="N103" i="4"/>
  <c r="Y103" i="3" s="1"/>
  <c r="N102" i="4"/>
  <c r="Y102" i="3" s="1"/>
  <c r="N101" i="4"/>
  <c r="Y101" i="3" s="1"/>
  <c r="N100" i="4"/>
  <c r="Y100" i="3" s="1"/>
  <c r="N99" i="4"/>
  <c r="Y99" i="3" s="1"/>
  <c r="N98" i="4"/>
  <c r="Y98" i="3" s="1"/>
  <c r="N97" i="4"/>
  <c r="Y97" i="3" s="1"/>
  <c r="N96" i="4"/>
  <c r="Y96" i="3" s="1"/>
  <c r="N95" i="4"/>
  <c r="Y95" i="3" s="1"/>
  <c r="N94" i="4"/>
  <c r="Y94" i="3" s="1"/>
  <c r="N90" i="4"/>
  <c r="Y90" i="3" s="1"/>
  <c r="N89" i="4"/>
  <c r="Y89" i="3" s="1"/>
  <c r="BC89" i="3" s="1"/>
  <c r="N88" i="4"/>
  <c r="Y88" i="3" s="1"/>
  <c r="N87" i="4"/>
  <c r="Y87" i="3" s="1"/>
  <c r="N86" i="4"/>
  <c r="Y86" i="3" s="1"/>
  <c r="N85" i="4"/>
  <c r="Y85" i="3" s="1"/>
  <c r="N84" i="4"/>
  <c r="Y84" i="3" s="1"/>
  <c r="N83" i="4"/>
  <c r="Y83" i="3" s="1"/>
  <c r="N82" i="4"/>
  <c r="Y82" i="3" s="1"/>
  <c r="N81" i="4"/>
  <c r="Y81" i="3" s="1"/>
  <c r="N80" i="4"/>
  <c r="Y80" i="3" s="1"/>
  <c r="N79" i="4"/>
  <c r="Y79" i="3" s="1"/>
  <c r="N78" i="4"/>
  <c r="Y78" i="3" s="1"/>
  <c r="N77" i="4"/>
  <c r="Y77" i="3" s="1"/>
  <c r="N76" i="4"/>
  <c r="Y76" i="3" s="1"/>
  <c r="N75" i="4"/>
  <c r="Y75" i="3" s="1"/>
  <c r="N74" i="4"/>
  <c r="Y74" i="3" s="1"/>
  <c r="N73" i="4"/>
  <c r="Y73" i="3" s="1"/>
  <c r="N69" i="4"/>
  <c r="Y69" i="3" s="1"/>
  <c r="N68" i="4"/>
  <c r="Y68" i="3" s="1"/>
  <c r="N67" i="4"/>
  <c r="Y67" i="3" s="1"/>
  <c r="N66" i="4"/>
  <c r="Y66" i="3" s="1"/>
  <c r="N65" i="4"/>
  <c r="Y65" i="3" s="1"/>
  <c r="BC65" i="3" s="1"/>
  <c r="N64" i="4"/>
  <c r="Y64" i="3" s="1"/>
  <c r="BC64" i="3" s="1"/>
  <c r="N63" i="4"/>
  <c r="Y63" i="3" s="1"/>
  <c r="N59" i="4"/>
  <c r="Y59" i="3" s="1"/>
  <c r="N58" i="4"/>
  <c r="Y58" i="3" s="1"/>
  <c r="BC58" i="3" s="1"/>
  <c r="N57" i="4"/>
  <c r="Y57" i="3" s="1"/>
  <c r="N56" i="4"/>
  <c r="Y56" i="3" s="1"/>
  <c r="N55" i="4"/>
  <c r="Y55" i="3" s="1"/>
  <c r="N54" i="4"/>
  <c r="Y54" i="3" s="1"/>
  <c r="N53" i="4"/>
  <c r="Y53" i="3" s="1"/>
  <c r="BC53" i="3" s="1"/>
  <c r="N52" i="4"/>
  <c r="Y52" i="3" s="1"/>
  <c r="BC52" i="3" s="1"/>
  <c r="N51" i="4"/>
  <c r="Y51" i="3" s="1"/>
  <c r="N50" i="4"/>
  <c r="Y50" i="3" s="1"/>
  <c r="BC50" i="3" s="1"/>
  <c r="N49" i="4"/>
  <c r="Y49" i="3" s="1"/>
  <c r="N45" i="4"/>
  <c r="Y45" i="3" s="1"/>
  <c r="N44" i="4"/>
  <c r="Y44" i="3" s="1"/>
  <c r="N43" i="4"/>
  <c r="Y43" i="3" s="1"/>
  <c r="BC43" i="3" s="1"/>
  <c r="N42" i="4"/>
  <c r="Y42" i="3" s="1"/>
  <c r="N41" i="4"/>
  <c r="Y41" i="3" s="1"/>
  <c r="N40" i="4"/>
  <c r="Y40" i="3" s="1"/>
  <c r="N39" i="4"/>
  <c r="Y39" i="3" s="1"/>
  <c r="N38" i="4"/>
  <c r="Y38" i="3" s="1"/>
  <c r="N37" i="4"/>
  <c r="Y37" i="3" s="1"/>
  <c r="N36" i="4"/>
  <c r="Y36" i="3" s="1"/>
  <c r="N35" i="4"/>
  <c r="Y35" i="3" s="1"/>
  <c r="N34" i="4"/>
  <c r="Y34" i="3" s="1"/>
  <c r="N33" i="4"/>
  <c r="Y33" i="3" s="1"/>
  <c r="N29" i="4"/>
  <c r="Y29" i="3" s="1"/>
  <c r="N28" i="4"/>
  <c r="Y28" i="3" s="1"/>
  <c r="BC28" i="3" s="1"/>
  <c r="N27" i="4"/>
  <c r="Y27" i="3" s="1"/>
  <c r="BC27" i="3" s="1"/>
  <c r="N26" i="4"/>
  <c r="Y26" i="3" s="1"/>
  <c r="BC26" i="3" s="1"/>
  <c r="N25" i="4"/>
  <c r="Y25" i="3" s="1"/>
  <c r="BC25" i="3" s="1"/>
  <c r="N24" i="4"/>
  <c r="Y24" i="3" s="1"/>
  <c r="BC24" i="3" s="1"/>
  <c r="N23" i="4"/>
  <c r="Y23" i="3" s="1"/>
  <c r="BC23" i="3" s="1"/>
  <c r="N22" i="4"/>
  <c r="Y22" i="3" s="1"/>
  <c r="BC22" i="3" s="1"/>
  <c r="N21" i="4"/>
  <c r="Y21" i="3" s="1"/>
  <c r="BC21" i="3" s="1"/>
  <c r="N20" i="4"/>
  <c r="Y20" i="3" s="1"/>
  <c r="BC20" i="3" s="1"/>
  <c r="N19" i="4"/>
  <c r="Y19" i="3" s="1"/>
  <c r="BC19" i="3" s="1"/>
  <c r="N18" i="4"/>
  <c r="Y18" i="3" s="1"/>
  <c r="BC18" i="3" s="1"/>
  <c r="N17" i="4"/>
  <c r="Y17" i="3" s="1"/>
  <c r="N13" i="4"/>
  <c r="Y13" i="3" s="1"/>
  <c r="N12" i="4"/>
  <c r="Y12" i="3" s="1"/>
  <c r="BC12" i="3" s="1"/>
  <c r="N11" i="4"/>
  <c r="Y11" i="3" s="1"/>
  <c r="BC11" i="3" s="1"/>
  <c r="N10" i="4"/>
  <c r="Y10" i="3" s="1"/>
  <c r="BC10" i="3" s="1"/>
  <c r="N9" i="4"/>
  <c r="Y9" i="3" s="1"/>
  <c r="BC9" i="3" s="1"/>
  <c r="N8" i="4"/>
  <c r="Y8" i="3" s="1"/>
  <c r="BC8" i="3" s="1"/>
  <c r="N7" i="4"/>
  <c r="Y7" i="3" s="1"/>
  <c r="BC7" i="3" s="1"/>
  <c r="N6" i="4"/>
  <c r="Y6" i="3" s="1"/>
  <c r="BC6" i="3" s="1"/>
  <c r="N5" i="4"/>
  <c r="Y5" i="3" s="1"/>
  <c r="BC5" i="3" s="1"/>
  <c r="N4" i="4"/>
  <c r="Y4" i="3" s="1"/>
  <c r="O203" i="4"/>
  <c r="Z203" i="3" s="1"/>
  <c r="O202" i="4"/>
  <c r="Z202" i="3" s="1"/>
  <c r="BD202" i="3" s="1"/>
  <c r="O201" i="4"/>
  <c r="Z201" i="3" s="1"/>
  <c r="BD201" i="3" s="1"/>
  <c r="O200" i="4"/>
  <c r="Z200" i="3" s="1"/>
  <c r="O199" i="4"/>
  <c r="Z199" i="3" s="1"/>
  <c r="BD199" i="3" s="1"/>
  <c r="O198" i="4"/>
  <c r="Z198" i="3" s="1"/>
  <c r="O197" i="4"/>
  <c r="Z197" i="3" s="1"/>
  <c r="O196" i="4"/>
  <c r="Z196" i="3" s="1"/>
  <c r="BD196" i="3" s="1"/>
  <c r="O195" i="4"/>
  <c r="Z195" i="3" s="1"/>
  <c r="BD195" i="3" s="1"/>
  <c r="O194" i="4"/>
  <c r="Z194" i="3" s="1"/>
  <c r="BD194" i="3" s="1"/>
  <c r="O193" i="4"/>
  <c r="Z193" i="3" s="1"/>
  <c r="BD193" i="3" s="1"/>
  <c r="O192" i="4"/>
  <c r="Z192" i="3" s="1"/>
  <c r="BD192" i="3" s="1"/>
  <c r="O191" i="4"/>
  <c r="Z191" i="3" s="1"/>
  <c r="O187" i="4"/>
  <c r="Z187" i="3" s="1"/>
  <c r="O186" i="4"/>
  <c r="Z186" i="3" s="1"/>
  <c r="O185" i="4"/>
  <c r="Z185" i="3" s="1"/>
  <c r="O184" i="4"/>
  <c r="Z184" i="3" s="1"/>
  <c r="BD184" i="3" s="1"/>
  <c r="O183" i="4"/>
  <c r="Z183" i="3" s="1"/>
  <c r="O182" i="4"/>
  <c r="Z182" i="3" s="1"/>
  <c r="O181" i="4"/>
  <c r="Z181" i="3" s="1"/>
  <c r="BD181" i="3" s="1"/>
  <c r="O180" i="4"/>
  <c r="Z180" i="3" s="1"/>
  <c r="O179" i="4"/>
  <c r="Z179" i="3" s="1"/>
  <c r="O178" i="4"/>
  <c r="Z178" i="3" s="1"/>
  <c r="O174" i="4"/>
  <c r="Z174" i="3" s="1"/>
  <c r="O173" i="4"/>
  <c r="Z173" i="3" s="1"/>
  <c r="O172" i="4"/>
  <c r="Z172" i="3" s="1"/>
  <c r="O171" i="4"/>
  <c r="Z171" i="3" s="1"/>
  <c r="BD171" i="3" s="1"/>
  <c r="O170" i="4"/>
  <c r="Z170" i="3" s="1"/>
  <c r="BD170" i="3" s="1"/>
  <c r="O169" i="4"/>
  <c r="Z169" i="3" s="1"/>
  <c r="BD169" i="3" s="1"/>
  <c r="O168" i="4"/>
  <c r="Z168" i="3" s="1"/>
  <c r="BD168" i="3" s="1"/>
  <c r="O167" i="4"/>
  <c r="Z167" i="3" s="1"/>
  <c r="O166" i="4"/>
  <c r="Z166" i="3" s="1"/>
  <c r="BD166" i="3" s="1"/>
  <c r="O165" i="4"/>
  <c r="Z165" i="3" s="1"/>
  <c r="O164" i="4"/>
  <c r="Z164" i="3" s="1"/>
  <c r="O163" i="4"/>
  <c r="Z163" i="3" s="1"/>
  <c r="BD163" i="3" s="1"/>
  <c r="O162" i="4"/>
  <c r="Z162" i="3" s="1"/>
  <c r="O158" i="4"/>
  <c r="Z158" i="3" s="1"/>
  <c r="O157" i="4"/>
  <c r="Z157" i="3" s="1"/>
  <c r="BD157" i="3" s="1"/>
  <c r="O156" i="4"/>
  <c r="Z156" i="3" s="1"/>
  <c r="O155" i="4"/>
  <c r="Z155" i="3" s="1"/>
  <c r="BD155" i="3" s="1"/>
  <c r="O154" i="4"/>
  <c r="Z154" i="3" s="1"/>
  <c r="O153" i="4"/>
  <c r="Z153" i="3" s="1"/>
  <c r="O152" i="4"/>
  <c r="Z152" i="3" s="1"/>
  <c r="BD152" i="3" s="1"/>
  <c r="O151" i="4"/>
  <c r="Z151" i="3" s="1"/>
  <c r="O150" i="4"/>
  <c r="Z150" i="3" s="1"/>
  <c r="BD150" i="3" s="1"/>
  <c r="O149" i="4"/>
  <c r="Z149" i="3" s="1"/>
  <c r="BD149" i="3" s="1"/>
  <c r="O148" i="4"/>
  <c r="Z148" i="3" s="1"/>
  <c r="O144" i="4"/>
  <c r="Z144" i="3" s="1"/>
  <c r="O143" i="4"/>
  <c r="Z143" i="3" s="1"/>
  <c r="BD143" i="3" s="1"/>
  <c r="O142" i="4"/>
  <c r="Z142" i="3" s="1"/>
  <c r="BD142" i="3" s="1"/>
  <c r="O141" i="4"/>
  <c r="Z141" i="3" s="1"/>
  <c r="O140" i="4"/>
  <c r="Z140" i="3" s="1"/>
  <c r="O139" i="4"/>
  <c r="Z139" i="3" s="1"/>
  <c r="O138" i="4"/>
  <c r="Z138" i="3" s="1"/>
  <c r="O137" i="4"/>
  <c r="Z137" i="3" s="1"/>
  <c r="O136" i="4"/>
  <c r="Z136" i="3" s="1"/>
  <c r="O135" i="4"/>
  <c r="Z135" i="3" s="1"/>
  <c r="O131" i="4"/>
  <c r="Z131" i="3" s="1"/>
  <c r="O130" i="4"/>
  <c r="Z130" i="3" s="1"/>
  <c r="O129" i="4"/>
  <c r="Z129" i="3" s="1"/>
  <c r="BD129" i="3" s="1"/>
  <c r="O128" i="4"/>
  <c r="Z128" i="3" s="1"/>
  <c r="BD128" i="3" s="1"/>
  <c r="O127" i="4"/>
  <c r="Z127" i="3" s="1"/>
  <c r="O126" i="4"/>
  <c r="Z126" i="3" s="1"/>
  <c r="O125" i="4"/>
  <c r="Z125" i="3" s="1"/>
  <c r="BD125" i="3" s="1"/>
  <c r="O124" i="4"/>
  <c r="Z124" i="3" s="1"/>
  <c r="BD124" i="3" s="1"/>
  <c r="O123" i="4"/>
  <c r="Z123" i="3" s="1"/>
  <c r="O119" i="4"/>
  <c r="Z119" i="3" s="1"/>
  <c r="O118" i="4"/>
  <c r="Z118" i="3" s="1"/>
  <c r="O117" i="4"/>
  <c r="Z117" i="3" s="1"/>
  <c r="O116" i="4"/>
  <c r="Z116" i="3" s="1"/>
  <c r="O115" i="4"/>
  <c r="Z115" i="3" s="1"/>
  <c r="O114" i="4"/>
  <c r="Z114" i="3" s="1"/>
  <c r="O113" i="4"/>
  <c r="Z113" i="3" s="1"/>
  <c r="O112" i="4"/>
  <c r="Z112" i="3" s="1"/>
  <c r="O111" i="4"/>
  <c r="Z111" i="3" s="1"/>
  <c r="O110" i="4"/>
  <c r="Z110" i="3" s="1"/>
  <c r="O106" i="4"/>
  <c r="Z106" i="3" s="1"/>
  <c r="O105" i="4"/>
  <c r="Z105" i="3" s="1"/>
  <c r="O104" i="4"/>
  <c r="Z104" i="3" s="1"/>
  <c r="BD104" i="3" s="1"/>
  <c r="O103" i="4"/>
  <c r="Z103" i="3" s="1"/>
  <c r="O102" i="4"/>
  <c r="Z102" i="3" s="1"/>
  <c r="O101" i="4"/>
  <c r="Z101" i="3" s="1"/>
  <c r="O100" i="4"/>
  <c r="Z100" i="3" s="1"/>
  <c r="O99" i="4"/>
  <c r="Z99" i="3" s="1"/>
  <c r="O98" i="4"/>
  <c r="Z98" i="3" s="1"/>
  <c r="O97" i="4"/>
  <c r="Z97" i="3" s="1"/>
  <c r="O96" i="4"/>
  <c r="Z96" i="3" s="1"/>
  <c r="O95" i="4"/>
  <c r="Z95" i="3" s="1"/>
  <c r="O94" i="4"/>
  <c r="Z94" i="3" s="1"/>
  <c r="O90" i="4"/>
  <c r="Z90" i="3" s="1"/>
  <c r="O89" i="4"/>
  <c r="Z89" i="3" s="1"/>
  <c r="BD89" i="3" s="1"/>
  <c r="O88" i="4"/>
  <c r="Z88" i="3" s="1"/>
  <c r="O87" i="4"/>
  <c r="Z87" i="3" s="1"/>
  <c r="O86" i="4"/>
  <c r="Z86" i="3" s="1"/>
  <c r="O85" i="4"/>
  <c r="Z85" i="3" s="1"/>
  <c r="O84" i="4"/>
  <c r="Z84" i="3" s="1"/>
  <c r="O83" i="4"/>
  <c r="Z83" i="3" s="1"/>
  <c r="O82" i="4"/>
  <c r="Z82" i="3" s="1"/>
  <c r="O81" i="4"/>
  <c r="Z81" i="3" s="1"/>
  <c r="O80" i="4"/>
  <c r="Z80" i="3" s="1"/>
  <c r="O79" i="4"/>
  <c r="Z79" i="3" s="1"/>
  <c r="O78" i="4"/>
  <c r="Z78" i="3" s="1"/>
  <c r="O77" i="4"/>
  <c r="Z77" i="3" s="1"/>
  <c r="O76" i="4"/>
  <c r="Z76" i="3" s="1"/>
  <c r="O75" i="4"/>
  <c r="Z75" i="3" s="1"/>
  <c r="O74" i="4"/>
  <c r="Z74" i="3" s="1"/>
  <c r="O73" i="4"/>
  <c r="Z73" i="3" s="1"/>
  <c r="O69" i="4"/>
  <c r="Z69" i="3" s="1"/>
  <c r="O68" i="4"/>
  <c r="Z68" i="3" s="1"/>
  <c r="O67" i="4"/>
  <c r="Z67" i="3" s="1"/>
  <c r="BD67" i="3" s="1"/>
  <c r="O66" i="4"/>
  <c r="Z66" i="3" s="1"/>
  <c r="BD66" i="3" s="1"/>
  <c r="O65" i="4"/>
  <c r="Z65" i="3" s="1"/>
  <c r="BD65" i="3" s="1"/>
  <c r="O64" i="4"/>
  <c r="Z64" i="3" s="1"/>
  <c r="BD64" i="3" s="1"/>
  <c r="O63" i="4"/>
  <c r="Z63" i="3" s="1"/>
  <c r="O59" i="4"/>
  <c r="Z59" i="3" s="1"/>
  <c r="O58" i="4"/>
  <c r="Z58" i="3" s="1"/>
  <c r="BD58" i="3" s="1"/>
  <c r="O57" i="4"/>
  <c r="Z57" i="3" s="1"/>
  <c r="BD57" i="3" s="1"/>
  <c r="O56" i="4"/>
  <c r="Z56" i="3" s="1"/>
  <c r="BD56" i="3" s="1"/>
  <c r="O55" i="4"/>
  <c r="Z55" i="3" s="1"/>
  <c r="O54" i="4"/>
  <c r="Z54" i="3" s="1"/>
  <c r="O53" i="4"/>
  <c r="Z53" i="3" s="1"/>
  <c r="BD53" i="3" s="1"/>
  <c r="O52" i="4"/>
  <c r="Z52" i="3" s="1"/>
  <c r="BD52" i="3" s="1"/>
  <c r="O51" i="4"/>
  <c r="Z51" i="3" s="1"/>
  <c r="O50" i="4"/>
  <c r="Z50" i="3" s="1"/>
  <c r="BD50" i="3" s="1"/>
  <c r="O49" i="4"/>
  <c r="Z49" i="3" s="1"/>
  <c r="O45" i="4"/>
  <c r="Z45" i="3" s="1"/>
  <c r="O44" i="4"/>
  <c r="Z44" i="3" s="1"/>
  <c r="O43" i="4"/>
  <c r="Z43" i="3" s="1"/>
  <c r="BD43" i="3" s="1"/>
  <c r="O42" i="4"/>
  <c r="Z42" i="3" s="1"/>
  <c r="BD42" i="3" s="1"/>
  <c r="O41" i="4"/>
  <c r="Z41" i="3" s="1"/>
  <c r="O40" i="4"/>
  <c r="Z40" i="3" s="1"/>
  <c r="O39" i="4"/>
  <c r="Z39" i="3" s="1"/>
  <c r="BD39" i="3" s="1"/>
  <c r="O38" i="4"/>
  <c r="Z38" i="3" s="1"/>
  <c r="BD38" i="3" s="1"/>
  <c r="O37" i="4"/>
  <c r="Z37" i="3" s="1"/>
  <c r="O36" i="4"/>
  <c r="Z36" i="3" s="1"/>
  <c r="O35" i="4"/>
  <c r="Z35" i="3" s="1"/>
  <c r="BD35" i="3" s="1"/>
  <c r="O34" i="4"/>
  <c r="Z34" i="3" s="1"/>
  <c r="BD34" i="3" s="1"/>
  <c r="O33" i="4"/>
  <c r="Z33" i="3" s="1"/>
  <c r="O29" i="4"/>
  <c r="Z29" i="3" s="1"/>
  <c r="O28" i="4"/>
  <c r="Z28" i="3" s="1"/>
  <c r="BD28" i="3" s="1"/>
  <c r="O27" i="4"/>
  <c r="Z27" i="3" s="1"/>
  <c r="BD27" i="3" s="1"/>
  <c r="O26" i="4"/>
  <c r="Z26" i="3" s="1"/>
  <c r="BD26" i="3" s="1"/>
  <c r="O25" i="4"/>
  <c r="Z25" i="3" s="1"/>
  <c r="BD25" i="3" s="1"/>
  <c r="O24" i="4"/>
  <c r="Z24" i="3" s="1"/>
  <c r="BD24" i="3" s="1"/>
  <c r="O23" i="4"/>
  <c r="Z23" i="3" s="1"/>
  <c r="BD23" i="3" s="1"/>
  <c r="O22" i="4"/>
  <c r="Z22" i="3" s="1"/>
  <c r="BD22" i="3" s="1"/>
  <c r="O21" i="4"/>
  <c r="Z21" i="3" s="1"/>
  <c r="BD21" i="3" s="1"/>
  <c r="O20" i="4"/>
  <c r="Z20" i="3" s="1"/>
  <c r="BD20" i="3" s="1"/>
  <c r="O19" i="4"/>
  <c r="Z19" i="3" s="1"/>
  <c r="BD19" i="3" s="1"/>
  <c r="O18" i="4"/>
  <c r="Z18" i="3" s="1"/>
  <c r="BD18" i="3" s="1"/>
  <c r="O17" i="4"/>
  <c r="Z17" i="3" s="1"/>
  <c r="O13" i="4"/>
  <c r="Z13" i="3" s="1"/>
  <c r="O12" i="4"/>
  <c r="Z12" i="3" s="1"/>
  <c r="BD12" i="3" s="1"/>
  <c r="O11" i="4"/>
  <c r="Z11" i="3" s="1"/>
  <c r="BD11" i="3" s="1"/>
  <c r="O10" i="4"/>
  <c r="Z10" i="3" s="1"/>
  <c r="BD10" i="3" s="1"/>
  <c r="O9" i="4"/>
  <c r="Z9" i="3" s="1"/>
  <c r="BD9" i="3" s="1"/>
  <c r="O8" i="4"/>
  <c r="Z8" i="3" s="1"/>
  <c r="BD8" i="3" s="1"/>
  <c r="O7" i="4"/>
  <c r="Z7" i="3" s="1"/>
  <c r="BD7" i="3" s="1"/>
  <c r="O6" i="4"/>
  <c r="Z6" i="3" s="1"/>
  <c r="BD6" i="3" s="1"/>
  <c r="O5" i="4"/>
  <c r="Z5" i="3" s="1"/>
  <c r="BD5" i="3" s="1"/>
  <c r="O4" i="4"/>
  <c r="Z4" i="3" s="1"/>
  <c r="P203" i="4"/>
  <c r="AA203" i="3" s="1"/>
  <c r="P202" i="4"/>
  <c r="AA202" i="3" s="1"/>
  <c r="BE202" i="3" s="1"/>
  <c r="P201" i="4"/>
  <c r="AA201" i="3" s="1"/>
  <c r="BE201" i="3" s="1"/>
  <c r="P200" i="4"/>
  <c r="AA200" i="3" s="1"/>
  <c r="BE200" i="3" s="1"/>
  <c r="P199" i="4"/>
  <c r="AA199" i="3" s="1"/>
  <c r="BE199" i="3" s="1"/>
  <c r="P198" i="4"/>
  <c r="AA198" i="3" s="1"/>
  <c r="BE198" i="3" s="1"/>
  <c r="P197" i="4"/>
  <c r="AA197" i="3" s="1"/>
  <c r="BE197" i="3" s="1"/>
  <c r="P196" i="4"/>
  <c r="AA196" i="3" s="1"/>
  <c r="BE196" i="3" s="1"/>
  <c r="P195" i="4"/>
  <c r="AA195" i="3" s="1"/>
  <c r="BE195" i="3" s="1"/>
  <c r="P194" i="4"/>
  <c r="AA194" i="3" s="1"/>
  <c r="BE194" i="3" s="1"/>
  <c r="P193" i="4"/>
  <c r="AA193" i="3" s="1"/>
  <c r="BE193" i="3" s="1"/>
  <c r="P192" i="4"/>
  <c r="AA192" i="3" s="1"/>
  <c r="BE192" i="3" s="1"/>
  <c r="P191" i="4"/>
  <c r="AA191" i="3" s="1"/>
  <c r="P187" i="4"/>
  <c r="AA187" i="3" s="1"/>
  <c r="P186" i="4"/>
  <c r="AA186" i="3" s="1"/>
  <c r="P185" i="4"/>
  <c r="AA185" i="3" s="1"/>
  <c r="P184" i="4"/>
  <c r="AA184" i="3" s="1"/>
  <c r="BE184" i="3" s="1"/>
  <c r="P183" i="4"/>
  <c r="AA183" i="3" s="1"/>
  <c r="BE183" i="3" s="1"/>
  <c r="P182" i="4"/>
  <c r="AA182" i="3" s="1"/>
  <c r="BE182" i="3" s="1"/>
  <c r="P181" i="4"/>
  <c r="AA181" i="3" s="1"/>
  <c r="BE181" i="3" s="1"/>
  <c r="P180" i="4"/>
  <c r="AA180" i="3" s="1"/>
  <c r="BE180" i="3" s="1"/>
  <c r="P179" i="4"/>
  <c r="AA179" i="3" s="1"/>
  <c r="P178" i="4"/>
  <c r="AA178" i="3" s="1"/>
  <c r="P174" i="4"/>
  <c r="AA174" i="3" s="1"/>
  <c r="P173" i="4"/>
  <c r="AA173" i="3" s="1"/>
  <c r="BE173" i="3" s="1"/>
  <c r="P172" i="4"/>
  <c r="AA172" i="3" s="1"/>
  <c r="P171" i="4"/>
  <c r="AA171" i="3" s="1"/>
  <c r="BE171" i="3" s="1"/>
  <c r="P170" i="4"/>
  <c r="AA170" i="3" s="1"/>
  <c r="BE170" i="3" s="1"/>
  <c r="P169" i="4"/>
  <c r="AA169" i="3" s="1"/>
  <c r="P168" i="4"/>
  <c r="AA168" i="3" s="1"/>
  <c r="BE168" i="3" s="1"/>
  <c r="P167" i="4"/>
  <c r="AA167" i="3" s="1"/>
  <c r="P166" i="4"/>
  <c r="AA166" i="3" s="1"/>
  <c r="BE166" i="3" s="1"/>
  <c r="P165" i="4"/>
  <c r="AA165" i="3" s="1"/>
  <c r="P164" i="4"/>
  <c r="AA164" i="3" s="1"/>
  <c r="P163" i="4"/>
  <c r="AA163" i="3" s="1"/>
  <c r="BE163" i="3" s="1"/>
  <c r="P162" i="4"/>
  <c r="AA162" i="3" s="1"/>
  <c r="P158" i="4"/>
  <c r="AA158" i="3" s="1"/>
  <c r="P157" i="4"/>
  <c r="AA157" i="3" s="1"/>
  <c r="P156" i="4"/>
  <c r="AA156" i="3" s="1"/>
  <c r="P155" i="4"/>
  <c r="AA155" i="3" s="1"/>
  <c r="BE155" i="3" s="1"/>
  <c r="P154" i="4"/>
  <c r="AA154" i="3" s="1"/>
  <c r="BE154" i="3" s="1"/>
  <c r="P153" i="4"/>
  <c r="AA153" i="3" s="1"/>
  <c r="BE153" i="3" s="1"/>
  <c r="P152" i="4"/>
  <c r="AA152" i="3" s="1"/>
  <c r="BE152" i="3" s="1"/>
  <c r="P151" i="4"/>
  <c r="AA151" i="3" s="1"/>
  <c r="P150" i="4"/>
  <c r="AA150" i="3" s="1"/>
  <c r="BE150" i="3" s="1"/>
  <c r="P149" i="4"/>
  <c r="AA149" i="3" s="1"/>
  <c r="BE149" i="3" s="1"/>
  <c r="P148" i="4"/>
  <c r="AA148" i="3" s="1"/>
  <c r="P144" i="4"/>
  <c r="AA144" i="3" s="1"/>
  <c r="P143" i="4"/>
  <c r="AA143" i="3" s="1"/>
  <c r="P142" i="4"/>
  <c r="AA142" i="3" s="1"/>
  <c r="P141" i="4"/>
  <c r="AA141" i="3" s="1"/>
  <c r="BE141" i="3" s="1"/>
  <c r="P140" i="4"/>
  <c r="AA140" i="3" s="1"/>
  <c r="P139" i="4"/>
  <c r="AA139" i="3" s="1"/>
  <c r="BE139" i="3" s="1"/>
  <c r="P138" i="4"/>
  <c r="AA138" i="3" s="1"/>
  <c r="BE138" i="3" s="1"/>
  <c r="P137" i="4"/>
  <c r="AA137" i="3" s="1"/>
  <c r="P136" i="4"/>
  <c r="AA136" i="3" s="1"/>
  <c r="P135" i="4"/>
  <c r="AA135" i="3" s="1"/>
  <c r="P131" i="4"/>
  <c r="AA131" i="3" s="1"/>
  <c r="P130" i="4"/>
  <c r="AA130" i="3" s="1"/>
  <c r="P129" i="4"/>
  <c r="AA129" i="3" s="1"/>
  <c r="P128" i="4"/>
  <c r="AA128" i="3" s="1"/>
  <c r="P127" i="4"/>
  <c r="AA127" i="3" s="1"/>
  <c r="P126" i="4"/>
  <c r="AA126" i="3" s="1"/>
  <c r="BE126" i="3" s="1"/>
  <c r="P125" i="4"/>
  <c r="AA125" i="3" s="1"/>
  <c r="BE125" i="3" s="1"/>
  <c r="P124" i="4"/>
  <c r="AA124" i="3" s="1"/>
  <c r="BE124" i="3" s="1"/>
  <c r="P123" i="4"/>
  <c r="AA123" i="3" s="1"/>
  <c r="P119" i="4"/>
  <c r="AA119" i="3" s="1"/>
  <c r="P118" i="4"/>
  <c r="AA118" i="3" s="1"/>
  <c r="P117" i="4"/>
  <c r="AA117" i="3" s="1"/>
  <c r="BE117" i="3" s="1"/>
  <c r="P116" i="4"/>
  <c r="AA116" i="3" s="1"/>
  <c r="BE116" i="3" s="1"/>
  <c r="P115" i="4"/>
  <c r="AA115" i="3" s="1"/>
  <c r="BE115" i="3" s="1"/>
  <c r="P114" i="4"/>
  <c r="AA114" i="3" s="1"/>
  <c r="P113" i="4"/>
  <c r="AA113" i="3" s="1"/>
  <c r="P112" i="4"/>
  <c r="AA112" i="3" s="1"/>
  <c r="P111" i="4"/>
  <c r="AA111" i="3" s="1"/>
  <c r="P110" i="4"/>
  <c r="AA110" i="3" s="1"/>
  <c r="P106" i="4"/>
  <c r="AA106" i="3" s="1"/>
  <c r="P105" i="4"/>
  <c r="AA105" i="3" s="1"/>
  <c r="BE105" i="3" s="1"/>
  <c r="P104" i="4"/>
  <c r="AA104" i="3" s="1"/>
  <c r="BE104" i="3" s="1"/>
  <c r="P103" i="4"/>
  <c r="AA103" i="3" s="1"/>
  <c r="P102" i="4"/>
  <c r="AA102" i="3" s="1"/>
  <c r="P101" i="4"/>
  <c r="AA101" i="3" s="1"/>
  <c r="P100" i="4"/>
  <c r="AA100" i="3" s="1"/>
  <c r="P99" i="4"/>
  <c r="AA99" i="3" s="1"/>
  <c r="P98" i="4"/>
  <c r="AA98" i="3" s="1"/>
  <c r="P97" i="4"/>
  <c r="AA97" i="3" s="1"/>
  <c r="P96" i="4"/>
  <c r="AA96" i="3" s="1"/>
  <c r="P95" i="4"/>
  <c r="AA95" i="3" s="1"/>
  <c r="P94" i="4"/>
  <c r="AA94" i="3" s="1"/>
  <c r="P90" i="4"/>
  <c r="AA90" i="3" s="1"/>
  <c r="P89" i="4"/>
  <c r="AA89" i="3" s="1"/>
  <c r="BE89" i="3" s="1"/>
  <c r="P88" i="4"/>
  <c r="AA88" i="3" s="1"/>
  <c r="BE88" i="3" s="1"/>
  <c r="P87" i="4"/>
  <c r="AA87" i="3" s="1"/>
  <c r="P86" i="4"/>
  <c r="AA86" i="3" s="1"/>
  <c r="BE86" i="3" s="1"/>
  <c r="P85" i="4"/>
  <c r="AA85" i="3" s="1"/>
  <c r="BE85" i="3" s="1"/>
  <c r="P84" i="4"/>
  <c r="AA84" i="3" s="1"/>
  <c r="P83" i="4"/>
  <c r="AA83" i="3" s="1"/>
  <c r="BE83" i="3" s="1"/>
  <c r="P82" i="4"/>
  <c r="AA82" i="3" s="1"/>
  <c r="P81" i="4"/>
  <c r="AA81" i="3" s="1"/>
  <c r="P80" i="4"/>
  <c r="AA80" i="3" s="1"/>
  <c r="BE80" i="3" s="1"/>
  <c r="P79" i="4"/>
  <c r="AA79" i="3" s="1"/>
  <c r="BE79" i="3" s="1"/>
  <c r="P78" i="4"/>
  <c r="AA78" i="3" s="1"/>
  <c r="P77" i="4"/>
  <c r="AA77" i="3" s="1"/>
  <c r="BE77" i="3" s="1"/>
  <c r="P76" i="4"/>
  <c r="AA76" i="3" s="1"/>
  <c r="BE76" i="3" s="1"/>
  <c r="P75" i="4"/>
  <c r="AA75" i="3" s="1"/>
  <c r="BE75" i="3" s="1"/>
  <c r="P74" i="4"/>
  <c r="AA74" i="3" s="1"/>
  <c r="BE74" i="3" s="1"/>
  <c r="P73" i="4"/>
  <c r="AA73" i="3" s="1"/>
  <c r="P69" i="4"/>
  <c r="AA69" i="3" s="1"/>
  <c r="P68" i="4"/>
  <c r="AA68" i="3" s="1"/>
  <c r="P67" i="4"/>
  <c r="AA67" i="3" s="1"/>
  <c r="P66" i="4"/>
  <c r="AA66" i="3" s="1"/>
  <c r="BE66" i="3" s="1"/>
  <c r="P65" i="4"/>
  <c r="AA65" i="3" s="1"/>
  <c r="BE65" i="3" s="1"/>
  <c r="P64" i="4"/>
  <c r="AA64" i="3" s="1"/>
  <c r="BE64" i="3" s="1"/>
  <c r="P63" i="4"/>
  <c r="AA63" i="3" s="1"/>
  <c r="P59" i="4"/>
  <c r="AA59" i="3" s="1"/>
  <c r="P58" i="4"/>
  <c r="AA58" i="3" s="1"/>
  <c r="P57" i="4"/>
  <c r="AA57" i="3" s="1"/>
  <c r="P56" i="4"/>
  <c r="AA56" i="3" s="1"/>
  <c r="P55" i="4"/>
  <c r="AA55" i="3" s="1"/>
  <c r="P54" i="4"/>
  <c r="AA54" i="3" s="1"/>
  <c r="BE54" i="3" s="1"/>
  <c r="P53" i="4"/>
  <c r="AA53" i="3" s="1"/>
  <c r="BE53" i="3" s="1"/>
  <c r="P52" i="4"/>
  <c r="AA52" i="3" s="1"/>
  <c r="BE52" i="3" s="1"/>
  <c r="P51" i="4"/>
  <c r="AA51" i="3" s="1"/>
  <c r="BE51" i="3" s="1"/>
  <c r="P50" i="4"/>
  <c r="AA50" i="3" s="1"/>
  <c r="BE50" i="3" s="1"/>
  <c r="P49" i="4"/>
  <c r="AA49" i="3" s="1"/>
  <c r="P45" i="4"/>
  <c r="AA45" i="3" s="1"/>
  <c r="P44" i="4"/>
  <c r="AA44" i="3" s="1"/>
  <c r="P43" i="4"/>
  <c r="AA43" i="3" s="1"/>
  <c r="BE43" i="3" s="1"/>
  <c r="P42" i="4"/>
  <c r="AA42" i="3" s="1"/>
  <c r="P41" i="4"/>
  <c r="AA41" i="3" s="1"/>
  <c r="BE41" i="3" s="1"/>
  <c r="P40" i="4"/>
  <c r="AA40" i="3" s="1"/>
  <c r="BE40" i="3" s="1"/>
  <c r="P39" i="4"/>
  <c r="AA39" i="3" s="1"/>
  <c r="BE39" i="3" s="1"/>
  <c r="P38" i="4"/>
  <c r="AA38" i="3" s="1"/>
  <c r="BE38" i="3" s="1"/>
  <c r="P37" i="4"/>
  <c r="AA37" i="3" s="1"/>
  <c r="P36" i="4"/>
  <c r="AA36" i="3" s="1"/>
  <c r="BE36" i="3" s="1"/>
  <c r="P35" i="4"/>
  <c r="AA35" i="3" s="1"/>
  <c r="BE35" i="3" s="1"/>
  <c r="P34" i="4"/>
  <c r="AA34" i="3" s="1"/>
  <c r="BE34" i="3" s="1"/>
  <c r="P33" i="4"/>
  <c r="AA33" i="3" s="1"/>
  <c r="P29" i="4"/>
  <c r="AA29" i="3" s="1"/>
  <c r="P28" i="4"/>
  <c r="AA28" i="3" s="1"/>
  <c r="BE28" i="3" s="1"/>
  <c r="P27" i="4"/>
  <c r="AA27" i="3" s="1"/>
  <c r="BE27" i="3" s="1"/>
  <c r="P26" i="4"/>
  <c r="AA26" i="3" s="1"/>
  <c r="BE26" i="3" s="1"/>
  <c r="P25" i="4"/>
  <c r="AA25" i="3" s="1"/>
  <c r="BE25" i="3" s="1"/>
  <c r="P24" i="4"/>
  <c r="AA24" i="3" s="1"/>
  <c r="BE24" i="3" s="1"/>
  <c r="P23" i="4"/>
  <c r="AA23" i="3" s="1"/>
  <c r="BE23" i="3" s="1"/>
  <c r="P22" i="4"/>
  <c r="AA22" i="3" s="1"/>
  <c r="BE22" i="3" s="1"/>
  <c r="P21" i="4"/>
  <c r="AA21" i="3" s="1"/>
  <c r="BE21" i="3" s="1"/>
  <c r="P20" i="4"/>
  <c r="AA20" i="3" s="1"/>
  <c r="BE20" i="3" s="1"/>
  <c r="P19" i="4"/>
  <c r="AA19" i="3" s="1"/>
  <c r="BE19" i="3" s="1"/>
  <c r="P18" i="4"/>
  <c r="AA18" i="3" s="1"/>
  <c r="BE18" i="3" s="1"/>
  <c r="P17" i="4"/>
  <c r="AA17" i="3" s="1"/>
  <c r="P13" i="4"/>
  <c r="AA13" i="3" s="1"/>
  <c r="P12" i="4"/>
  <c r="AA12" i="3" s="1"/>
  <c r="BE12" i="3" s="1"/>
  <c r="P11" i="4"/>
  <c r="AA11" i="3" s="1"/>
  <c r="BE11" i="3" s="1"/>
  <c r="P10" i="4"/>
  <c r="AA10" i="3" s="1"/>
  <c r="BE10" i="3" s="1"/>
  <c r="P9" i="4"/>
  <c r="AA9" i="3" s="1"/>
  <c r="BE9" i="3" s="1"/>
  <c r="P8" i="4"/>
  <c r="AA8" i="3" s="1"/>
  <c r="BE8" i="3" s="1"/>
  <c r="P7" i="4"/>
  <c r="AA7" i="3" s="1"/>
  <c r="BE7" i="3" s="1"/>
  <c r="P6" i="4"/>
  <c r="AA6" i="3" s="1"/>
  <c r="BE6" i="3" s="1"/>
  <c r="P5" i="4"/>
  <c r="AA5" i="3" s="1"/>
  <c r="BE5" i="3" s="1"/>
  <c r="P4" i="4"/>
  <c r="AA4" i="3" s="1"/>
  <c r="G202" i="4"/>
  <c r="R202" i="3" s="1"/>
  <c r="F202" i="4"/>
  <c r="Q202" i="3" s="1"/>
  <c r="E202" i="4"/>
  <c r="P202" i="3" s="1"/>
  <c r="D203" i="4"/>
  <c r="O203" i="3" s="1"/>
  <c r="D202" i="4"/>
  <c r="O202" i="3" s="1"/>
  <c r="D201" i="4"/>
  <c r="O201" i="3" s="1"/>
  <c r="D200" i="4"/>
  <c r="O200" i="3" s="1"/>
  <c r="D199" i="4"/>
  <c r="O199" i="3" s="1"/>
  <c r="D198" i="4"/>
  <c r="O198" i="3" s="1"/>
  <c r="D197" i="4"/>
  <c r="O197" i="3" s="1"/>
  <c r="D196" i="4"/>
  <c r="O196" i="3" s="1"/>
  <c r="D195" i="4"/>
  <c r="O195" i="3" s="1"/>
  <c r="D194" i="4"/>
  <c r="O194" i="3" s="1"/>
  <c r="D193" i="4"/>
  <c r="O193" i="3" s="1"/>
  <c r="D192" i="4"/>
  <c r="O192" i="3" s="1"/>
  <c r="D191" i="4"/>
  <c r="O191" i="3" s="1"/>
  <c r="D187" i="4"/>
  <c r="O187" i="3" s="1"/>
  <c r="D186" i="4"/>
  <c r="O186" i="3" s="1"/>
  <c r="D185" i="4"/>
  <c r="O185" i="3" s="1"/>
  <c r="D184" i="4"/>
  <c r="O184" i="3" s="1"/>
  <c r="D183" i="4"/>
  <c r="O183" i="3" s="1"/>
  <c r="D182" i="4"/>
  <c r="O182" i="3" s="1"/>
  <c r="D181" i="4"/>
  <c r="O181" i="3" s="1"/>
  <c r="D180" i="4"/>
  <c r="O180" i="3" s="1"/>
  <c r="D179" i="4"/>
  <c r="O179" i="3" s="1"/>
  <c r="D178" i="4"/>
  <c r="O178" i="3" s="1"/>
  <c r="D174" i="4"/>
  <c r="O174" i="3" s="1"/>
  <c r="D173" i="4"/>
  <c r="O173" i="3" s="1"/>
  <c r="D172" i="4"/>
  <c r="O172" i="3" s="1"/>
  <c r="D171" i="4"/>
  <c r="O171" i="3" s="1"/>
  <c r="D170" i="4"/>
  <c r="O170" i="3" s="1"/>
  <c r="D169" i="4"/>
  <c r="O169" i="3" s="1"/>
  <c r="D168" i="4"/>
  <c r="O168" i="3" s="1"/>
  <c r="D167" i="4"/>
  <c r="O167" i="3" s="1"/>
  <c r="D166" i="4"/>
  <c r="O166" i="3" s="1"/>
  <c r="D165" i="4"/>
  <c r="O165" i="3" s="1"/>
  <c r="D164" i="4"/>
  <c r="O164" i="3" s="1"/>
  <c r="D163" i="4"/>
  <c r="O163" i="3" s="1"/>
  <c r="D162" i="4"/>
  <c r="O162" i="3" s="1"/>
  <c r="D158" i="4"/>
  <c r="O158" i="3" s="1"/>
  <c r="D157" i="4"/>
  <c r="O157" i="3" s="1"/>
  <c r="D156" i="4"/>
  <c r="O156" i="3" s="1"/>
  <c r="D155" i="4"/>
  <c r="O155" i="3" s="1"/>
  <c r="D154" i="4"/>
  <c r="O154" i="3" s="1"/>
  <c r="D153" i="4"/>
  <c r="O153" i="3" s="1"/>
  <c r="D152" i="4"/>
  <c r="O152" i="3" s="1"/>
  <c r="D151" i="4"/>
  <c r="O151" i="3" s="1"/>
  <c r="D150" i="4"/>
  <c r="O150" i="3" s="1"/>
  <c r="D149" i="4"/>
  <c r="O149" i="3" s="1"/>
  <c r="D148" i="4"/>
  <c r="O148" i="3" s="1"/>
  <c r="D144" i="4"/>
  <c r="O144" i="3" s="1"/>
  <c r="D143" i="4"/>
  <c r="O143" i="3" s="1"/>
  <c r="D142" i="4"/>
  <c r="O142" i="3" s="1"/>
  <c r="D141" i="4"/>
  <c r="O141" i="3" s="1"/>
  <c r="D140" i="4"/>
  <c r="O140" i="3" s="1"/>
  <c r="D139" i="4"/>
  <c r="O139" i="3" s="1"/>
  <c r="D138" i="4"/>
  <c r="O138" i="3" s="1"/>
  <c r="D137" i="4"/>
  <c r="O137" i="3" s="1"/>
  <c r="D136" i="4"/>
  <c r="O136" i="3" s="1"/>
  <c r="D135" i="4"/>
  <c r="O135" i="3" s="1"/>
  <c r="D131" i="4"/>
  <c r="O131" i="3" s="1"/>
  <c r="D130" i="4"/>
  <c r="O130" i="3" s="1"/>
  <c r="D129" i="4"/>
  <c r="O129" i="3" s="1"/>
  <c r="D128" i="4"/>
  <c r="O128" i="3" s="1"/>
  <c r="D127" i="4"/>
  <c r="O127" i="3" s="1"/>
  <c r="D126" i="4"/>
  <c r="O126" i="3" s="1"/>
  <c r="D125" i="4"/>
  <c r="O125" i="3" s="1"/>
  <c r="D124" i="4"/>
  <c r="O124" i="3" s="1"/>
  <c r="D123" i="4"/>
  <c r="O123" i="3" s="1"/>
  <c r="D119" i="4"/>
  <c r="O119" i="3" s="1"/>
  <c r="D118" i="4"/>
  <c r="O118" i="3" s="1"/>
  <c r="D117" i="4"/>
  <c r="O117" i="3" s="1"/>
  <c r="D116" i="4"/>
  <c r="O116" i="3" s="1"/>
  <c r="D115" i="4"/>
  <c r="O115" i="3" s="1"/>
  <c r="D114" i="4"/>
  <c r="O114" i="3" s="1"/>
  <c r="D113" i="4"/>
  <c r="O113" i="3" s="1"/>
  <c r="D112" i="4"/>
  <c r="O112" i="3" s="1"/>
  <c r="D111" i="4"/>
  <c r="O111" i="3" s="1"/>
  <c r="D110" i="4"/>
  <c r="O110" i="3" s="1"/>
  <c r="D106" i="4"/>
  <c r="O106" i="3" s="1"/>
  <c r="D105" i="4"/>
  <c r="O105" i="3" s="1"/>
  <c r="D104" i="4"/>
  <c r="O104" i="3" s="1"/>
  <c r="D103" i="4"/>
  <c r="O103" i="3" s="1"/>
  <c r="D102" i="4"/>
  <c r="O102" i="3" s="1"/>
  <c r="D101" i="4"/>
  <c r="O101" i="3" s="1"/>
  <c r="D100" i="4"/>
  <c r="O100" i="3" s="1"/>
  <c r="D99" i="4"/>
  <c r="O99" i="3" s="1"/>
  <c r="D98" i="4"/>
  <c r="O98" i="3" s="1"/>
  <c r="D97" i="4"/>
  <c r="O97" i="3" s="1"/>
  <c r="D96" i="4"/>
  <c r="O96" i="3" s="1"/>
  <c r="D95" i="4"/>
  <c r="O95" i="3" s="1"/>
  <c r="D94" i="4"/>
  <c r="O94" i="3" s="1"/>
  <c r="D90" i="4"/>
  <c r="O90" i="3" s="1"/>
  <c r="D89" i="4"/>
  <c r="O89" i="3" s="1"/>
  <c r="D88" i="4"/>
  <c r="O88" i="3" s="1"/>
  <c r="D87" i="4"/>
  <c r="O87" i="3" s="1"/>
  <c r="D86" i="4"/>
  <c r="O86" i="3" s="1"/>
  <c r="D85" i="4"/>
  <c r="O85" i="3" s="1"/>
  <c r="D84" i="4"/>
  <c r="O84" i="3" s="1"/>
  <c r="D83" i="4"/>
  <c r="O83" i="3" s="1"/>
  <c r="D82" i="4"/>
  <c r="O82" i="3" s="1"/>
  <c r="D81" i="4"/>
  <c r="O81" i="3" s="1"/>
  <c r="D80" i="4"/>
  <c r="O80" i="3" s="1"/>
  <c r="D79" i="4"/>
  <c r="O79" i="3" s="1"/>
  <c r="D78" i="4"/>
  <c r="O78" i="3" s="1"/>
  <c r="D77" i="4"/>
  <c r="O77" i="3" s="1"/>
  <c r="D76" i="4"/>
  <c r="O76" i="3" s="1"/>
  <c r="D75" i="4"/>
  <c r="O75" i="3" s="1"/>
  <c r="D74" i="4"/>
  <c r="O74" i="3" s="1"/>
  <c r="D73" i="4"/>
  <c r="O73" i="3" s="1"/>
  <c r="D69" i="4"/>
  <c r="O69" i="3" s="1"/>
  <c r="D68" i="4"/>
  <c r="O68" i="3" s="1"/>
  <c r="D67" i="4"/>
  <c r="O67" i="3" s="1"/>
  <c r="D66" i="4"/>
  <c r="O66" i="3" s="1"/>
  <c r="D65" i="4"/>
  <c r="O65" i="3" s="1"/>
  <c r="D64" i="4"/>
  <c r="O64" i="3" s="1"/>
  <c r="D63" i="4"/>
  <c r="O63" i="3" s="1"/>
  <c r="D59" i="4"/>
  <c r="O59" i="3" s="1"/>
  <c r="D58" i="4"/>
  <c r="O58" i="3" s="1"/>
  <c r="D57" i="4"/>
  <c r="O57" i="3" s="1"/>
  <c r="D56" i="4"/>
  <c r="O56" i="3" s="1"/>
  <c r="D55" i="4"/>
  <c r="O55" i="3" s="1"/>
  <c r="D54" i="4"/>
  <c r="O54" i="3" s="1"/>
  <c r="D53" i="4"/>
  <c r="O53" i="3" s="1"/>
  <c r="D52" i="4"/>
  <c r="O52" i="3" s="1"/>
  <c r="D51" i="4"/>
  <c r="O51" i="3" s="1"/>
  <c r="D50" i="4"/>
  <c r="O50" i="3" s="1"/>
  <c r="D49" i="4"/>
  <c r="O49" i="3" s="1"/>
  <c r="D45" i="4"/>
  <c r="O45" i="3" s="1"/>
  <c r="D44" i="4"/>
  <c r="O44" i="3" s="1"/>
  <c r="D43" i="4"/>
  <c r="O43" i="3" s="1"/>
  <c r="D42" i="4"/>
  <c r="O42" i="3" s="1"/>
  <c r="D41" i="4"/>
  <c r="O41" i="3" s="1"/>
  <c r="D40" i="4"/>
  <c r="O40" i="3" s="1"/>
  <c r="D39" i="4"/>
  <c r="O39" i="3" s="1"/>
  <c r="D38" i="4"/>
  <c r="O38" i="3" s="1"/>
  <c r="D37" i="4"/>
  <c r="O37" i="3" s="1"/>
  <c r="D36" i="4"/>
  <c r="O36" i="3" s="1"/>
  <c r="D35" i="4"/>
  <c r="O35" i="3" s="1"/>
  <c r="D34" i="4"/>
  <c r="O34" i="3" s="1"/>
  <c r="D33" i="4"/>
  <c r="O33" i="3" s="1"/>
  <c r="D29" i="4"/>
  <c r="O29" i="3" s="1"/>
  <c r="D28" i="4"/>
  <c r="O28" i="3" s="1"/>
  <c r="D27" i="4"/>
  <c r="O27" i="3" s="1"/>
  <c r="D26" i="4"/>
  <c r="O26" i="3" s="1"/>
  <c r="D25" i="4"/>
  <c r="O25" i="3" s="1"/>
  <c r="D24" i="4"/>
  <c r="O24" i="3" s="1"/>
  <c r="D23" i="4"/>
  <c r="O23" i="3" s="1"/>
  <c r="D22" i="4"/>
  <c r="O22" i="3" s="1"/>
  <c r="D21" i="4"/>
  <c r="O21" i="3" s="1"/>
  <c r="D20" i="4"/>
  <c r="O20" i="3" s="1"/>
  <c r="D19" i="4"/>
  <c r="O19" i="3" s="1"/>
  <c r="D18" i="4"/>
  <c r="O18" i="3" s="1"/>
  <c r="D17" i="4"/>
  <c r="O17" i="3" s="1"/>
  <c r="D13" i="4"/>
  <c r="O13" i="3" s="1"/>
  <c r="D12" i="4"/>
  <c r="O12" i="3" s="1"/>
  <c r="D11" i="4"/>
  <c r="O11" i="3" s="1"/>
  <c r="D10" i="4"/>
  <c r="O10" i="3" s="1"/>
  <c r="D9" i="4"/>
  <c r="O9" i="3" s="1"/>
  <c r="D8" i="4"/>
  <c r="O8" i="3" s="1"/>
  <c r="D7" i="4"/>
  <c r="O7" i="3" s="1"/>
  <c r="D6" i="4"/>
  <c r="O6" i="3" s="1"/>
  <c r="D5" i="4"/>
  <c r="O5" i="3" s="1"/>
  <c r="D4" i="4"/>
  <c r="O4" i="3" s="1"/>
  <c r="BB142" i="3" l="1"/>
  <c r="BB151" i="3"/>
  <c r="BB164" i="3"/>
  <c r="BB168" i="3"/>
  <c r="BB172" i="3"/>
  <c r="BB179" i="3"/>
  <c r="BB183" i="3"/>
  <c r="BB185" i="3"/>
  <c r="BB192" i="3"/>
  <c r="BB196" i="3"/>
  <c r="BB200" i="3"/>
  <c r="BC202" i="3"/>
  <c r="BB128" i="3"/>
  <c r="BB137" i="3"/>
  <c r="BB154" i="3"/>
  <c r="BB165" i="3"/>
  <c r="BB167" i="3"/>
  <c r="BB169" i="3"/>
  <c r="BB182" i="3"/>
  <c r="BB193" i="3"/>
  <c r="BB197" i="3"/>
  <c r="BB201" i="3"/>
  <c r="BE68" i="3"/>
  <c r="BD88" i="3"/>
  <c r="BB84" i="3"/>
  <c r="BB126" i="3"/>
  <c r="BB130" i="3"/>
  <c r="BB139" i="3"/>
  <c r="BB141" i="3"/>
  <c r="BB143" i="3"/>
  <c r="BB125" i="3"/>
  <c r="BB127" i="3"/>
  <c r="BB129" i="3"/>
  <c r="BB136" i="3"/>
  <c r="BB138" i="3"/>
  <c r="BB140" i="3"/>
  <c r="BB42" i="3"/>
  <c r="BB81" i="3"/>
  <c r="BB96" i="3"/>
  <c r="BB100" i="3"/>
  <c r="BB76" i="3"/>
  <c r="BB68" i="3"/>
  <c r="BB77" i="3"/>
  <c r="BB87" i="3"/>
  <c r="BB95" i="3"/>
  <c r="BB97" i="3"/>
  <c r="BB99" i="3"/>
  <c r="BB101" i="3"/>
  <c r="BB112" i="3"/>
  <c r="BB116" i="3"/>
  <c r="BB102" i="3"/>
  <c r="BB115" i="3"/>
  <c r="BB117" i="3"/>
  <c r="BB39" i="3"/>
  <c r="BB118" i="3"/>
  <c r="C6" i="3"/>
  <c r="BI6" i="3"/>
  <c r="C5" i="3"/>
  <c r="BI5" i="3"/>
  <c r="BI7" i="3"/>
  <c r="C7" i="3"/>
  <c r="BI9" i="3"/>
  <c r="C9" i="3"/>
  <c r="C11" i="3"/>
  <c r="BI11" i="3"/>
  <c r="BI13" i="3"/>
  <c r="C13" i="3"/>
  <c r="BI18" i="3"/>
  <c r="C18" i="3"/>
  <c r="C20" i="3"/>
  <c r="BI20" i="3"/>
  <c r="BI22" i="3"/>
  <c r="C22" i="3"/>
  <c r="C24" i="3"/>
  <c r="BI24" i="3"/>
  <c r="BI26" i="3"/>
  <c r="C26" i="3"/>
  <c r="C28" i="3"/>
  <c r="BI28" i="3"/>
  <c r="C33" i="3"/>
  <c r="O215" i="3"/>
  <c r="AK34" i="3"/>
  <c r="BI33" i="3"/>
  <c r="C35" i="3"/>
  <c r="BI35" i="3"/>
  <c r="BI37" i="3"/>
  <c r="C37" i="3"/>
  <c r="C39" i="3"/>
  <c r="BI39" i="3"/>
  <c r="BI41" i="3"/>
  <c r="C41" i="3"/>
  <c r="C43" i="3"/>
  <c r="BI43" i="3"/>
  <c r="C45" i="3"/>
  <c r="BI45" i="3"/>
  <c r="BI50" i="3"/>
  <c r="C50" i="3"/>
  <c r="BI52" i="3"/>
  <c r="C52" i="3"/>
  <c r="BI54" i="3"/>
  <c r="C54" i="3"/>
  <c r="BI56" i="3"/>
  <c r="C56" i="3"/>
  <c r="BI58" i="3"/>
  <c r="C58" i="3"/>
  <c r="O217" i="3"/>
  <c r="C63" i="3"/>
  <c r="AK64" i="3"/>
  <c r="BI63" i="3"/>
  <c r="BI65" i="3"/>
  <c r="C65" i="3"/>
  <c r="C67" i="3"/>
  <c r="BI67" i="3"/>
  <c r="C69" i="3"/>
  <c r="BI69" i="3"/>
  <c r="BI74" i="3"/>
  <c r="C74" i="3"/>
  <c r="BI76" i="3"/>
  <c r="C76" i="3"/>
  <c r="BI78" i="3"/>
  <c r="C78" i="3"/>
  <c r="BI80" i="3"/>
  <c r="C80" i="3"/>
  <c r="BI82" i="3"/>
  <c r="C82" i="3"/>
  <c r="BI84" i="3"/>
  <c r="C84" i="3"/>
  <c r="BI86" i="3"/>
  <c r="C86" i="3"/>
  <c r="C88" i="3"/>
  <c r="BI88" i="3"/>
  <c r="BI90" i="3"/>
  <c r="C90" i="3"/>
  <c r="C95" i="3"/>
  <c r="BI95" i="3"/>
  <c r="C97" i="3"/>
  <c r="BI97" i="3"/>
  <c r="C99" i="3"/>
  <c r="BI99" i="3"/>
  <c r="C101" i="3"/>
  <c r="BI101" i="3"/>
  <c r="C103" i="3"/>
  <c r="BI103" i="3"/>
  <c r="BI105" i="3"/>
  <c r="C105" i="3"/>
  <c r="C110" i="3"/>
  <c r="AK111" i="3"/>
  <c r="BI110" i="3"/>
  <c r="O220" i="3"/>
  <c r="C112" i="3"/>
  <c r="BI112" i="3"/>
  <c r="BI114" i="3"/>
  <c r="C114" i="3"/>
  <c r="C116" i="3"/>
  <c r="BI116" i="3"/>
  <c r="BI118" i="3"/>
  <c r="C118" i="3"/>
  <c r="C123" i="3"/>
  <c r="O221" i="3"/>
  <c r="BI123" i="3"/>
  <c r="AK124" i="3"/>
  <c r="BI125" i="3"/>
  <c r="C125" i="3"/>
  <c r="C127" i="3"/>
  <c r="BI127" i="3"/>
  <c r="BI129" i="3"/>
  <c r="C129" i="3"/>
  <c r="BI131" i="3"/>
  <c r="C131" i="3"/>
  <c r="BI136" i="3"/>
  <c r="C136" i="3"/>
  <c r="C138" i="3"/>
  <c r="BI138" i="3"/>
  <c r="BI140" i="3"/>
  <c r="C140" i="3"/>
  <c r="BI142" i="3"/>
  <c r="C142" i="3"/>
  <c r="BI144" i="3"/>
  <c r="C144" i="3"/>
  <c r="C149" i="3"/>
  <c r="BI149" i="3"/>
  <c r="C151" i="3"/>
  <c r="BI151" i="3"/>
  <c r="BI153" i="3"/>
  <c r="C153" i="3"/>
  <c r="C155" i="3"/>
  <c r="BI155" i="3"/>
  <c r="BI157" i="3"/>
  <c r="C157" i="3"/>
  <c r="O224" i="3"/>
  <c r="C162" i="3"/>
  <c r="AK163" i="3"/>
  <c r="BI162" i="3"/>
  <c r="BI164" i="3"/>
  <c r="C164" i="3"/>
  <c r="C166" i="3"/>
  <c r="BI166" i="3"/>
  <c r="C168" i="3"/>
  <c r="BI168" i="3"/>
  <c r="BI170" i="3"/>
  <c r="C170" i="3"/>
  <c r="C172" i="3"/>
  <c r="BI172" i="3"/>
  <c r="BI174" i="3"/>
  <c r="C174" i="3"/>
  <c r="BI179" i="3"/>
  <c r="C179" i="3"/>
  <c r="C181" i="3"/>
  <c r="BI181" i="3"/>
  <c r="C183" i="3"/>
  <c r="BI183" i="3"/>
  <c r="C185" i="3"/>
  <c r="BI185" i="3"/>
  <c r="C187" i="3"/>
  <c r="BI187" i="3"/>
  <c r="C192" i="3"/>
  <c r="BI192" i="3"/>
  <c r="BI194" i="3"/>
  <c r="C194" i="3"/>
  <c r="BI196" i="3"/>
  <c r="C196" i="3"/>
  <c r="BI198" i="3"/>
  <c r="C198" i="3"/>
  <c r="BI200" i="3"/>
  <c r="C200" i="3"/>
  <c r="BI202" i="3"/>
  <c r="C202" i="3"/>
  <c r="BJ202" i="3"/>
  <c r="D202" i="3"/>
  <c r="BL202" i="3"/>
  <c r="F202" i="3"/>
  <c r="AA215" i="3"/>
  <c r="AL37" i="3"/>
  <c r="AA217" i="3"/>
  <c r="AL67" i="3"/>
  <c r="AA220" i="3"/>
  <c r="AL114" i="3"/>
  <c r="AA221" i="3"/>
  <c r="AL127" i="3"/>
  <c r="AA224" i="3"/>
  <c r="AL166" i="3"/>
  <c r="Z213" i="3"/>
  <c r="AL7" i="3"/>
  <c r="Z214" i="3"/>
  <c r="BD214" i="3" s="1"/>
  <c r="AL20" i="3"/>
  <c r="AL52" i="3"/>
  <c r="Z216" i="3"/>
  <c r="Z218" i="3"/>
  <c r="AL76" i="3"/>
  <c r="Z219" i="3"/>
  <c r="AL97" i="3"/>
  <c r="Z222" i="3"/>
  <c r="AL138" i="3"/>
  <c r="Z223" i="3"/>
  <c r="AL151" i="3"/>
  <c r="Z225" i="3"/>
  <c r="AL181" i="3"/>
  <c r="Z226" i="3"/>
  <c r="AL194" i="3"/>
  <c r="Y215" i="3"/>
  <c r="AL35" i="3"/>
  <c r="Y217" i="3"/>
  <c r="AL65" i="3"/>
  <c r="Y220" i="3"/>
  <c r="AL112" i="3"/>
  <c r="Y221" i="3"/>
  <c r="AL125" i="3"/>
  <c r="Y224" i="3"/>
  <c r="AL164" i="3"/>
  <c r="X213" i="3"/>
  <c r="AL5" i="3"/>
  <c r="X214" i="3"/>
  <c r="BB214" i="3" s="1"/>
  <c r="AL18" i="3"/>
  <c r="BB36" i="3"/>
  <c r="BB38" i="3"/>
  <c r="BB40" i="3"/>
  <c r="BB44" i="3"/>
  <c r="X216" i="3"/>
  <c r="AL50" i="3"/>
  <c r="BB55" i="3"/>
  <c r="BB57" i="3"/>
  <c r="BB64" i="3"/>
  <c r="BB66" i="3"/>
  <c r="X218" i="3"/>
  <c r="AL74" i="3"/>
  <c r="BB75" i="3"/>
  <c r="BB85" i="3"/>
  <c r="X219" i="3"/>
  <c r="AL95" i="3"/>
  <c r="BB98" i="3"/>
  <c r="BB111" i="3"/>
  <c r="BB113" i="3"/>
  <c r="X222" i="3"/>
  <c r="AL136" i="3"/>
  <c r="AL149" i="3"/>
  <c r="X223" i="3"/>
  <c r="X225" i="3"/>
  <c r="AL179" i="3"/>
  <c r="X226" i="3"/>
  <c r="AL192" i="3"/>
  <c r="C4" i="3"/>
  <c r="O213" i="3"/>
  <c r="AK5" i="3"/>
  <c r="AM5" i="3" s="1"/>
  <c r="C8" i="3"/>
  <c r="BI8" i="3"/>
  <c r="C10" i="3"/>
  <c r="BI10" i="3"/>
  <c r="C12" i="3"/>
  <c r="BI12" i="3"/>
  <c r="C17" i="3"/>
  <c r="O214" i="3"/>
  <c r="BI17" i="3"/>
  <c r="AK18" i="3"/>
  <c r="AM18" i="3" s="1"/>
  <c r="C19" i="3"/>
  <c r="BI19" i="3"/>
  <c r="C21" i="3"/>
  <c r="BI21" i="3"/>
  <c r="C23" i="3"/>
  <c r="BI23" i="3"/>
  <c r="C25" i="3"/>
  <c r="BI25" i="3"/>
  <c r="C27" i="3"/>
  <c r="BI27" i="3"/>
  <c r="C29" i="3"/>
  <c r="BI29" i="3"/>
  <c r="C34" i="3"/>
  <c r="BI34" i="3"/>
  <c r="C36" i="3"/>
  <c r="BI36" i="3"/>
  <c r="C38" i="3"/>
  <c r="BI38" i="3"/>
  <c r="C40" i="3"/>
  <c r="BI40" i="3"/>
  <c r="C42" i="3"/>
  <c r="BI42" i="3"/>
  <c r="C44" i="3"/>
  <c r="BI44" i="3"/>
  <c r="C49" i="3"/>
  <c r="O216" i="3"/>
  <c r="AK50" i="3"/>
  <c r="BI49" i="3"/>
  <c r="C51" i="3"/>
  <c r="BI51" i="3"/>
  <c r="C53" i="3"/>
  <c r="BI53" i="3"/>
  <c r="C55" i="3"/>
  <c r="BI55" i="3"/>
  <c r="BI57" i="3"/>
  <c r="C57" i="3"/>
  <c r="C59" i="3"/>
  <c r="BI59" i="3"/>
  <c r="C64" i="3"/>
  <c r="BI64" i="3"/>
  <c r="BI66" i="3"/>
  <c r="C66" i="3"/>
  <c r="BI68" i="3"/>
  <c r="C68" i="3"/>
  <c r="O218" i="3"/>
  <c r="C73" i="3"/>
  <c r="BI73" i="3"/>
  <c r="AK74" i="3"/>
  <c r="C75" i="3"/>
  <c r="BI75" i="3"/>
  <c r="C77" i="3"/>
  <c r="BI77" i="3"/>
  <c r="C79" i="3"/>
  <c r="BI79" i="3"/>
  <c r="C81" i="3"/>
  <c r="BI81" i="3"/>
  <c r="C83" i="3"/>
  <c r="BI83" i="3"/>
  <c r="C85" i="3"/>
  <c r="BI85" i="3"/>
  <c r="C87" i="3"/>
  <c r="BI87" i="3"/>
  <c r="C89" i="3"/>
  <c r="BI89" i="3"/>
  <c r="O219" i="3"/>
  <c r="C94" i="3"/>
  <c r="AK95" i="3"/>
  <c r="AM95" i="3" s="1"/>
  <c r="BI94" i="3"/>
  <c r="BI96" i="3"/>
  <c r="C96" i="3"/>
  <c r="C98" i="3"/>
  <c r="BI98" i="3"/>
  <c r="BI100" i="3"/>
  <c r="C100" i="3"/>
  <c r="C102" i="3"/>
  <c r="BI102" i="3"/>
  <c r="BI104" i="3"/>
  <c r="C104" i="3"/>
  <c r="C106" i="3"/>
  <c r="BI106" i="3"/>
  <c r="BI111" i="3"/>
  <c r="C111" i="3"/>
  <c r="BI113" i="3"/>
  <c r="C113" i="3"/>
  <c r="BI115" i="3"/>
  <c r="C115" i="3"/>
  <c r="BI117" i="3"/>
  <c r="C117" i="3"/>
  <c r="BI119" i="3"/>
  <c r="C119" i="3"/>
  <c r="BI124" i="3"/>
  <c r="C124" i="3"/>
  <c r="C126" i="3"/>
  <c r="BI126" i="3"/>
  <c r="C128" i="3"/>
  <c r="BI128" i="3"/>
  <c r="BI130" i="3"/>
  <c r="C130" i="3"/>
  <c r="C135" i="3"/>
  <c r="O222" i="3"/>
  <c r="AK136" i="3"/>
  <c r="AM136" i="3" s="1"/>
  <c r="BI135" i="3"/>
  <c r="C137" i="3"/>
  <c r="BI137" i="3"/>
  <c r="BI139" i="3"/>
  <c r="C139" i="3"/>
  <c r="BI141" i="3"/>
  <c r="C141" i="3"/>
  <c r="C143" i="3"/>
  <c r="BI143" i="3"/>
  <c r="C148" i="3"/>
  <c r="O223" i="3"/>
  <c r="BI148" i="3"/>
  <c r="AK149" i="3"/>
  <c r="AM149" i="3" s="1"/>
  <c r="C150" i="3"/>
  <c r="BI150" i="3"/>
  <c r="BI152" i="3"/>
  <c r="C152" i="3"/>
  <c r="BI154" i="3"/>
  <c r="C154" i="3"/>
  <c r="BI156" i="3"/>
  <c r="C156" i="3"/>
  <c r="BI158" i="3"/>
  <c r="C158" i="3"/>
  <c r="C163" i="3"/>
  <c r="BI163" i="3"/>
  <c r="BI165" i="3"/>
  <c r="C165" i="3"/>
  <c r="BI167" i="3"/>
  <c r="C167" i="3"/>
  <c r="BI169" i="3"/>
  <c r="C169" i="3"/>
  <c r="BI171" i="3"/>
  <c r="C171" i="3"/>
  <c r="BI173" i="3"/>
  <c r="C173" i="3"/>
  <c r="O225" i="3"/>
  <c r="C178" i="3"/>
  <c r="AK179" i="3"/>
  <c r="BI178" i="3"/>
  <c r="BI180" i="3"/>
  <c r="C180" i="3"/>
  <c r="BI182" i="3"/>
  <c r="C182" i="3"/>
  <c r="BI184" i="3"/>
  <c r="C184" i="3"/>
  <c r="BI186" i="3"/>
  <c r="C186" i="3"/>
  <c r="C191" i="3"/>
  <c r="O226" i="3"/>
  <c r="AK192" i="3"/>
  <c r="AM192" i="3" s="1"/>
  <c r="BI191" i="3"/>
  <c r="BI193" i="3"/>
  <c r="C193" i="3"/>
  <c r="C195" i="3"/>
  <c r="BI195" i="3"/>
  <c r="C197" i="3"/>
  <c r="BI197" i="3"/>
  <c r="C199" i="3"/>
  <c r="BI199" i="3"/>
  <c r="C201" i="3"/>
  <c r="BI201" i="3"/>
  <c r="C203" i="3"/>
  <c r="BK202" i="3"/>
  <c r="E202" i="3"/>
  <c r="AA213" i="3"/>
  <c r="AL8" i="3"/>
  <c r="AA214" i="3"/>
  <c r="BE214" i="3" s="1"/>
  <c r="AL21" i="3"/>
  <c r="AL53" i="3"/>
  <c r="AA216" i="3"/>
  <c r="AA218" i="3"/>
  <c r="AL77" i="3"/>
  <c r="AA219" i="3"/>
  <c r="AL98" i="3"/>
  <c r="AL139" i="3"/>
  <c r="AA222" i="3"/>
  <c r="AL152" i="3"/>
  <c r="AA223" i="3"/>
  <c r="AA225" i="3"/>
  <c r="AL182" i="3"/>
  <c r="AL195" i="3"/>
  <c r="AA226" i="3"/>
  <c r="Z215" i="3"/>
  <c r="AL36" i="3"/>
  <c r="Z217" i="3"/>
  <c r="AL66" i="3"/>
  <c r="Z220" i="3"/>
  <c r="AL113" i="3"/>
  <c r="Z221" i="3"/>
  <c r="AL126" i="3"/>
  <c r="Z224" i="3"/>
  <c r="AL165" i="3"/>
  <c r="AL6" i="3"/>
  <c r="Y213" i="3"/>
  <c r="Y214" i="3"/>
  <c r="BC214" i="3" s="1"/>
  <c r="AL19" i="3"/>
  <c r="Y216" i="3"/>
  <c r="AL51" i="3"/>
  <c r="Y218" i="3"/>
  <c r="AL75" i="3"/>
  <c r="Y219" i="3"/>
  <c r="AL96" i="3"/>
  <c r="Y222" i="3"/>
  <c r="AL137" i="3"/>
  <c r="Y223" i="3"/>
  <c r="AL150" i="3"/>
  <c r="Y225" i="3"/>
  <c r="AL180" i="3"/>
  <c r="Y226" i="3"/>
  <c r="AL193" i="3"/>
  <c r="AL34" i="3"/>
  <c r="X215" i="3"/>
  <c r="BB215" i="3" s="1"/>
  <c r="BB35" i="3"/>
  <c r="BB37" i="3"/>
  <c r="BB41" i="3"/>
  <c r="BB54" i="3"/>
  <c r="BB56" i="3"/>
  <c r="X217" i="3"/>
  <c r="BB217" i="3" s="1"/>
  <c r="AL64" i="3"/>
  <c r="BB67" i="3"/>
  <c r="BB74" i="3"/>
  <c r="BB78" i="3"/>
  <c r="BB80" i="3"/>
  <c r="BB82" i="3"/>
  <c r="BB86" i="3"/>
  <c r="BB88" i="3"/>
  <c r="BB103" i="3"/>
  <c r="X220" i="3"/>
  <c r="AL111" i="3"/>
  <c r="BB114" i="3"/>
  <c r="X221" i="3"/>
  <c r="BB221" i="3" s="1"/>
  <c r="AL124" i="3"/>
  <c r="X224" i="3"/>
  <c r="BB224" i="3" s="1"/>
  <c r="AL163" i="3"/>
  <c r="GE74" i="5"/>
  <c r="V80" i="5" s="1"/>
  <c r="A79" i="5"/>
  <c r="B79" i="5"/>
  <c r="A80" i="5"/>
  <c r="B80" i="5"/>
  <c r="G203" i="4"/>
  <c r="R203" i="3" s="1"/>
  <c r="F203" i="4"/>
  <c r="Q203" i="3" s="1"/>
  <c r="E203" i="4"/>
  <c r="P203" i="3" s="1"/>
  <c r="G201" i="4"/>
  <c r="R201" i="3" s="1"/>
  <c r="F201" i="4"/>
  <c r="Q201" i="3" s="1"/>
  <c r="E201" i="4"/>
  <c r="P201" i="3" s="1"/>
  <c r="BC201" i="3" s="1"/>
  <c r="G200" i="4"/>
  <c r="R200" i="3" s="1"/>
  <c r="F200" i="4"/>
  <c r="Q200" i="3" s="1"/>
  <c r="BD200" i="3" s="1"/>
  <c r="E200" i="4"/>
  <c r="P200" i="3" s="1"/>
  <c r="BC200" i="3" s="1"/>
  <c r="G199" i="4"/>
  <c r="R199" i="3" s="1"/>
  <c r="F199" i="4"/>
  <c r="Q199" i="3" s="1"/>
  <c r="E199" i="4"/>
  <c r="P199" i="3" s="1"/>
  <c r="G198" i="4"/>
  <c r="R198" i="3" s="1"/>
  <c r="F198" i="4"/>
  <c r="Q198" i="3" s="1"/>
  <c r="BD198" i="3" s="1"/>
  <c r="E198" i="4"/>
  <c r="P198" i="3" s="1"/>
  <c r="BC198" i="3" s="1"/>
  <c r="G197" i="4"/>
  <c r="R197" i="3" s="1"/>
  <c r="F197" i="4"/>
  <c r="Q197" i="3" s="1"/>
  <c r="BD197" i="3" s="1"/>
  <c r="E197" i="4"/>
  <c r="P197" i="3" s="1"/>
  <c r="BC197" i="3" s="1"/>
  <c r="G196" i="4"/>
  <c r="R196" i="3" s="1"/>
  <c r="F196" i="4"/>
  <c r="Q196" i="3" s="1"/>
  <c r="E196" i="4"/>
  <c r="P196" i="3" s="1"/>
  <c r="BC196" i="3" s="1"/>
  <c r="G195" i="4"/>
  <c r="R195" i="3" s="1"/>
  <c r="F195" i="4"/>
  <c r="Q195" i="3" s="1"/>
  <c r="E195" i="4"/>
  <c r="P195" i="3" s="1"/>
  <c r="BC195" i="3" s="1"/>
  <c r="G194" i="4"/>
  <c r="R194" i="3" s="1"/>
  <c r="F194" i="4"/>
  <c r="Q194" i="3" s="1"/>
  <c r="E194" i="4"/>
  <c r="P194" i="3" s="1"/>
  <c r="BC194" i="3" s="1"/>
  <c r="G193" i="4"/>
  <c r="R193" i="3" s="1"/>
  <c r="F193" i="4"/>
  <c r="Q193" i="3" s="1"/>
  <c r="E193" i="4"/>
  <c r="P193" i="3" s="1"/>
  <c r="BC193" i="3" s="1"/>
  <c r="G192" i="4"/>
  <c r="R192" i="3" s="1"/>
  <c r="F192" i="4"/>
  <c r="Q192" i="3" s="1"/>
  <c r="E192" i="4"/>
  <c r="P192" i="3" s="1"/>
  <c r="BC192" i="3" s="1"/>
  <c r="G191" i="4"/>
  <c r="R191" i="3" s="1"/>
  <c r="F191" i="4"/>
  <c r="Q191" i="3" s="1"/>
  <c r="E191" i="4"/>
  <c r="P191" i="3" s="1"/>
  <c r="G187" i="4"/>
  <c r="R187" i="3" s="1"/>
  <c r="F187" i="4"/>
  <c r="Q187" i="3" s="1"/>
  <c r="E187" i="4"/>
  <c r="P187" i="3" s="1"/>
  <c r="G186" i="4"/>
  <c r="R186" i="3" s="1"/>
  <c r="BE186" i="3" s="1"/>
  <c r="F186" i="4"/>
  <c r="Q186" i="3" s="1"/>
  <c r="BD186" i="3" s="1"/>
  <c r="E186" i="4"/>
  <c r="P186" i="3" s="1"/>
  <c r="BC186" i="3" s="1"/>
  <c r="G185" i="4"/>
  <c r="R185" i="3" s="1"/>
  <c r="BE185" i="3" s="1"/>
  <c r="F185" i="4"/>
  <c r="Q185" i="3" s="1"/>
  <c r="BD185" i="3" s="1"/>
  <c r="E185" i="4"/>
  <c r="P185" i="3" s="1"/>
  <c r="BC185" i="3" s="1"/>
  <c r="G184" i="4"/>
  <c r="R184" i="3" s="1"/>
  <c r="F184" i="4"/>
  <c r="Q184" i="3" s="1"/>
  <c r="E184" i="4"/>
  <c r="P184" i="3" s="1"/>
  <c r="BC184" i="3" s="1"/>
  <c r="G183" i="4"/>
  <c r="R183" i="3" s="1"/>
  <c r="F183" i="4"/>
  <c r="Q183" i="3" s="1"/>
  <c r="BD183" i="3" s="1"/>
  <c r="E183" i="4"/>
  <c r="P183" i="3" s="1"/>
  <c r="BC183" i="3" s="1"/>
  <c r="G182" i="4"/>
  <c r="R182" i="3" s="1"/>
  <c r="F182" i="4"/>
  <c r="Q182" i="3" s="1"/>
  <c r="BD182" i="3" s="1"/>
  <c r="E182" i="4"/>
  <c r="P182" i="3" s="1"/>
  <c r="BC182" i="3" s="1"/>
  <c r="G181" i="4"/>
  <c r="R181" i="3" s="1"/>
  <c r="F181" i="4"/>
  <c r="Q181" i="3" s="1"/>
  <c r="E181" i="4"/>
  <c r="P181" i="3" s="1"/>
  <c r="BC181" i="3" s="1"/>
  <c r="G180" i="4"/>
  <c r="R180" i="3" s="1"/>
  <c r="F180" i="4"/>
  <c r="Q180" i="3" s="1"/>
  <c r="BD180" i="3" s="1"/>
  <c r="E180" i="4"/>
  <c r="P180" i="3" s="1"/>
  <c r="G179" i="4"/>
  <c r="R179" i="3" s="1"/>
  <c r="BE179" i="3" s="1"/>
  <c r="F179" i="4"/>
  <c r="Q179" i="3" s="1"/>
  <c r="BD179" i="3" s="1"/>
  <c r="E179" i="4"/>
  <c r="P179" i="3" s="1"/>
  <c r="BC179" i="3" s="1"/>
  <c r="G178" i="4"/>
  <c r="R178" i="3" s="1"/>
  <c r="F178" i="4"/>
  <c r="Q178" i="3" s="1"/>
  <c r="E178" i="4"/>
  <c r="P178" i="3" s="1"/>
  <c r="G174" i="4"/>
  <c r="R174" i="3" s="1"/>
  <c r="F174" i="4"/>
  <c r="Q174" i="3" s="1"/>
  <c r="E174" i="4"/>
  <c r="P174" i="3" s="1"/>
  <c r="G173" i="4"/>
  <c r="R173" i="3" s="1"/>
  <c r="F173" i="4"/>
  <c r="Q173" i="3" s="1"/>
  <c r="BD173" i="3" s="1"/>
  <c r="E173" i="4"/>
  <c r="P173" i="3" s="1"/>
  <c r="G172" i="4"/>
  <c r="R172" i="3" s="1"/>
  <c r="BE172" i="3" s="1"/>
  <c r="F172" i="4"/>
  <c r="Q172" i="3" s="1"/>
  <c r="BD172" i="3" s="1"/>
  <c r="E172" i="4"/>
  <c r="P172" i="3" s="1"/>
  <c r="BC172" i="3" s="1"/>
  <c r="G171" i="4"/>
  <c r="R171" i="3" s="1"/>
  <c r="F171" i="4"/>
  <c r="Q171" i="3" s="1"/>
  <c r="E171" i="4"/>
  <c r="P171" i="3" s="1"/>
  <c r="G170" i="4"/>
  <c r="R170" i="3" s="1"/>
  <c r="F170" i="4"/>
  <c r="Q170" i="3" s="1"/>
  <c r="E170" i="4"/>
  <c r="P170" i="3" s="1"/>
  <c r="BC170" i="3" s="1"/>
  <c r="G169" i="4"/>
  <c r="R169" i="3" s="1"/>
  <c r="BE169" i="3" s="1"/>
  <c r="F169" i="4"/>
  <c r="Q169" i="3" s="1"/>
  <c r="E169" i="4"/>
  <c r="P169" i="3" s="1"/>
  <c r="BC169" i="3" s="1"/>
  <c r="G168" i="4"/>
  <c r="R168" i="3" s="1"/>
  <c r="F168" i="4"/>
  <c r="Q168" i="3" s="1"/>
  <c r="E168" i="4"/>
  <c r="P168" i="3" s="1"/>
  <c r="BC168" i="3" s="1"/>
  <c r="G167" i="4"/>
  <c r="R167" i="3" s="1"/>
  <c r="BE167" i="3" s="1"/>
  <c r="F167" i="4"/>
  <c r="Q167" i="3" s="1"/>
  <c r="BD167" i="3" s="1"/>
  <c r="E167" i="4"/>
  <c r="P167" i="3" s="1"/>
  <c r="BC167" i="3" s="1"/>
  <c r="G166" i="4"/>
  <c r="R166" i="3" s="1"/>
  <c r="F166" i="4"/>
  <c r="Q166" i="3" s="1"/>
  <c r="E166" i="4"/>
  <c r="P166" i="3" s="1"/>
  <c r="G165" i="4"/>
  <c r="R165" i="3" s="1"/>
  <c r="BE165" i="3" s="1"/>
  <c r="F165" i="4"/>
  <c r="Q165" i="3" s="1"/>
  <c r="BD165" i="3" s="1"/>
  <c r="E165" i="4"/>
  <c r="P165" i="3" s="1"/>
  <c r="BC165" i="3" s="1"/>
  <c r="G164" i="4"/>
  <c r="R164" i="3" s="1"/>
  <c r="BE164" i="3" s="1"/>
  <c r="F164" i="4"/>
  <c r="Q164" i="3" s="1"/>
  <c r="BD164" i="3" s="1"/>
  <c r="E164" i="4"/>
  <c r="P164" i="3" s="1"/>
  <c r="BC164" i="3" s="1"/>
  <c r="G163" i="4"/>
  <c r="R163" i="3" s="1"/>
  <c r="F163" i="4"/>
  <c r="Q163" i="3" s="1"/>
  <c r="E163" i="4"/>
  <c r="P163" i="3" s="1"/>
  <c r="G162" i="4"/>
  <c r="R162" i="3" s="1"/>
  <c r="F162" i="4"/>
  <c r="Q162" i="3" s="1"/>
  <c r="E162" i="4"/>
  <c r="P162" i="3" s="1"/>
  <c r="G158" i="4"/>
  <c r="R158" i="3" s="1"/>
  <c r="F158" i="4"/>
  <c r="Q158" i="3" s="1"/>
  <c r="E158" i="4"/>
  <c r="P158" i="3" s="1"/>
  <c r="G157" i="4"/>
  <c r="R157" i="3" s="1"/>
  <c r="BE157" i="3" s="1"/>
  <c r="F157" i="4"/>
  <c r="Q157" i="3" s="1"/>
  <c r="E157" i="4"/>
  <c r="P157" i="3" s="1"/>
  <c r="G156" i="4"/>
  <c r="R156" i="3" s="1"/>
  <c r="BE156" i="3" s="1"/>
  <c r="F156" i="4"/>
  <c r="Q156" i="3" s="1"/>
  <c r="BD156" i="3" s="1"/>
  <c r="E156" i="4"/>
  <c r="P156" i="3" s="1"/>
  <c r="BC156" i="3" s="1"/>
  <c r="G155" i="4"/>
  <c r="R155" i="3" s="1"/>
  <c r="F155" i="4"/>
  <c r="Q155" i="3" s="1"/>
  <c r="E155" i="4"/>
  <c r="P155" i="3" s="1"/>
  <c r="G154" i="4"/>
  <c r="R154" i="3" s="1"/>
  <c r="F154" i="4"/>
  <c r="Q154" i="3" s="1"/>
  <c r="BD154" i="3" s="1"/>
  <c r="E154" i="4"/>
  <c r="P154" i="3" s="1"/>
  <c r="BC154" i="3" s="1"/>
  <c r="G153" i="4"/>
  <c r="R153" i="3" s="1"/>
  <c r="F153" i="4"/>
  <c r="Q153" i="3" s="1"/>
  <c r="BD153" i="3" s="1"/>
  <c r="E153" i="4"/>
  <c r="P153" i="3" s="1"/>
  <c r="BC153" i="3" s="1"/>
  <c r="G152" i="4"/>
  <c r="R152" i="3" s="1"/>
  <c r="F152" i="4"/>
  <c r="Q152" i="3" s="1"/>
  <c r="E152" i="4"/>
  <c r="P152" i="3" s="1"/>
  <c r="G151" i="4"/>
  <c r="R151" i="3" s="1"/>
  <c r="BE151" i="3" s="1"/>
  <c r="F151" i="4"/>
  <c r="Q151" i="3" s="1"/>
  <c r="BD151" i="3" s="1"/>
  <c r="E151" i="4"/>
  <c r="P151" i="3" s="1"/>
  <c r="BC151" i="3" s="1"/>
  <c r="G150" i="4"/>
  <c r="R150" i="3" s="1"/>
  <c r="F150" i="4"/>
  <c r="Q150" i="3" s="1"/>
  <c r="E150" i="4"/>
  <c r="P150" i="3" s="1"/>
  <c r="G149" i="4"/>
  <c r="R149" i="3" s="1"/>
  <c r="F149" i="4"/>
  <c r="Q149" i="3" s="1"/>
  <c r="E149" i="4"/>
  <c r="P149" i="3" s="1"/>
  <c r="BC149" i="3" s="1"/>
  <c r="G148" i="4"/>
  <c r="R148" i="3" s="1"/>
  <c r="F148" i="4"/>
  <c r="Q148" i="3" s="1"/>
  <c r="E148" i="4"/>
  <c r="P148" i="3" s="1"/>
  <c r="G144" i="4"/>
  <c r="R144" i="3" s="1"/>
  <c r="F144" i="4"/>
  <c r="Q144" i="3" s="1"/>
  <c r="E144" i="4"/>
  <c r="P144" i="3" s="1"/>
  <c r="G143" i="4"/>
  <c r="R143" i="3" s="1"/>
  <c r="BE143" i="3" s="1"/>
  <c r="F143" i="4"/>
  <c r="Q143" i="3" s="1"/>
  <c r="E143" i="4"/>
  <c r="P143" i="3" s="1"/>
  <c r="BC143" i="3" s="1"/>
  <c r="G142" i="4"/>
  <c r="R142" i="3" s="1"/>
  <c r="BE142" i="3" s="1"/>
  <c r="F142" i="4"/>
  <c r="Q142" i="3" s="1"/>
  <c r="E142" i="4"/>
  <c r="P142" i="3" s="1"/>
  <c r="BC142" i="3" s="1"/>
  <c r="G141" i="4"/>
  <c r="R141" i="3" s="1"/>
  <c r="F141" i="4"/>
  <c r="Q141" i="3" s="1"/>
  <c r="BD141" i="3" s="1"/>
  <c r="E141" i="4"/>
  <c r="P141" i="3" s="1"/>
  <c r="BC141" i="3" s="1"/>
  <c r="G140" i="4"/>
  <c r="R140" i="3" s="1"/>
  <c r="BE140" i="3" s="1"/>
  <c r="F140" i="4"/>
  <c r="Q140" i="3" s="1"/>
  <c r="BD140" i="3" s="1"/>
  <c r="E140" i="4"/>
  <c r="P140" i="3" s="1"/>
  <c r="BC140" i="3" s="1"/>
  <c r="G139" i="4"/>
  <c r="R139" i="3" s="1"/>
  <c r="F139" i="4"/>
  <c r="Q139" i="3" s="1"/>
  <c r="BD139" i="3" s="1"/>
  <c r="E139" i="4"/>
  <c r="P139" i="3" s="1"/>
  <c r="BC139" i="3" s="1"/>
  <c r="G138" i="4"/>
  <c r="R138" i="3" s="1"/>
  <c r="F138" i="4"/>
  <c r="Q138" i="3" s="1"/>
  <c r="BD138" i="3" s="1"/>
  <c r="E138" i="4"/>
  <c r="P138" i="3" s="1"/>
  <c r="BC138" i="3" s="1"/>
  <c r="G137" i="4"/>
  <c r="R137" i="3" s="1"/>
  <c r="BE137" i="3" s="1"/>
  <c r="F137" i="4"/>
  <c r="Q137" i="3" s="1"/>
  <c r="BD137" i="3" s="1"/>
  <c r="E137" i="4"/>
  <c r="P137" i="3" s="1"/>
  <c r="BC137" i="3" s="1"/>
  <c r="G136" i="4"/>
  <c r="R136" i="3" s="1"/>
  <c r="BE136" i="3" s="1"/>
  <c r="F136" i="4"/>
  <c r="Q136" i="3" s="1"/>
  <c r="BD136" i="3" s="1"/>
  <c r="E136" i="4"/>
  <c r="P136" i="3" s="1"/>
  <c r="BC136" i="3" s="1"/>
  <c r="G135" i="4"/>
  <c r="R135" i="3" s="1"/>
  <c r="F135" i="4"/>
  <c r="Q135" i="3" s="1"/>
  <c r="E135" i="4"/>
  <c r="P135" i="3" s="1"/>
  <c r="G131" i="4"/>
  <c r="R131" i="3" s="1"/>
  <c r="F131" i="4"/>
  <c r="Q131" i="3" s="1"/>
  <c r="E131" i="4"/>
  <c r="P131" i="3" s="1"/>
  <c r="G130" i="4"/>
  <c r="R130" i="3" s="1"/>
  <c r="BE130" i="3" s="1"/>
  <c r="F130" i="4"/>
  <c r="Q130" i="3" s="1"/>
  <c r="BD130" i="3" s="1"/>
  <c r="E130" i="4"/>
  <c r="P130" i="3" s="1"/>
  <c r="BC130" i="3" s="1"/>
  <c r="G129" i="4"/>
  <c r="R129" i="3" s="1"/>
  <c r="BE129" i="3" s="1"/>
  <c r="F129" i="4"/>
  <c r="Q129" i="3" s="1"/>
  <c r="E129" i="4"/>
  <c r="P129" i="3" s="1"/>
  <c r="BC129" i="3" s="1"/>
  <c r="G128" i="4"/>
  <c r="R128" i="3" s="1"/>
  <c r="BE128" i="3" s="1"/>
  <c r="F128" i="4"/>
  <c r="Q128" i="3" s="1"/>
  <c r="E128" i="4"/>
  <c r="P128" i="3" s="1"/>
  <c r="BC128" i="3" s="1"/>
  <c r="G127" i="4"/>
  <c r="R127" i="3" s="1"/>
  <c r="BE127" i="3" s="1"/>
  <c r="F127" i="4"/>
  <c r="Q127" i="3" s="1"/>
  <c r="BD127" i="3" s="1"/>
  <c r="E127" i="4"/>
  <c r="P127" i="3" s="1"/>
  <c r="BC127" i="3" s="1"/>
  <c r="G126" i="4"/>
  <c r="R126" i="3" s="1"/>
  <c r="F126" i="4"/>
  <c r="Q126" i="3" s="1"/>
  <c r="BD126" i="3" s="1"/>
  <c r="E126" i="4"/>
  <c r="P126" i="3" s="1"/>
  <c r="BC126" i="3" s="1"/>
  <c r="G125" i="4"/>
  <c r="R125" i="3" s="1"/>
  <c r="F125" i="4"/>
  <c r="Q125" i="3" s="1"/>
  <c r="E125" i="4"/>
  <c r="P125" i="3" s="1"/>
  <c r="BC125" i="3" s="1"/>
  <c r="G124" i="4"/>
  <c r="R124" i="3" s="1"/>
  <c r="F124" i="4"/>
  <c r="Q124" i="3" s="1"/>
  <c r="E124" i="4"/>
  <c r="P124" i="3" s="1"/>
  <c r="G123" i="4"/>
  <c r="R123" i="3" s="1"/>
  <c r="F123" i="4"/>
  <c r="Q123" i="3" s="1"/>
  <c r="E123" i="4"/>
  <c r="P123" i="3" s="1"/>
  <c r="G119" i="4"/>
  <c r="R119" i="3" s="1"/>
  <c r="F119" i="4"/>
  <c r="Q119" i="3" s="1"/>
  <c r="E119" i="4"/>
  <c r="P119" i="3" s="1"/>
  <c r="G118" i="4"/>
  <c r="R118" i="3" s="1"/>
  <c r="BE118" i="3" s="1"/>
  <c r="F118" i="4"/>
  <c r="Q118" i="3" s="1"/>
  <c r="BD118" i="3" s="1"/>
  <c r="E118" i="4"/>
  <c r="P118" i="3" s="1"/>
  <c r="BC118" i="3" s="1"/>
  <c r="G117" i="4"/>
  <c r="R117" i="3" s="1"/>
  <c r="F117" i="4"/>
  <c r="Q117" i="3" s="1"/>
  <c r="BD117" i="3" s="1"/>
  <c r="E117" i="4"/>
  <c r="P117" i="3" s="1"/>
  <c r="G116" i="4"/>
  <c r="R116" i="3" s="1"/>
  <c r="F116" i="4"/>
  <c r="Q116" i="3" s="1"/>
  <c r="E116" i="4"/>
  <c r="P116" i="3" s="1"/>
  <c r="G115" i="4"/>
  <c r="R115" i="3" s="1"/>
  <c r="F115" i="4"/>
  <c r="Q115" i="3" s="1"/>
  <c r="E115" i="4"/>
  <c r="P115" i="3" s="1"/>
  <c r="G114" i="4"/>
  <c r="R114" i="3" s="1"/>
  <c r="F114" i="4"/>
  <c r="Q114" i="3" s="1"/>
  <c r="E114" i="4"/>
  <c r="P114" i="3" s="1"/>
  <c r="BC114" i="3" s="1"/>
  <c r="G113" i="4"/>
  <c r="R113" i="3" s="1"/>
  <c r="BE113" i="3" s="1"/>
  <c r="F113" i="4"/>
  <c r="Q113" i="3" s="1"/>
  <c r="BD113" i="3" s="1"/>
  <c r="E113" i="4"/>
  <c r="P113" i="3" s="1"/>
  <c r="G112" i="4"/>
  <c r="R112" i="3" s="1"/>
  <c r="BE112" i="3" s="1"/>
  <c r="F112" i="4"/>
  <c r="Q112" i="3" s="1"/>
  <c r="E112" i="4"/>
  <c r="P112" i="3" s="1"/>
  <c r="BC112" i="3" s="1"/>
  <c r="G111" i="4"/>
  <c r="R111" i="3" s="1"/>
  <c r="F111" i="4"/>
  <c r="Q111" i="3" s="1"/>
  <c r="E111" i="4"/>
  <c r="P111" i="3" s="1"/>
  <c r="G110" i="4"/>
  <c r="R110" i="3" s="1"/>
  <c r="F110" i="4"/>
  <c r="Q110" i="3" s="1"/>
  <c r="E110" i="4"/>
  <c r="P110" i="3" s="1"/>
  <c r="G106" i="4"/>
  <c r="R106" i="3" s="1"/>
  <c r="F106" i="4"/>
  <c r="Q106" i="3" s="1"/>
  <c r="E106" i="4"/>
  <c r="P106" i="3" s="1"/>
  <c r="G105" i="4"/>
  <c r="R105" i="3" s="1"/>
  <c r="F105" i="4"/>
  <c r="Q105" i="3" s="1"/>
  <c r="BD105" i="3" s="1"/>
  <c r="E105" i="4"/>
  <c r="P105" i="3" s="1"/>
  <c r="BC105" i="3" s="1"/>
  <c r="G104" i="4"/>
  <c r="R104" i="3" s="1"/>
  <c r="F104" i="4"/>
  <c r="Q104" i="3" s="1"/>
  <c r="E104" i="4"/>
  <c r="P104" i="3" s="1"/>
  <c r="BC104" i="3" s="1"/>
  <c r="G103" i="4"/>
  <c r="R103" i="3" s="1"/>
  <c r="BE103" i="3" s="1"/>
  <c r="F103" i="4"/>
  <c r="Q103" i="3" s="1"/>
  <c r="E103" i="4"/>
  <c r="P103" i="3" s="1"/>
  <c r="BC103" i="3" s="1"/>
  <c r="G102" i="4"/>
  <c r="R102" i="3" s="1"/>
  <c r="F102" i="4"/>
  <c r="Q102" i="3" s="1"/>
  <c r="BD102" i="3" s="1"/>
  <c r="E102" i="4"/>
  <c r="P102" i="3" s="1"/>
  <c r="G101" i="4"/>
  <c r="R101" i="3" s="1"/>
  <c r="F101" i="4"/>
  <c r="Q101" i="3" s="1"/>
  <c r="E101" i="4"/>
  <c r="P101" i="3" s="1"/>
  <c r="G100" i="4"/>
  <c r="R100" i="3" s="1"/>
  <c r="BE100" i="3" s="1"/>
  <c r="F100" i="4"/>
  <c r="Q100" i="3" s="1"/>
  <c r="E100" i="4"/>
  <c r="P100" i="3" s="1"/>
  <c r="BC100" i="3" s="1"/>
  <c r="G99" i="4"/>
  <c r="R99" i="3" s="1"/>
  <c r="BE99" i="3" s="1"/>
  <c r="F99" i="4"/>
  <c r="Q99" i="3" s="1"/>
  <c r="E99" i="4"/>
  <c r="P99" i="3" s="1"/>
  <c r="BC99" i="3" s="1"/>
  <c r="G98" i="4"/>
  <c r="R98" i="3" s="1"/>
  <c r="F98" i="4"/>
  <c r="Q98" i="3" s="1"/>
  <c r="BD98" i="3" s="1"/>
  <c r="E98" i="4"/>
  <c r="P98" i="3" s="1"/>
  <c r="G97" i="4"/>
  <c r="R97" i="3" s="1"/>
  <c r="F97" i="4"/>
  <c r="Q97" i="3" s="1"/>
  <c r="E97" i="4"/>
  <c r="P97" i="3" s="1"/>
  <c r="BC97" i="3" s="1"/>
  <c r="G96" i="4"/>
  <c r="R96" i="3" s="1"/>
  <c r="BE96" i="3" s="1"/>
  <c r="F96" i="4"/>
  <c r="Q96" i="3" s="1"/>
  <c r="E96" i="4"/>
  <c r="P96" i="3" s="1"/>
  <c r="BC96" i="3" s="1"/>
  <c r="G95" i="4"/>
  <c r="R95" i="3" s="1"/>
  <c r="BE95" i="3" s="1"/>
  <c r="F95" i="4"/>
  <c r="Q95" i="3" s="1"/>
  <c r="BD95" i="3" s="1"/>
  <c r="E95" i="4"/>
  <c r="P95" i="3" s="1"/>
  <c r="BC95" i="3" s="1"/>
  <c r="G94" i="4"/>
  <c r="R94" i="3" s="1"/>
  <c r="F94" i="4"/>
  <c r="Q94" i="3" s="1"/>
  <c r="E94" i="4"/>
  <c r="P94" i="3" s="1"/>
  <c r="G90" i="4"/>
  <c r="R90" i="3" s="1"/>
  <c r="F90" i="4"/>
  <c r="Q90" i="3" s="1"/>
  <c r="E90" i="4"/>
  <c r="P90" i="3" s="1"/>
  <c r="G89" i="4"/>
  <c r="R89" i="3" s="1"/>
  <c r="F89" i="4"/>
  <c r="Q89" i="3" s="1"/>
  <c r="E89" i="4"/>
  <c r="P89" i="3" s="1"/>
  <c r="G88" i="4"/>
  <c r="R88" i="3" s="1"/>
  <c r="F88" i="4"/>
  <c r="Q88" i="3" s="1"/>
  <c r="E88" i="4"/>
  <c r="P88" i="3" s="1"/>
  <c r="BC88" i="3" s="1"/>
  <c r="G87" i="4"/>
  <c r="R87" i="3" s="1"/>
  <c r="F87" i="4"/>
  <c r="Q87" i="3" s="1"/>
  <c r="BD87" i="3" s="1"/>
  <c r="E87" i="4"/>
  <c r="P87" i="3" s="1"/>
  <c r="BC87" i="3" s="1"/>
  <c r="G86" i="4"/>
  <c r="R86" i="3" s="1"/>
  <c r="F86" i="4"/>
  <c r="Q86" i="3" s="1"/>
  <c r="E86" i="4"/>
  <c r="P86" i="3" s="1"/>
  <c r="BC86" i="3" s="1"/>
  <c r="G85" i="4"/>
  <c r="R85" i="3" s="1"/>
  <c r="F85" i="4"/>
  <c r="Q85" i="3" s="1"/>
  <c r="E85" i="4"/>
  <c r="P85" i="3" s="1"/>
  <c r="G84" i="4"/>
  <c r="R84" i="3" s="1"/>
  <c r="BE84" i="3" s="1"/>
  <c r="F84" i="4"/>
  <c r="Q84" i="3" s="1"/>
  <c r="E84" i="4"/>
  <c r="P84" i="3" s="1"/>
  <c r="BC84" i="3" s="1"/>
  <c r="G83" i="4"/>
  <c r="R83" i="3" s="1"/>
  <c r="F83" i="4"/>
  <c r="Q83" i="3" s="1"/>
  <c r="BD83" i="3" s="1"/>
  <c r="E83" i="4"/>
  <c r="P83" i="3" s="1"/>
  <c r="G82" i="4"/>
  <c r="R82" i="3" s="1"/>
  <c r="F82" i="4"/>
  <c r="Q82" i="3" s="1"/>
  <c r="E82" i="4"/>
  <c r="P82" i="3" s="1"/>
  <c r="BC82" i="3" s="1"/>
  <c r="G81" i="4"/>
  <c r="R81" i="3" s="1"/>
  <c r="F81" i="4"/>
  <c r="Q81" i="3" s="1"/>
  <c r="BD81" i="3" s="1"/>
  <c r="E81" i="4"/>
  <c r="P81" i="3" s="1"/>
  <c r="BC81" i="3" s="1"/>
  <c r="G80" i="4"/>
  <c r="R80" i="3" s="1"/>
  <c r="F80" i="4"/>
  <c r="Q80" i="3" s="1"/>
  <c r="E80" i="4"/>
  <c r="P80" i="3" s="1"/>
  <c r="G79" i="4"/>
  <c r="R79" i="3" s="1"/>
  <c r="F79" i="4"/>
  <c r="Q79" i="3" s="1"/>
  <c r="E79" i="4"/>
  <c r="P79" i="3" s="1"/>
  <c r="G78" i="4"/>
  <c r="R78" i="3" s="1"/>
  <c r="BE78" i="3" s="1"/>
  <c r="F78" i="4"/>
  <c r="Q78" i="3" s="1"/>
  <c r="E78" i="4"/>
  <c r="P78" i="3" s="1"/>
  <c r="BC78" i="3" s="1"/>
  <c r="G77" i="4"/>
  <c r="R77" i="3" s="1"/>
  <c r="F77" i="4"/>
  <c r="Q77" i="3" s="1"/>
  <c r="BD77" i="3" s="1"/>
  <c r="E77" i="4"/>
  <c r="P77" i="3" s="1"/>
  <c r="G76" i="4"/>
  <c r="R76" i="3" s="1"/>
  <c r="F76" i="4"/>
  <c r="Q76" i="3" s="1"/>
  <c r="BD76" i="3" s="1"/>
  <c r="E76" i="4"/>
  <c r="P76" i="3" s="1"/>
  <c r="G75" i="4"/>
  <c r="R75" i="3" s="1"/>
  <c r="F75" i="4"/>
  <c r="Q75" i="3" s="1"/>
  <c r="BD75" i="3" s="1"/>
  <c r="E75" i="4"/>
  <c r="P75" i="3" s="1"/>
  <c r="G74" i="4"/>
  <c r="R74" i="3" s="1"/>
  <c r="F74" i="4"/>
  <c r="Q74" i="3" s="1"/>
  <c r="E74" i="4"/>
  <c r="P74" i="3" s="1"/>
  <c r="BC74" i="3" s="1"/>
  <c r="G73" i="4"/>
  <c r="R73" i="3" s="1"/>
  <c r="F73" i="4"/>
  <c r="Q73" i="3" s="1"/>
  <c r="E73" i="4"/>
  <c r="P73" i="3" s="1"/>
  <c r="G69" i="4"/>
  <c r="R69" i="3" s="1"/>
  <c r="F69" i="4"/>
  <c r="Q69" i="3" s="1"/>
  <c r="E69" i="4"/>
  <c r="P69" i="3" s="1"/>
  <c r="G68" i="4"/>
  <c r="R68" i="3" s="1"/>
  <c r="F68" i="4"/>
  <c r="Q68" i="3" s="1"/>
  <c r="BD68" i="3" s="1"/>
  <c r="E68" i="4"/>
  <c r="P68" i="3" s="1"/>
  <c r="BC68" i="3" s="1"/>
  <c r="G67" i="4"/>
  <c r="R67" i="3" s="1"/>
  <c r="BE67" i="3" s="1"/>
  <c r="F67" i="4"/>
  <c r="Q67" i="3" s="1"/>
  <c r="E67" i="4"/>
  <c r="P67" i="3" s="1"/>
  <c r="BC67" i="3" s="1"/>
  <c r="G66" i="4"/>
  <c r="R66" i="3" s="1"/>
  <c r="F66" i="4"/>
  <c r="Q66" i="3" s="1"/>
  <c r="E66" i="4"/>
  <c r="P66" i="3" s="1"/>
  <c r="G65" i="4"/>
  <c r="R65" i="3" s="1"/>
  <c r="F65" i="4"/>
  <c r="Q65" i="3" s="1"/>
  <c r="E65" i="4"/>
  <c r="P65" i="3" s="1"/>
  <c r="G64" i="4"/>
  <c r="R64" i="3" s="1"/>
  <c r="F64" i="4"/>
  <c r="Q64" i="3" s="1"/>
  <c r="E64" i="4"/>
  <c r="P64" i="3" s="1"/>
  <c r="G63" i="4"/>
  <c r="R63" i="3" s="1"/>
  <c r="F63" i="4"/>
  <c r="Q63" i="3" s="1"/>
  <c r="E63" i="4"/>
  <c r="P63" i="3" s="1"/>
  <c r="G59" i="4"/>
  <c r="R59" i="3" s="1"/>
  <c r="F59" i="4"/>
  <c r="Q59" i="3" s="1"/>
  <c r="E59" i="4"/>
  <c r="P59" i="3" s="1"/>
  <c r="G58" i="4"/>
  <c r="R58" i="3" s="1"/>
  <c r="BE58" i="3" s="1"/>
  <c r="F58" i="4"/>
  <c r="Q58" i="3" s="1"/>
  <c r="E58" i="4"/>
  <c r="P58" i="3" s="1"/>
  <c r="G57" i="4"/>
  <c r="R57" i="3" s="1"/>
  <c r="BE57" i="3" s="1"/>
  <c r="F57" i="4"/>
  <c r="Q57" i="3" s="1"/>
  <c r="E57" i="4"/>
  <c r="P57" i="3" s="1"/>
  <c r="G56" i="4"/>
  <c r="R56" i="3" s="1"/>
  <c r="BE56" i="3" s="1"/>
  <c r="F56" i="4"/>
  <c r="Q56" i="3" s="1"/>
  <c r="E56" i="4"/>
  <c r="P56" i="3" s="1"/>
  <c r="BC56" i="3" s="1"/>
  <c r="G55" i="4"/>
  <c r="R55" i="3" s="1"/>
  <c r="F55" i="4"/>
  <c r="Q55" i="3" s="1"/>
  <c r="BD55" i="3" s="1"/>
  <c r="E55" i="4"/>
  <c r="P55" i="3" s="1"/>
  <c r="G54" i="4"/>
  <c r="R54" i="3" s="1"/>
  <c r="F54" i="4"/>
  <c r="Q54" i="3" s="1"/>
  <c r="BD54" i="3" s="1"/>
  <c r="E54" i="4"/>
  <c r="P54" i="3" s="1"/>
  <c r="BC54" i="3" s="1"/>
  <c r="G53" i="4"/>
  <c r="R53" i="3" s="1"/>
  <c r="F53" i="4"/>
  <c r="Q53" i="3" s="1"/>
  <c r="E53" i="4"/>
  <c r="P53" i="3" s="1"/>
  <c r="G52" i="4"/>
  <c r="R52" i="3" s="1"/>
  <c r="F52" i="4"/>
  <c r="Q52" i="3" s="1"/>
  <c r="E52" i="4"/>
  <c r="P52" i="3" s="1"/>
  <c r="G51" i="4"/>
  <c r="R51" i="3" s="1"/>
  <c r="F51" i="4"/>
  <c r="Q51" i="3" s="1"/>
  <c r="BD51" i="3" s="1"/>
  <c r="E51" i="4"/>
  <c r="P51" i="3" s="1"/>
  <c r="BC51" i="3" s="1"/>
  <c r="G50" i="4"/>
  <c r="R50" i="3" s="1"/>
  <c r="F50" i="4"/>
  <c r="Q50" i="3" s="1"/>
  <c r="E50" i="4"/>
  <c r="P50" i="3" s="1"/>
  <c r="G49" i="4"/>
  <c r="R49" i="3" s="1"/>
  <c r="F49" i="4"/>
  <c r="Q49" i="3" s="1"/>
  <c r="E49" i="4"/>
  <c r="P49" i="3" s="1"/>
  <c r="G45" i="4"/>
  <c r="R45" i="3" s="1"/>
  <c r="F45" i="4"/>
  <c r="Q45" i="3" s="1"/>
  <c r="E45" i="4"/>
  <c r="P45" i="3" s="1"/>
  <c r="G44" i="4"/>
  <c r="R44" i="3" s="1"/>
  <c r="BE44" i="3" s="1"/>
  <c r="F44" i="4"/>
  <c r="Q44" i="3" s="1"/>
  <c r="BD44" i="3" s="1"/>
  <c r="E44" i="4"/>
  <c r="P44" i="3" s="1"/>
  <c r="G43" i="4"/>
  <c r="R43" i="3" s="1"/>
  <c r="F43" i="4"/>
  <c r="Q43" i="3" s="1"/>
  <c r="E43" i="4"/>
  <c r="P43" i="3" s="1"/>
  <c r="G42" i="4"/>
  <c r="R42" i="3" s="1"/>
  <c r="BE42" i="3" s="1"/>
  <c r="F42" i="4"/>
  <c r="Q42" i="3" s="1"/>
  <c r="E42" i="4"/>
  <c r="P42" i="3" s="1"/>
  <c r="G41" i="4"/>
  <c r="R41" i="3" s="1"/>
  <c r="F41" i="4"/>
  <c r="Q41" i="3" s="1"/>
  <c r="E41" i="4"/>
  <c r="P41" i="3" s="1"/>
  <c r="G40" i="4"/>
  <c r="R40" i="3" s="1"/>
  <c r="F40" i="4"/>
  <c r="Q40" i="3" s="1"/>
  <c r="BD40" i="3" s="1"/>
  <c r="E40" i="4"/>
  <c r="P40" i="3" s="1"/>
  <c r="G39" i="4"/>
  <c r="R39" i="3" s="1"/>
  <c r="F39" i="4"/>
  <c r="Q39" i="3" s="1"/>
  <c r="E39" i="4"/>
  <c r="P39" i="3" s="1"/>
  <c r="BC39" i="3" s="1"/>
  <c r="G38" i="4"/>
  <c r="R38" i="3" s="1"/>
  <c r="F38" i="4"/>
  <c r="Q38" i="3" s="1"/>
  <c r="E38" i="4"/>
  <c r="P38" i="3" s="1"/>
  <c r="G37" i="4"/>
  <c r="R37" i="3" s="1"/>
  <c r="BE37" i="3" s="1"/>
  <c r="F37" i="4"/>
  <c r="Q37" i="3" s="1"/>
  <c r="BD37" i="3" s="1"/>
  <c r="E37" i="4"/>
  <c r="P37" i="3" s="1"/>
  <c r="G36" i="4"/>
  <c r="R36" i="3" s="1"/>
  <c r="F36" i="4"/>
  <c r="Q36" i="3" s="1"/>
  <c r="BD36" i="3" s="1"/>
  <c r="E36" i="4"/>
  <c r="P36" i="3" s="1"/>
  <c r="G35" i="4"/>
  <c r="R35" i="3" s="1"/>
  <c r="F35" i="4"/>
  <c r="Q35" i="3" s="1"/>
  <c r="E35" i="4"/>
  <c r="P35" i="3" s="1"/>
  <c r="BC35" i="3" s="1"/>
  <c r="G34" i="4"/>
  <c r="R34" i="3" s="1"/>
  <c r="F34" i="4"/>
  <c r="Q34" i="3" s="1"/>
  <c r="E34" i="4"/>
  <c r="P34" i="3" s="1"/>
  <c r="G33" i="4"/>
  <c r="R33" i="3" s="1"/>
  <c r="F33" i="4"/>
  <c r="Q33" i="3" s="1"/>
  <c r="E33" i="4"/>
  <c r="P33" i="3" s="1"/>
  <c r="G29" i="4"/>
  <c r="R29" i="3" s="1"/>
  <c r="F29" i="4"/>
  <c r="Q29" i="3" s="1"/>
  <c r="E29" i="4"/>
  <c r="P29" i="3" s="1"/>
  <c r="G28" i="4"/>
  <c r="R28" i="3" s="1"/>
  <c r="F28" i="4"/>
  <c r="Q28" i="3" s="1"/>
  <c r="E28" i="4"/>
  <c r="P28" i="3" s="1"/>
  <c r="G27" i="4"/>
  <c r="R27" i="3" s="1"/>
  <c r="F27" i="4"/>
  <c r="Q27" i="3" s="1"/>
  <c r="E27" i="4"/>
  <c r="P27" i="3" s="1"/>
  <c r="G26" i="4"/>
  <c r="R26" i="3" s="1"/>
  <c r="F26" i="4"/>
  <c r="Q26" i="3" s="1"/>
  <c r="E26" i="4"/>
  <c r="P26" i="3" s="1"/>
  <c r="G25" i="4"/>
  <c r="R25" i="3" s="1"/>
  <c r="F25" i="4"/>
  <c r="Q25" i="3" s="1"/>
  <c r="E25" i="4"/>
  <c r="P25" i="3" s="1"/>
  <c r="G24" i="4"/>
  <c r="R24" i="3" s="1"/>
  <c r="F24" i="4"/>
  <c r="Q24" i="3" s="1"/>
  <c r="E24" i="4"/>
  <c r="P24" i="3" s="1"/>
  <c r="G23" i="4"/>
  <c r="R23" i="3" s="1"/>
  <c r="F23" i="4"/>
  <c r="Q23" i="3" s="1"/>
  <c r="E23" i="4"/>
  <c r="P23" i="3" s="1"/>
  <c r="G22" i="4"/>
  <c r="R22" i="3" s="1"/>
  <c r="F22" i="4"/>
  <c r="Q22" i="3" s="1"/>
  <c r="E22" i="4"/>
  <c r="P22" i="3" s="1"/>
  <c r="G21" i="4"/>
  <c r="R21" i="3" s="1"/>
  <c r="F21" i="4"/>
  <c r="Q21" i="3" s="1"/>
  <c r="E21" i="4"/>
  <c r="P21" i="3" s="1"/>
  <c r="G20" i="4"/>
  <c r="R20" i="3" s="1"/>
  <c r="F20" i="4"/>
  <c r="Q20" i="3" s="1"/>
  <c r="E20" i="4"/>
  <c r="P20" i="3" s="1"/>
  <c r="G19" i="4"/>
  <c r="R19" i="3" s="1"/>
  <c r="F19" i="4"/>
  <c r="Q19" i="3" s="1"/>
  <c r="E19" i="4"/>
  <c r="P19" i="3" s="1"/>
  <c r="G18" i="4"/>
  <c r="R18" i="3" s="1"/>
  <c r="F18" i="4"/>
  <c r="Q18" i="3" s="1"/>
  <c r="E18" i="4"/>
  <c r="P18" i="3" s="1"/>
  <c r="G17" i="4"/>
  <c r="R17" i="3" s="1"/>
  <c r="F17" i="4"/>
  <c r="Q17" i="3" s="1"/>
  <c r="E17" i="4"/>
  <c r="P17" i="3" s="1"/>
  <c r="G13" i="4"/>
  <c r="R13" i="3" s="1"/>
  <c r="F13" i="4"/>
  <c r="Q13" i="3" s="1"/>
  <c r="E13" i="4"/>
  <c r="P13" i="3" s="1"/>
  <c r="G12" i="4"/>
  <c r="R12" i="3" s="1"/>
  <c r="F12" i="4"/>
  <c r="Q12" i="3" s="1"/>
  <c r="E12" i="4"/>
  <c r="P12" i="3" s="1"/>
  <c r="G11" i="4"/>
  <c r="R11" i="3" s="1"/>
  <c r="F11" i="4"/>
  <c r="Q11" i="3" s="1"/>
  <c r="E11" i="4"/>
  <c r="P11" i="3" s="1"/>
  <c r="G10" i="4"/>
  <c r="R10" i="3" s="1"/>
  <c r="F10" i="4"/>
  <c r="Q10" i="3" s="1"/>
  <c r="E10" i="4"/>
  <c r="P10" i="3" s="1"/>
  <c r="G9" i="4"/>
  <c r="R9" i="3" s="1"/>
  <c r="F9" i="4"/>
  <c r="Q9" i="3" s="1"/>
  <c r="E9" i="4"/>
  <c r="P9" i="3" s="1"/>
  <c r="G8" i="4"/>
  <c r="R8" i="3" s="1"/>
  <c r="F8" i="4"/>
  <c r="Q8" i="3" s="1"/>
  <c r="E8" i="4"/>
  <c r="P8" i="3" s="1"/>
  <c r="G7" i="4"/>
  <c r="R7" i="3" s="1"/>
  <c r="F7" i="4"/>
  <c r="Q7" i="3" s="1"/>
  <c r="E7" i="4"/>
  <c r="P7" i="3" s="1"/>
  <c r="G6" i="4"/>
  <c r="R6" i="3" s="1"/>
  <c r="F6" i="4"/>
  <c r="Q6" i="3" s="1"/>
  <c r="E6" i="4"/>
  <c r="P6" i="3" s="1"/>
  <c r="G5" i="4"/>
  <c r="R5" i="3" s="1"/>
  <c r="F5" i="4"/>
  <c r="Q5" i="3" s="1"/>
  <c r="E5" i="4"/>
  <c r="P5" i="3" s="1"/>
  <c r="G4" i="4"/>
  <c r="R4" i="3" s="1"/>
  <c r="F4" i="4"/>
  <c r="Q4" i="3" s="1"/>
  <c r="E4" i="4"/>
  <c r="P4" i="3" s="1"/>
  <c r="V73" i="8"/>
  <c r="V73" i="7"/>
  <c r="V73" i="6"/>
  <c r="AM179" i="3" l="1"/>
  <c r="AM50" i="3"/>
  <c r="AM74" i="3"/>
  <c r="BB226" i="3"/>
  <c r="BB225" i="3"/>
  <c r="BB223" i="3"/>
  <c r="BB222" i="3"/>
  <c r="D4" i="3"/>
  <c r="AK6" i="3"/>
  <c r="AM6" i="3" s="1"/>
  <c r="P213" i="3"/>
  <c r="F4" i="3"/>
  <c r="R213" i="3"/>
  <c r="AK8" i="3"/>
  <c r="AM8" i="3" s="1"/>
  <c r="E5" i="3"/>
  <c r="BK5" i="3"/>
  <c r="D6" i="3"/>
  <c r="BJ6" i="3"/>
  <c r="F6" i="3"/>
  <c r="BL6" i="3"/>
  <c r="BK7" i="3"/>
  <c r="E7" i="3"/>
  <c r="BJ8" i="3"/>
  <c r="D8" i="3"/>
  <c r="BL8" i="3"/>
  <c r="F8" i="3"/>
  <c r="BK9" i="3"/>
  <c r="E9" i="3"/>
  <c r="D10" i="3"/>
  <c r="BJ10" i="3"/>
  <c r="F10" i="3"/>
  <c r="BL10" i="3"/>
  <c r="E11" i="3"/>
  <c r="BK11" i="3"/>
  <c r="BJ12" i="3"/>
  <c r="D12" i="3"/>
  <c r="BL12" i="3"/>
  <c r="F12" i="3"/>
  <c r="E13" i="3"/>
  <c r="BK13" i="3"/>
  <c r="D17" i="3"/>
  <c r="AK19" i="3"/>
  <c r="AM19" i="3" s="1"/>
  <c r="P214" i="3"/>
  <c r="BJ17" i="3"/>
  <c r="F17" i="3"/>
  <c r="AK21" i="3"/>
  <c r="AM21" i="3" s="1"/>
  <c r="R214" i="3"/>
  <c r="BL17" i="3"/>
  <c r="BK18" i="3"/>
  <c r="E18" i="3"/>
  <c r="BJ19" i="3"/>
  <c r="D19" i="3"/>
  <c r="BL19" i="3"/>
  <c r="F19" i="3"/>
  <c r="E20" i="3"/>
  <c r="BK20" i="3"/>
  <c r="D21" i="3"/>
  <c r="BJ21" i="3"/>
  <c r="F21" i="3"/>
  <c r="BL21" i="3"/>
  <c r="BK22" i="3"/>
  <c r="E22" i="3"/>
  <c r="D23" i="3"/>
  <c r="BJ23" i="3"/>
  <c r="F23" i="3"/>
  <c r="BL23" i="3"/>
  <c r="E24" i="3"/>
  <c r="BK24" i="3"/>
  <c r="BJ25" i="3"/>
  <c r="D25" i="3"/>
  <c r="BL25" i="3"/>
  <c r="F25" i="3"/>
  <c r="BK26" i="3"/>
  <c r="E26" i="3"/>
  <c r="D27" i="3"/>
  <c r="BJ27" i="3"/>
  <c r="F27" i="3"/>
  <c r="BL27" i="3"/>
  <c r="E28" i="3"/>
  <c r="BK28" i="3"/>
  <c r="D29" i="3"/>
  <c r="BJ29" i="3"/>
  <c r="BL29" i="3"/>
  <c r="F29" i="3"/>
  <c r="E33" i="3"/>
  <c r="AK36" i="3"/>
  <c r="AM36" i="3" s="1"/>
  <c r="BK33" i="3"/>
  <c r="Q215" i="3"/>
  <c r="BD215" i="3" s="1"/>
  <c r="BJ34" i="3"/>
  <c r="D34" i="3"/>
  <c r="BL34" i="3"/>
  <c r="F34" i="3"/>
  <c r="BK35" i="3"/>
  <c r="E35" i="3"/>
  <c r="BJ36" i="3"/>
  <c r="D36" i="3"/>
  <c r="F36" i="3"/>
  <c r="BL36" i="3"/>
  <c r="BK37" i="3"/>
  <c r="E37" i="3"/>
  <c r="BJ38" i="3"/>
  <c r="D38" i="3"/>
  <c r="F38" i="3"/>
  <c r="BL38" i="3"/>
  <c r="E39" i="3"/>
  <c r="BK39" i="3"/>
  <c r="D40" i="3"/>
  <c r="BJ40" i="3"/>
  <c r="F40" i="3"/>
  <c r="BL40" i="3"/>
  <c r="E41" i="3"/>
  <c r="BK41" i="3"/>
  <c r="BJ42" i="3"/>
  <c r="D42" i="3"/>
  <c r="F42" i="3"/>
  <c r="BL42" i="3"/>
  <c r="E43" i="3"/>
  <c r="BK43" i="3"/>
  <c r="BJ44" i="3"/>
  <c r="D44" i="3"/>
  <c r="F44" i="3"/>
  <c r="BL44" i="3"/>
  <c r="E45" i="3"/>
  <c r="BK45" i="3"/>
  <c r="D49" i="3"/>
  <c r="AK51" i="3"/>
  <c r="AM51" i="3" s="1"/>
  <c r="P216" i="3"/>
  <c r="BC216" i="3" s="1"/>
  <c r="BJ49" i="3"/>
  <c r="F49" i="3"/>
  <c r="R216" i="3"/>
  <c r="BE216" i="3" s="1"/>
  <c r="BL49" i="3"/>
  <c r="AK53" i="3"/>
  <c r="AM53" i="3" s="1"/>
  <c r="BK50" i="3"/>
  <c r="E50" i="3"/>
  <c r="BJ51" i="3"/>
  <c r="D51" i="3"/>
  <c r="BL51" i="3"/>
  <c r="F51" i="3"/>
  <c r="BK52" i="3"/>
  <c r="E52" i="3"/>
  <c r="BJ53" i="3"/>
  <c r="D53" i="3"/>
  <c r="BL53" i="3"/>
  <c r="F53" i="3"/>
  <c r="BK54" i="3"/>
  <c r="E54" i="3"/>
  <c r="BJ55" i="3"/>
  <c r="D55" i="3"/>
  <c r="BL55" i="3"/>
  <c r="F55" i="3"/>
  <c r="BK56" i="3"/>
  <c r="E56" i="3"/>
  <c r="BJ57" i="3"/>
  <c r="D57" i="3"/>
  <c r="BL57" i="3"/>
  <c r="F57" i="3"/>
  <c r="BK58" i="3"/>
  <c r="E58" i="3"/>
  <c r="BJ59" i="3"/>
  <c r="D59" i="3"/>
  <c r="F59" i="3"/>
  <c r="BL59" i="3"/>
  <c r="Q217" i="3"/>
  <c r="BD217" i="3" s="1"/>
  <c r="E63" i="3"/>
  <c r="BK63" i="3"/>
  <c r="AK66" i="3"/>
  <c r="AM66" i="3" s="1"/>
  <c r="BJ64" i="3"/>
  <c r="D64" i="3"/>
  <c r="BL64" i="3"/>
  <c r="F64" i="3"/>
  <c r="BK65" i="3"/>
  <c r="E65" i="3"/>
  <c r="D66" i="3"/>
  <c r="BJ66" i="3"/>
  <c r="F66" i="3"/>
  <c r="BL66" i="3"/>
  <c r="E67" i="3"/>
  <c r="BK67" i="3"/>
  <c r="BJ68" i="3"/>
  <c r="D68" i="3"/>
  <c r="BL68" i="3"/>
  <c r="F68" i="3"/>
  <c r="BK69" i="3"/>
  <c r="E69" i="3"/>
  <c r="D73" i="3"/>
  <c r="P218" i="3"/>
  <c r="BC218" i="3" s="1"/>
  <c r="AK75" i="3"/>
  <c r="AM75" i="3" s="1"/>
  <c r="BJ73" i="3"/>
  <c r="F73" i="3"/>
  <c r="R218" i="3"/>
  <c r="BE218" i="3" s="1"/>
  <c r="AK77" i="3"/>
  <c r="AM77" i="3" s="1"/>
  <c r="BL73" i="3"/>
  <c r="BK74" i="3"/>
  <c r="E74" i="3"/>
  <c r="BJ75" i="3"/>
  <c r="D75" i="3"/>
  <c r="BL75" i="3"/>
  <c r="F75" i="3"/>
  <c r="BK76" i="3"/>
  <c r="E76" i="3"/>
  <c r="BJ77" i="3"/>
  <c r="D77" i="3"/>
  <c r="BL77" i="3"/>
  <c r="F77" i="3"/>
  <c r="BK78" i="3"/>
  <c r="E78" i="3"/>
  <c r="BJ79" i="3"/>
  <c r="D79" i="3"/>
  <c r="BL79" i="3"/>
  <c r="F79" i="3"/>
  <c r="BK80" i="3"/>
  <c r="E80" i="3"/>
  <c r="BJ81" i="3"/>
  <c r="D81" i="3"/>
  <c r="BL81" i="3"/>
  <c r="F81" i="3"/>
  <c r="BK82" i="3"/>
  <c r="E82" i="3"/>
  <c r="BJ83" i="3"/>
  <c r="D83" i="3"/>
  <c r="BL83" i="3"/>
  <c r="F83" i="3"/>
  <c r="BK84" i="3"/>
  <c r="E84" i="3"/>
  <c r="BJ85" i="3"/>
  <c r="D85" i="3"/>
  <c r="BL85" i="3"/>
  <c r="F85" i="3"/>
  <c r="BK86" i="3"/>
  <c r="E86" i="3"/>
  <c r="BJ87" i="3"/>
  <c r="D87" i="3"/>
  <c r="F87" i="3"/>
  <c r="BL87" i="3"/>
  <c r="E88" i="3"/>
  <c r="BK88" i="3"/>
  <c r="BJ89" i="3"/>
  <c r="D89" i="3"/>
  <c r="BL89" i="3"/>
  <c r="F89" i="3"/>
  <c r="BK90" i="3"/>
  <c r="E90" i="3"/>
  <c r="D94" i="3"/>
  <c r="P219" i="3"/>
  <c r="BJ94" i="3"/>
  <c r="AK96" i="3"/>
  <c r="AM96" i="3" s="1"/>
  <c r="F94" i="3"/>
  <c r="R219" i="3"/>
  <c r="BE219" i="3" s="1"/>
  <c r="AK98" i="3"/>
  <c r="AM98" i="3" s="1"/>
  <c r="BL94" i="3"/>
  <c r="E95" i="3"/>
  <c r="BK95" i="3"/>
  <c r="D96" i="3"/>
  <c r="BJ96" i="3"/>
  <c r="F96" i="3"/>
  <c r="BL96" i="3"/>
  <c r="E97" i="3"/>
  <c r="BK97" i="3"/>
  <c r="D98" i="3"/>
  <c r="BJ98" i="3"/>
  <c r="F98" i="3"/>
  <c r="BL98" i="3"/>
  <c r="E99" i="3"/>
  <c r="BK99" i="3"/>
  <c r="D100" i="3"/>
  <c r="BJ100" i="3"/>
  <c r="F100" i="3"/>
  <c r="BL100" i="3"/>
  <c r="E101" i="3"/>
  <c r="BK101" i="3"/>
  <c r="D102" i="3"/>
  <c r="BJ102" i="3"/>
  <c r="F102" i="3"/>
  <c r="BL102" i="3"/>
  <c r="E103" i="3"/>
  <c r="BK103" i="3"/>
  <c r="D104" i="3"/>
  <c r="BJ104" i="3"/>
  <c r="F104" i="3"/>
  <c r="BL104" i="3"/>
  <c r="BK105" i="3"/>
  <c r="E105" i="3"/>
  <c r="BJ106" i="3"/>
  <c r="D106" i="3"/>
  <c r="F106" i="3"/>
  <c r="BL106" i="3"/>
  <c r="E110" i="3"/>
  <c r="AK113" i="3"/>
  <c r="AM113" i="3" s="1"/>
  <c r="BK110" i="3"/>
  <c r="Q220" i="3"/>
  <c r="BD220" i="3" s="1"/>
  <c r="D111" i="3"/>
  <c r="BJ111" i="3"/>
  <c r="BL111" i="3"/>
  <c r="F111" i="3"/>
  <c r="E112" i="3"/>
  <c r="BK112" i="3"/>
  <c r="D113" i="3"/>
  <c r="BJ113" i="3"/>
  <c r="F113" i="3"/>
  <c r="BL113" i="3"/>
  <c r="BK114" i="3"/>
  <c r="E114" i="3"/>
  <c r="BJ115" i="3"/>
  <c r="D115" i="3"/>
  <c r="BL115" i="3"/>
  <c r="F115" i="3"/>
  <c r="BK116" i="3"/>
  <c r="E116" i="3"/>
  <c r="BJ117" i="3"/>
  <c r="D117" i="3"/>
  <c r="F117" i="3"/>
  <c r="BL117" i="3"/>
  <c r="BK118" i="3"/>
  <c r="E118" i="3"/>
  <c r="D119" i="3"/>
  <c r="BJ119" i="3"/>
  <c r="BL119" i="3"/>
  <c r="F119" i="3"/>
  <c r="AK126" i="3"/>
  <c r="AM126" i="3" s="1"/>
  <c r="E123" i="3"/>
  <c r="Q221" i="3"/>
  <c r="BD221" i="3" s="1"/>
  <c r="BK123" i="3"/>
  <c r="D124" i="3"/>
  <c r="BJ124" i="3"/>
  <c r="F124" i="3"/>
  <c r="BL124" i="3"/>
  <c r="BK125" i="3"/>
  <c r="E125" i="3"/>
  <c r="BJ126" i="3"/>
  <c r="D126" i="3"/>
  <c r="BL126" i="3"/>
  <c r="F126" i="3"/>
  <c r="E127" i="3"/>
  <c r="BK127" i="3"/>
  <c r="BJ128" i="3"/>
  <c r="D128" i="3"/>
  <c r="BL128" i="3"/>
  <c r="F128" i="3"/>
  <c r="BK129" i="3"/>
  <c r="E129" i="3"/>
  <c r="BJ130" i="3"/>
  <c r="D130" i="3"/>
  <c r="BL130" i="3"/>
  <c r="F130" i="3"/>
  <c r="E131" i="3"/>
  <c r="BK131" i="3"/>
  <c r="AK137" i="3"/>
  <c r="D135" i="3"/>
  <c r="P222" i="3"/>
  <c r="BC222" i="3" s="1"/>
  <c r="BJ135" i="3"/>
  <c r="AK139" i="3"/>
  <c r="AM139" i="3" s="1"/>
  <c r="F135" i="3"/>
  <c r="R222" i="3"/>
  <c r="BE222" i="3" s="1"/>
  <c r="BL135" i="3"/>
  <c r="BK136" i="3"/>
  <c r="E136" i="3"/>
  <c r="BJ137" i="3"/>
  <c r="D137" i="3"/>
  <c r="BL137" i="3"/>
  <c r="F137" i="3"/>
  <c r="E138" i="3"/>
  <c r="BK138" i="3"/>
  <c r="D139" i="3"/>
  <c r="BJ139" i="3"/>
  <c r="F139" i="3"/>
  <c r="BL139" i="3"/>
  <c r="BK140" i="3"/>
  <c r="E140" i="3"/>
  <c r="BJ141" i="3"/>
  <c r="D141" i="3"/>
  <c r="BL141" i="3"/>
  <c r="F141" i="3"/>
  <c r="BK142" i="3"/>
  <c r="E142" i="3"/>
  <c r="BJ143" i="3"/>
  <c r="D143" i="3"/>
  <c r="BL143" i="3"/>
  <c r="F143" i="3"/>
  <c r="BK144" i="3"/>
  <c r="E144" i="3"/>
  <c r="P223" i="3"/>
  <c r="BC223" i="3" s="1"/>
  <c r="D148" i="3"/>
  <c r="AK150" i="3"/>
  <c r="AM150" i="3" s="1"/>
  <c r="BJ148" i="3"/>
  <c r="F148" i="3"/>
  <c r="AK152" i="3"/>
  <c r="AM152" i="3" s="1"/>
  <c r="R223" i="3"/>
  <c r="BE223" i="3" s="1"/>
  <c r="BL148" i="3"/>
  <c r="E149" i="3"/>
  <c r="BK149" i="3"/>
  <c r="BJ150" i="3"/>
  <c r="D150" i="3"/>
  <c r="BL150" i="3"/>
  <c r="F150" i="3"/>
  <c r="E151" i="3"/>
  <c r="BK151" i="3"/>
  <c r="D152" i="3"/>
  <c r="BJ152" i="3"/>
  <c r="F152" i="3"/>
  <c r="BL152" i="3"/>
  <c r="BK153" i="3"/>
  <c r="E153" i="3"/>
  <c r="BJ154" i="3"/>
  <c r="D154" i="3"/>
  <c r="BL154" i="3"/>
  <c r="F154" i="3"/>
  <c r="BK155" i="3"/>
  <c r="E155" i="3"/>
  <c r="BJ156" i="3"/>
  <c r="D156" i="3"/>
  <c r="F156" i="3"/>
  <c r="BL156" i="3"/>
  <c r="BK157" i="3"/>
  <c r="E157" i="3"/>
  <c r="BJ158" i="3"/>
  <c r="D158" i="3"/>
  <c r="BL158" i="3"/>
  <c r="F158" i="3"/>
  <c r="Q224" i="3"/>
  <c r="BD224" i="3" s="1"/>
  <c r="E162" i="3"/>
  <c r="AK165" i="3"/>
  <c r="AM165" i="3" s="1"/>
  <c r="BK162" i="3"/>
  <c r="BJ163" i="3"/>
  <c r="D163" i="3"/>
  <c r="BL163" i="3"/>
  <c r="F163" i="3"/>
  <c r="BK164" i="3"/>
  <c r="E164" i="3"/>
  <c r="D165" i="3"/>
  <c r="BJ165" i="3"/>
  <c r="F165" i="3"/>
  <c r="BL165" i="3"/>
  <c r="E166" i="3"/>
  <c r="BK166" i="3"/>
  <c r="BJ167" i="3"/>
  <c r="D167" i="3"/>
  <c r="BL167" i="3"/>
  <c r="F167" i="3"/>
  <c r="BK168" i="3"/>
  <c r="E168" i="3"/>
  <c r="BJ169" i="3"/>
  <c r="D169" i="3"/>
  <c r="F169" i="3"/>
  <c r="BL169" i="3"/>
  <c r="BK170" i="3"/>
  <c r="E170" i="3"/>
  <c r="BJ171" i="3"/>
  <c r="D171" i="3"/>
  <c r="BL171" i="3"/>
  <c r="F171" i="3"/>
  <c r="BK172" i="3"/>
  <c r="E172" i="3"/>
  <c r="BJ173" i="3"/>
  <c r="D173" i="3"/>
  <c r="F173" i="3"/>
  <c r="BL173" i="3"/>
  <c r="BK174" i="3"/>
  <c r="E174" i="3"/>
  <c r="D178" i="3"/>
  <c r="P225" i="3"/>
  <c r="BC225" i="3" s="1"/>
  <c r="AK180" i="3"/>
  <c r="AM180" i="3" s="1"/>
  <c r="BJ178" i="3"/>
  <c r="F178" i="3"/>
  <c r="R225" i="3"/>
  <c r="BE225" i="3" s="1"/>
  <c r="BL178" i="3"/>
  <c r="AK182" i="3"/>
  <c r="AM182" i="3" s="1"/>
  <c r="BK179" i="3"/>
  <c r="E179" i="3"/>
  <c r="D180" i="3"/>
  <c r="BJ180" i="3"/>
  <c r="F180" i="3"/>
  <c r="BL180" i="3"/>
  <c r="E181" i="3"/>
  <c r="BK181" i="3"/>
  <c r="D182" i="3"/>
  <c r="BJ182" i="3"/>
  <c r="F182" i="3"/>
  <c r="BL182" i="3"/>
  <c r="E183" i="3"/>
  <c r="BK183" i="3"/>
  <c r="BJ184" i="3"/>
  <c r="D184" i="3"/>
  <c r="BL184" i="3"/>
  <c r="F184" i="3"/>
  <c r="E185" i="3"/>
  <c r="BK185" i="3"/>
  <c r="BJ186" i="3"/>
  <c r="D186" i="3"/>
  <c r="BL186" i="3"/>
  <c r="F186" i="3"/>
  <c r="E187" i="3"/>
  <c r="BK187" i="3"/>
  <c r="P226" i="3"/>
  <c r="BC226" i="3" s="1"/>
  <c r="D191" i="3"/>
  <c r="BJ191" i="3"/>
  <c r="AK193" i="3"/>
  <c r="AM193" i="3" s="1"/>
  <c r="R226" i="3"/>
  <c r="BE226" i="3" s="1"/>
  <c r="F191" i="3"/>
  <c r="AK195" i="3"/>
  <c r="AM195" i="3" s="1"/>
  <c r="BL191" i="3"/>
  <c r="E192" i="3"/>
  <c r="BK192" i="3"/>
  <c r="D193" i="3"/>
  <c r="BJ193" i="3"/>
  <c r="F193" i="3"/>
  <c r="BL193" i="3"/>
  <c r="BK194" i="3"/>
  <c r="E194" i="3"/>
  <c r="BJ195" i="3"/>
  <c r="D195" i="3"/>
  <c r="BL195" i="3"/>
  <c r="F195" i="3"/>
  <c r="BK196" i="3"/>
  <c r="E196" i="3"/>
  <c r="BJ197" i="3"/>
  <c r="D197" i="3"/>
  <c r="BL197" i="3"/>
  <c r="F197" i="3"/>
  <c r="BK198" i="3"/>
  <c r="E198" i="3"/>
  <c r="BJ199" i="3"/>
  <c r="D199" i="3"/>
  <c r="BL199" i="3"/>
  <c r="F199" i="3"/>
  <c r="BK200" i="3"/>
  <c r="E200" i="3"/>
  <c r="BJ201" i="3"/>
  <c r="D201" i="3"/>
  <c r="BL201" i="3"/>
  <c r="F201" i="3"/>
  <c r="E203" i="3"/>
  <c r="BB220" i="3"/>
  <c r="BC117" i="3"/>
  <c r="BC113" i="3"/>
  <c r="BC102" i="3"/>
  <c r="BC219" i="3"/>
  <c r="BC83" i="3"/>
  <c r="BC77" i="3"/>
  <c r="BC57" i="3"/>
  <c r="BC42" i="3"/>
  <c r="BC38" i="3"/>
  <c r="BC34" i="3"/>
  <c r="BC213" i="3"/>
  <c r="BD114" i="3"/>
  <c r="BD101" i="3"/>
  <c r="BD97" i="3"/>
  <c r="BD84" i="3"/>
  <c r="BD80" i="3"/>
  <c r="BD74" i="3"/>
  <c r="BD41" i="3"/>
  <c r="BE111" i="3"/>
  <c r="BE98" i="3"/>
  <c r="BE87" i="3"/>
  <c r="BE213" i="3"/>
  <c r="I225" i="3"/>
  <c r="BI225" i="3"/>
  <c r="I222" i="3"/>
  <c r="BI222" i="3"/>
  <c r="BI219" i="3"/>
  <c r="I219" i="3"/>
  <c r="BI218" i="3"/>
  <c r="I218" i="3"/>
  <c r="BB219" i="3"/>
  <c r="BB216" i="3"/>
  <c r="BB213" i="3"/>
  <c r="BD213" i="3"/>
  <c r="I224" i="3"/>
  <c r="BI224" i="3"/>
  <c r="I221" i="3"/>
  <c r="BI221" i="3"/>
  <c r="I220" i="3"/>
  <c r="BI220" i="3"/>
  <c r="AM64" i="3"/>
  <c r="BI217" i="3"/>
  <c r="I217" i="3"/>
  <c r="AM34" i="3"/>
  <c r="I215" i="3"/>
  <c r="BI215" i="3"/>
  <c r="Q213" i="3"/>
  <c r="E4" i="3"/>
  <c r="AK7" i="3"/>
  <c r="AM7" i="3" s="1"/>
  <c r="D5" i="3"/>
  <c r="BJ5" i="3"/>
  <c r="F5" i="3"/>
  <c r="BL5" i="3"/>
  <c r="E6" i="3"/>
  <c r="BK6" i="3"/>
  <c r="D7" i="3"/>
  <c r="BJ7" i="3"/>
  <c r="F7" i="3"/>
  <c r="BL7" i="3"/>
  <c r="E8" i="3"/>
  <c r="BK8" i="3"/>
  <c r="D9" i="3"/>
  <c r="BJ9" i="3"/>
  <c r="F9" i="3"/>
  <c r="BL9" i="3"/>
  <c r="E10" i="3"/>
  <c r="BK10" i="3"/>
  <c r="D11" i="3"/>
  <c r="BJ11" i="3"/>
  <c r="F11" i="3"/>
  <c r="BL11" i="3"/>
  <c r="E12" i="3"/>
  <c r="BK12" i="3"/>
  <c r="D13" i="3"/>
  <c r="BJ13" i="3"/>
  <c r="F13" i="3"/>
  <c r="BL13" i="3"/>
  <c r="Q214" i="3"/>
  <c r="E17" i="3"/>
  <c r="BK17" i="3"/>
  <c r="AK20" i="3"/>
  <c r="AM20" i="3" s="1"/>
  <c r="D18" i="3"/>
  <c r="BJ18" i="3"/>
  <c r="F18" i="3"/>
  <c r="BL18" i="3"/>
  <c r="E19" i="3"/>
  <c r="BK19" i="3"/>
  <c r="D20" i="3"/>
  <c r="BJ20" i="3"/>
  <c r="F20" i="3"/>
  <c r="BL20" i="3"/>
  <c r="E21" i="3"/>
  <c r="BK21" i="3"/>
  <c r="D22" i="3"/>
  <c r="BJ22" i="3"/>
  <c r="F22" i="3"/>
  <c r="BL22" i="3"/>
  <c r="E23" i="3"/>
  <c r="BK23" i="3"/>
  <c r="D24" i="3"/>
  <c r="BJ24" i="3"/>
  <c r="F24" i="3"/>
  <c r="BL24" i="3"/>
  <c r="E25" i="3"/>
  <c r="BK25" i="3"/>
  <c r="D26" i="3"/>
  <c r="BJ26" i="3"/>
  <c r="F26" i="3"/>
  <c r="BL26" i="3"/>
  <c r="E27" i="3"/>
  <c r="BK27" i="3"/>
  <c r="D28" i="3"/>
  <c r="BJ28" i="3"/>
  <c r="F28" i="3"/>
  <c r="BL28" i="3"/>
  <c r="E29" i="3"/>
  <c r="BK29" i="3"/>
  <c r="P215" i="3"/>
  <c r="D33" i="3"/>
  <c r="AK35" i="3"/>
  <c r="AM35" i="3" s="1"/>
  <c r="BJ33" i="3"/>
  <c r="R215" i="3"/>
  <c r="BE215" i="3" s="1"/>
  <c r="F33" i="3"/>
  <c r="BL33" i="3"/>
  <c r="AK37" i="3"/>
  <c r="AM37" i="3" s="1"/>
  <c r="E34" i="3"/>
  <c r="BK34" i="3"/>
  <c r="D35" i="3"/>
  <c r="BJ35" i="3"/>
  <c r="F35" i="3"/>
  <c r="BL35" i="3"/>
  <c r="E36" i="3"/>
  <c r="BK36" i="3"/>
  <c r="D37" i="3"/>
  <c r="BJ37" i="3"/>
  <c r="F37" i="3"/>
  <c r="BL37" i="3"/>
  <c r="E38" i="3"/>
  <c r="BK38" i="3"/>
  <c r="D39" i="3"/>
  <c r="BJ39" i="3"/>
  <c r="F39" i="3"/>
  <c r="BL39" i="3"/>
  <c r="E40" i="3"/>
  <c r="BK40" i="3"/>
  <c r="D41" i="3"/>
  <c r="BJ41" i="3"/>
  <c r="F41" i="3"/>
  <c r="BL41" i="3"/>
  <c r="E42" i="3"/>
  <c r="BK42" i="3"/>
  <c r="D43" i="3"/>
  <c r="BJ43" i="3"/>
  <c r="F43" i="3"/>
  <c r="BL43" i="3"/>
  <c r="E44" i="3"/>
  <c r="BK44" i="3"/>
  <c r="D45" i="3"/>
  <c r="BJ45" i="3"/>
  <c r="BL45" i="3"/>
  <c r="F45" i="3"/>
  <c r="E49" i="3"/>
  <c r="Q216" i="3"/>
  <c r="BD216" i="3" s="1"/>
  <c r="BK49" i="3"/>
  <c r="AK52" i="3"/>
  <c r="AM52" i="3" s="1"/>
  <c r="D50" i="3"/>
  <c r="BJ50" i="3"/>
  <c r="F50" i="3"/>
  <c r="BL50" i="3"/>
  <c r="E51" i="3"/>
  <c r="BK51" i="3"/>
  <c r="D52" i="3"/>
  <c r="BJ52" i="3"/>
  <c r="F52" i="3"/>
  <c r="BL52" i="3"/>
  <c r="E53" i="3"/>
  <c r="BK53" i="3"/>
  <c r="BJ54" i="3"/>
  <c r="D54" i="3"/>
  <c r="BL54" i="3"/>
  <c r="F54" i="3"/>
  <c r="BK55" i="3"/>
  <c r="E55" i="3"/>
  <c r="BJ56" i="3"/>
  <c r="D56" i="3"/>
  <c r="F56" i="3"/>
  <c r="BL56" i="3"/>
  <c r="BK57" i="3"/>
  <c r="E57" i="3"/>
  <c r="BJ58" i="3"/>
  <c r="D58" i="3"/>
  <c r="BL58" i="3"/>
  <c r="F58" i="3"/>
  <c r="BK59" i="3"/>
  <c r="E59" i="3"/>
  <c r="D63" i="3"/>
  <c r="P217" i="3"/>
  <c r="BC217" i="3" s="1"/>
  <c r="BJ63" i="3"/>
  <c r="AK65" i="3"/>
  <c r="AM65" i="3" s="1"/>
  <c r="F63" i="3"/>
  <c r="R217" i="3"/>
  <c r="BE217" i="3" s="1"/>
  <c r="BL63" i="3"/>
  <c r="AK67" i="3"/>
  <c r="AM67" i="3" s="1"/>
  <c r="E64" i="3"/>
  <c r="BK64" i="3"/>
  <c r="D65" i="3"/>
  <c r="BJ65" i="3"/>
  <c r="F65" i="3"/>
  <c r="BL65" i="3"/>
  <c r="BK66" i="3"/>
  <c r="E66" i="3"/>
  <c r="BJ67" i="3"/>
  <c r="D67" i="3"/>
  <c r="BL67" i="3"/>
  <c r="F67" i="3"/>
  <c r="BK68" i="3"/>
  <c r="E68" i="3"/>
  <c r="D69" i="3"/>
  <c r="BJ69" i="3"/>
  <c r="BL69" i="3"/>
  <c r="F69" i="3"/>
  <c r="Q218" i="3"/>
  <c r="BD218" i="3" s="1"/>
  <c r="E73" i="3"/>
  <c r="BK73" i="3"/>
  <c r="AK76" i="3"/>
  <c r="AM76" i="3" s="1"/>
  <c r="D74" i="3"/>
  <c r="BJ74" i="3"/>
  <c r="F74" i="3"/>
  <c r="BL74" i="3"/>
  <c r="E75" i="3"/>
  <c r="BK75" i="3"/>
  <c r="D76" i="3"/>
  <c r="BJ76" i="3"/>
  <c r="F76" i="3"/>
  <c r="BL76" i="3"/>
  <c r="E77" i="3"/>
  <c r="BK77" i="3"/>
  <c r="D78" i="3"/>
  <c r="BJ78" i="3"/>
  <c r="F78" i="3"/>
  <c r="BL78" i="3"/>
  <c r="E79" i="3"/>
  <c r="BK79" i="3"/>
  <c r="D80" i="3"/>
  <c r="BJ80" i="3"/>
  <c r="F80" i="3"/>
  <c r="BL80" i="3"/>
  <c r="E81" i="3"/>
  <c r="BK81" i="3"/>
  <c r="D82" i="3"/>
  <c r="BJ82" i="3"/>
  <c r="F82" i="3"/>
  <c r="BL82" i="3"/>
  <c r="E83" i="3"/>
  <c r="BK83" i="3"/>
  <c r="D84" i="3"/>
  <c r="BJ84" i="3"/>
  <c r="F84" i="3"/>
  <c r="BL84" i="3"/>
  <c r="E85" i="3"/>
  <c r="BK85" i="3"/>
  <c r="D86" i="3"/>
  <c r="BJ86" i="3"/>
  <c r="F86" i="3"/>
  <c r="BL86" i="3"/>
  <c r="E87" i="3"/>
  <c r="BK87" i="3"/>
  <c r="D88" i="3"/>
  <c r="BJ88" i="3"/>
  <c r="F88" i="3"/>
  <c r="BL88" i="3"/>
  <c r="E89" i="3"/>
  <c r="BK89" i="3"/>
  <c r="BJ90" i="3"/>
  <c r="D90" i="3"/>
  <c r="F90" i="3"/>
  <c r="BL90" i="3"/>
  <c r="Q219" i="3"/>
  <c r="E94" i="3"/>
  <c r="AK97" i="3"/>
  <c r="AM97" i="3" s="1"/>
  <c r="BK94" i="3"/>
  <c r="D95" i="3"/>
  <c r="BJ95" i="3"/>
  <c r="F95" i="3"/>
  <c r="BL95" i="3"/>
  <c r="BK96" i="3"/>
  <c r="E96" i="3"/>
  <c r="BJ97" i="3"/>
  <c r="D97" i="3"/>
  <c r="BL97" i="3"/>
  <c r="F97" i="3"/>
  <c r="E98" i="3"/>
  <c r="BK98" i="3"/>
  <c r="BJ99" i="3"/>
  <c r="D99" i="3"/>
  <c r="BL99" i="3"/>
  <c r="F99" i="3"/>
  <c r="BK100" i="3"/>
  <c r="E100" i="3"/>
  <c r="D101" i="3"/>
  <c r="BJ101" i="3"/>
  <c r="F101" i="3"/>
  <c r="BL101" i="3"/>
  <c r="E102" i="3"/>
  <c r="BK102" i="3"/>
  <c r="BJ103" i="3"/>
  <c r="D103" i="3"/>
  <c r="BL103" i="3"/>
  <c r="F103" i="3"/>
  <c r="BK104" i="3"/>
  <c r="E104" i="3"/>
  <c r="D105" i="3"/>
  <c r="BJ105" i="3"/>
  <c r="F105" i="3"/>
  <c r="BL105" i="3"/>
  <c r="BK106" i="3"/>
  <c r="E106" i="3"/>
  <c r="AK112" i="3"/>
  <c r="D110" i="3"/>
  <c r="P220" i="3"/>
  <c r="BC220" i="3" s="1"/>
  <c r="BJ110" i="3"/>
  <c r="F110" i="3"/>
  <c r="BL110" i="3"/>
  <c r="AK114" i="3"/>
  <c r="AM114" i="3" s="1"/>
  <c r="R220" i="3"/>
  <c r="BE220" i="3" s="1"/>
  <c r="BK111" i="3"/>
  <c r="E111" i="3"/>
  <c r="BJ112" i="3"/>
  <c r="D112" i="3"/>
  <c r="BL112" i="3"/>
  <c r="F112" i="3"/>
  <c r="E113" i="3"/>
  <c r="BK113" i="3"/>
  <c r="D114" i="3"/>
  <c r="BJ114" i="3"/>
  <c r="F114" i="3"/>
  <c r="BL114" i="3"/>
  <c r="BK115" i="3"/>
  <c r="E115" i="3"/>
  <c r="BJ116" i="3"/>
  <c r="D116" i="3"/>
  <c r="BL116" i="3"/>
  <c r="F116" i="3"/>
  <c r="BK117" i="3"/>
  <c r="E117" i="3"/>
  <c r="BJ118" i="3"/>
  <c r="D118" i="3"/>
  <c r="BL118" i="3"/>
  <c r="F118" i="3"/>
  <c r="BK119" i="3"/>
  <c r="E119" i="3"/>
  <c r="P221" i="3"/>
  <c r="BC221" i="3" s="1"/>
  <c r="D123" i="3"/>
  <c r="AK125" i="3"/>
  <c r="AM125" i="3" s="1"/>
  <c r="BJ123" i="3"/>
  <c r="F123" i="3"/>
  <c r="R221" i="3"/>
  <c r="BE221" i="3" s="1"/>
  <c r="AK127" i="3"/>
  <c r="AM127" i="3" s="1"/>
  <c r="BL123" i="3"/>
  <c r="E124" i="3"/>
  <c r="BK124" i="3"/>
  <c r="D125" i="3"/>
  <c r="BJ125" i="3"/>
  <c r="F125" i="3"/>
  <c r="BL125" i="3"/>
  <c r="E126" i="3"/>
  <c r="BK126" i="3"/>
  <c r="BJ127" i="3"/>
  <c r="D127" i="3"/>
  <c r="BL127" i="3"/>
  <c r="F127" i="3"/>
  <c r="BK128" i="3"/>
  <c r="E128" i="3"/>
  <c r="BJ129" i="3"/>
  <c r="D129" i="3"/>
  <c r="F129" i="3"/>
  <c r="BL129" i="3"/>
  <c r="BK130" i="3"/>
  <c r="E130" i="3"/>
  <c r="BJ131" i="3"/>
  <c r="D131" i="3"/>
  <c r="BL131" i="3"/>
  <c r="F131" i="3"/>
  <c r="Q222" i="3"/>
  <c r="BD222" i="3" s="1"/>
  <c r="E135" i="3"/>
  <c r="AK138" i="3"/>
  <c r="AM138" i="3" s="1"/>
  <c r="BK135" i="3"/>
  <c r="D136" i="3"/>
  <c r="BJ136" i="3"/>
  <c r="F136" i="3"/>
  <c r="BL136" i="3"/>
  <c r="E137" i="3"/>
  <c r="BK137" i="3"/>
  <c r="BJ138" i="3"/>
  <c r="D138" i="3"/>
  <c r="BL138" i="3"/>
  <c r="F138" i="3"/>
  <c r="BK139" i="3"/>
  <c r="E139" i="3"/>
  <c r="BJ140" i="3"/>
  <c r="D140" i="3"/>
  <c r="F140" i="3"/>
  <c r="BL140" i="3"/>
  <c r="BK141" i="3"/>
  <c r="E141" i="3"/>
  <c r="BJ142" i="3"/>
  <c r="D142" i="3"/>
  <c r="BL142" i="3"/>
  <c r="F142" i="3"/>
  <c r="BK143" i="3"/>
  <c r="E143" i="3"/>
  <c r="BJ144" i="3"/>
  <c r="D144" i="3"/>
  <c r="F144" i="3"/>
  <c r="BL144" i="3"/>
  <c r="E148" i="3"/>
  <c r="Q223" i="3"/>
  <c r="BD223" i="3" s="1"/>
  <c r="BK148" i="3"/>
  <c r="AK151" i="3"/>
  <c r="AM151" i="3" s="1"/>
  <c r="BJ149" i="3"/>
  <c r="D149" i="3"/>
  <c r="BL149" i="3"/>
  <c r="F149" i="3"/>
  <c r="E150" i="3"/>
  <c r="BK150" i="3"/>
  <c r="BJ151" i="3"/>
  <c r="D151" i="3"/>
  <c r="F151" i="3"/>
  <c r="BL151" i="3"/>
  <c r="BK152" i="3"/>
  <c r="E152" i="3"/>
  <c r="BJ153" i="3"/>
  <c r="D153" i="3"/>
  <c r="BL153" i="3"/>
  <c r="F153" i="3"/>
  <c r="BK154" i="3"/>
  <c r="E154" i="3"/>
  <c r="BJ155" i="3"/>
  <c r="D155" i="3"/>
  <c r="BL155" i="3"/>
  <c r="F155" i="3"/>
  <c r="BK156" i="3"/>
  <c r="E156" i="3"/>
  <c r="BJ157" i="3"/>
  <c r="D157" i="3"/>
  <c r="BL157" i="3"/>
  <c r="F157" i="3"/>
  <c r="E158" i="3"/>
  <c r="BK158" i="3"/>
  <c r="P224" i="3"/>
  <c r="BC224" i="3" s="1"/>
  <c r="D162" i="3"/>
  <c r="BJ162" i="3"/>
  <c r="AK164" i="3"/>
  <c r="AM164" i="3" s="1"/>
  <c r="R224" i="3"/>
  <c r="BE224" i="3" s="1"/>
  <c r="F162" i="3"/>
  <c r="BL162" i="3"/>
  <c r="AK166" i="3"/>
  <c r="AM166" i="3" s="1"/>
  <c r="E163" i="3"/>
  <c r="BK163" i="3"/>
  <c r="D164" i="3"/>
  <c r="BJ164" i="3"/>
  <c r="F164" i="3"/>
  <c r="BL164" i="3"/>
  <c r="BK165" i="3"/>
  <c r="E165" i="3"/>
  <c r="BJ166" i="3"/>
  <c r="D166" i="3"/>
  <c r="BL166" i="3"/>
  <c r="F166" i="3"/>
  <c r="BK167" i="3"/>
  <c r="E167" i="3"/>
  <c r="BJ168" i="3"/>
  <c r="D168" i="3"/>
  <c r="BL168" i="3"/>
  <c r="F168" i="3"/>
  <c r="BK169" i="3"/>
  <c r="E169" i="3"/>
  <c r="BJ170" i="3"/>
  <c r="D170" i="3"/>
  <c r="BL170" i="3"/>
  <c r="F170" i="3"/>
  <c r="BK171" i="3"/>
  <c r="E171" i="3"/>
  <c r="BJ172" i="3"/>
  <c r="D172" i="3"/>
  <c r="BL172" i="3"/>
  <c r="F172" i="3"/>
  <c r="BK173" i="3"/>
  <c r="E173" i="3"/>
  <c r="D174" i="3"/>
  <c r="BJ174" i="3"/>
  <c r="F174" i="3"/>
  <c r="BL174" i="3"/>
  <c r="E178" i="3"/>
  <c r="Q225" i="3"/>
  <c r="BD225" i="3" s="1"/>
  <c r="BK178" i="3"/>
  <c r="AK181" i="3"/>
  <c r="AM181" i="3" s="1"/>
  <c r="D179" i="3"/>
  <c r="BJ179" i="3"/>
  <c r="F179" i="3"/>
  <c r="BL179" i="3"/>
  <c r="BK180" i="3"/>
  <c r="E180" i="3"/>
  <c r="BJ181" i="3"/>
  <c r="D181" i="3"/>
  <c r="BL181" i="3"/>
  <c r="F181" i="3"/>
  <c r="BK182" i="3"/>
  <c r="E182" i="3"/>
  <c r="BJ183" i="3"/>
  <c r="D183" i="3"/>
  <c r="BL183" i="3"/>
  <c r="F183" i="3"/>
  <c r="BK184" i="3"/>
  <c r="E184" i="3"/>
  <c r="BJ185" i="3"/>
  <c r="D185" i="3"/>
  <c r="BL185" i="3"/>
  <c r="F185" i="3"/>
  <c r="BK186" i="3"/>
  <c r="E186" i="3"/>
  <c r="BJ187" i="3"/>
  <c r="D187" i="3"/>
  <c r="BL187" i="3"/>
  <c r="F187" i="3"/>
  <c r="E191" i="3"/>
  <c r="Q226" i="3"/>
  <c r="BD226" i="3" s="1"/>
  <c r="AK194" i="3"/>
  <c r="AM194" i="3" s="1"/>
  <c r="BK191" i="3"/>
  <c r="BJ192" i="3"/>
  <c r="D192" i="3"/>
  <c r="BL192" i="3"/>
  <c r="F192" i="3"/>
  <c r="BK193" i="3"/>
  <c r="E193" i="3"/>
  <c r="D194" i="3"/>
  <c r="BJ194" i="3"/>
  <c r="F194" i="3"/>
  <c r="BL194" i="3"/>
  <c r="E195" i="3"/>
  <c r="BK195" i="3"/>
  <c r="BJ196" i="3"/>
  <c r="D196" i="3"/>
  <c r="BL196" i="3"/>
  <c r="F196" i="3"/>
  <c r="E197" i="3"/>
  <c r="BK197" i="3"/>
  <c r="BJ198" i="3"/>
  <c r="D198" i="3"/>
  <c r="BL198" i="3"/>
  <c r="F198" i="3"/>
  <c r="E199" i="3"/>
  <c r="BK199" i="3"/>
  <c r="BJ200" i="3"/>
  <c r="D200" i="3"/>
  <c r="BL200" i="3"/>
  <c r="F200" i="3"/>
  <c r="E201" i="3"/>
  <c r="BK201" i="3"/>
  <c r="D203" i="3"/>
  <c r="F203" i="3"/>
  <c r="AM137" i="3"/>
  <c r="BC115" i="3"/>
  <c r="BC111" i="3"/>
  <c r="BC98" i="3"/>
  <c r="BC85" i="3"/>
  <c r="BC79" i="3"/>
  <c r="BC75" i="3"/>
  <c r="BC66" i="3"/>
  <c r="BC55" i="3"/>
  <c r="BC44" i="3"/>
  <c r="BC40" i="3"/>
  <c r="BC36" i="3"/>
  <c r="BD116" i="3"/>
  <c r="BD112" i="3"/>
  <c r="BD103" i="3"/>
  <c r="BD99" i="3"/>
  <c r="BD86" i="3"/>
  <c r="BD82" i="3"/>
  <c r="BD78" i="3"/>
  <c r="BE102" i="3"/>
  <c r="BE81" i="3"/>
  <c r="BE55" i="3"/>
  <c r="BI226" i="3"/>
  <c r="I226" i="3"/>
  <c r="I223" i="3"/>
  <c r="BI223" i="3"/>
  <c r="I216" i="3"/>
  <c r="BI216" i="3"/>
  <c r="I214" i="3"/>
  <c r="BI214" i="3"/>
  <c r="BI213" i="3"/>
  <c r="I213" i="3"/>
  <c r="BB218" i="3"/>
  <c r="BC116" i="3"/>
  <c r="AM112" i="3"/>
  <c r="BC101" i="3"/>
  <c r="BC80" i="3"/>
  <c r="BC76" i="3"/>
  <c r="BC41" i="3"/>
  <c r="BC37" i="3"/>
  <c r="BC215" i="3"/>
  <c r="BD115" i="3"/>
  <c r="BD111" i="3"/>
  <c r="BD100" i="3"/>
  <c r="BD96" i="3"/>
  <c r="BD85" i="3"/>
  <c r="BD79" i="3"/>
  <c r="BE114" i="3"/>
  <c r="BE101" i="3"/>
  <c r="BE97" i="3"/>
  <c r="BE82" i="3"/>
  <c r="AM163" i="3"/>
  <c r="AM124" i="3"/>
  <c r="AM111" i="3"/>
  <c r="GE73" i="6"/>
  <c r="ES80" i="5"/>
  <c r="CG80" i="5"/>
  <c r="FY80" i="5"/>
  <c r="DM80" i="5"/>
  <c r="BA80" i="5"/>
  <c r="FI80" i="5"/>
  <c r="EC80" i="5"/>
  <c r="CW80" i="5"/>
  <c r="BQ80" i="5"/>
  <c r="AK80" i="5"/>
  <c r="FQ80" i="5"/>
  <c r="FA80" i="5"/>
  <c r="EK80" i="5"/>
  <c r="DU80" i="5"/>
  <c r="DE80" i="5"/>
  <c r="CO80" i="5"/>
  <c r="BY80" i="5"/>
  <c r="BI80" i="5"/>
  <c r="AS80" i="5"/>
  <c r="AC80" i="5"/>
  <c r="FU80" i="5"/>
  <c r="FM80" i="5"/>
  <c r="FE80" i="5"/>
  <c r="EW80" i="5"/>
  <c r="EO80" i="5"/>
  <c r="EG80" i="5"/>
  <c r="DY80" i="5"/>
  <c r="DQ80" i="5"/>
  <c r="DI80" i="5"/>
  <c r="DA80" i="5"/>
  <c r="CS80" i="5"/>
  <c r="CK80" i="5"/>
  <c r="CC80" i="5"/>
  <c r="BU80" i="5"/>
  <c r="BM80" i="5"/>
  <c r="BE80" i="5"/>
  <c r="AW80" i="5"/>
  <c r="AO80" i="5"/>
  <c r="AG80" i="5"/>
  <c r="Y80" i="5"/>
  <c r="GB80" i="5"/>
  <c r="FW80" i="5"/>
  <c r="FS80" i="5"/>
  <c r="FO80" i="5"/>
  <c r="FK80" i="5"/>
  <c r="FG80" i="5"/>
  <c r="FC80" i="5"/>
  <c r="EY80" i="5"/>
  <c r="EU80" i="5"/>
  <c r="EQ80" i="5"/>
  <c r="EM80" i="5"/>
  <c r="EI80" i="5"/>
  <c r="EE80" i="5"/>
  <c r="EA80" i="5"/>
  <c r="DW80" i="5"/>
  <c r="DS80" i="5"/>
  <c r="DO80" i="5"/>
  <c r="DK80" i="5"/>
  <c r="DG80" i="5"/>
  <c r="DC80" i="5"/>
  <c r="CY80" i="5"/>
  <c r="CU80" i="5"/>
  <c r="CQ80" i="5"/>
  <c r="CM80" i="5"/>
  <c r="CI80" i="5"/>
  <c r="CE80" i="5"/>
  <c r="CA80" i="5"/>
  <c r="BW80" i="5"/>
  <c r="BS80" i="5"/>
  <c r="BO80" i="5"/>
  <c r="BK80" i="5"/>
  <c r="BG80" i="5"/>
  <c r="BC80" i="5"/>
  <c r="AY80" i="5"/>
  <c r="AU80" i="5"/>
  <c r="AQ80" i="5"/>
  <c r="AM80" i="5"/>
  <c r="AI80" i="5"/>
  <c r="AE80" i="5"/>
  <c r="AA80" i="5"/>
  <c r="W80" i="5"/>
  <c r="GE73" i="5"/>
  <c r="X79" i="5" s="1"/>
  <c r="GC80" i="5"/>
  <c r="GA80" i="5"/>
  <c r="FX80" i="5"/>
  <c r="FV80" i="5"/>
  <c r="FT80" i="5"/>
  <c r="FR80" i="5"/>
  <c r="FP80" i="5"/>
  <c r="FN80" i="5"/>
  <c r="FL80" i="5"/>
  <c r="FJ80" i="5"/>
  <c r="FH80" i="5"/>
  <c r="FF80" i="5"/>
  <c r="FD80" i="5"/>
  <c r="FB80" i="5"/>
  <c r="EZ80" i="5"/>
  <c r="EX80" i="5"/>
  <c r="EV80" i="5"/>
  <c r="ET80" i="5"/>
  <c r="ER80" i="5"/>
  <c r="EP80" i="5"/>
  <c r="EN80" i="5"/>
  <c r="EL80" i="5"/>
  <c r="EJ80" i="5"/>
  <c r="EH80" i="5"/>
  <c r="EF80" i="5"/>
  <c r="ED80" i="5"/>
  <c r="EB80" i="5"/>
  <c r="DZ80" i="5"/>
  <c r="DX80" i="5"/>
  <c r="DV80" i="5"/>
  <c r="DT80" i="5"/>
  <c r="DR80" i="5"/>
  <c r="DP80" i="5"/>
  <c r="DN80" i="5"/>
  <c r="DL80" i="5"/>
  <c r="DJ80" i="5"/>
  <c r="DH80" i="5"/>
  <c r="DF80" i="5"/>
  <c r="DD80" i="5"/>
  <c r="DB80" i="5"/>
  <c r="CZ80" i="5"/>
  <c r="CX80" i="5"/>
  <c r="CV80" i="5"/>
  <c r="CT80" i="5"/>
  <c r="CR80" i="5"/>
  <c r="CP80" i="5"/>
  <c r="CN80" i="5"/>
  <c r="CL80" i="5"/>
  <c r="CJ80" i="5"/>
  <c r="CH80" i="5"/>
  <c r="CF80" i="5"/>
  <c r="CD80" i="5"/>
  <c r="CB80" i="5"/>
  <c r="BZ80" i="5"/>
  <c r="BX80" i="5"/>
  <c r="BV80" i="5"/>
  <c r="BT80" i="5"/>
  <c r="BR80" i="5"/>
  <c r="BP80" i="5"/>
  <c r="BN80" i="5"/>
  <c r="BL80" i="5"/>
  <c r="BJ80" i="5"/>
  <c r="BH80" i="5"/>
  <c r="BF80" i="5"/>
  <c r="BD80" i="5"/>
  <c r="BB80" i="5"/>
  <c r="AZ80" i="5"/>
  <c r="AX80" i="5"/>
  <c r="AV80" i="5"/>
  <c r="AT80" i="5"/>
  <c r="AR80" i="5"/>
  <c r="AP80" i="5"/>
  <c r="AN80" i="5"/>
  <c r="AL80" i="5"/>
  <c r="AJ80" i="5"/>
  <c r="AH80" i="5"/>
  <c r="AF80" i="5"/>
  <c r="AD80" i="5"/>
  <c r="AB80" i="5"/>
  <c r="Z80" i="5"/>
  <c r="X80" i="5"/>
  <c r="K225" i="3" l="1"/>
  <c r="BK225" i="3"/>
  <c r="J224" i="3"/>
  <c r="BJ224" i="3"/>
  <c r="L221" i="3"/>
  <c r="BL221" i="3"/>
  <c r="J220" i="3"/>
  <c r="BJ220" i="3"/>
  <c r="BK219" i="3"/>
  <c r="K219" i="3"/>
  <c r="BK218" i="3"/>
  <c r="K218" i="3"/>
  <c r="BL215" i="3"/>
  <c r="L215" i="3"/>
  <c r="BJ215" i="3"/>
  <c r="J215" i="3"/>
  <c r="K214" i="3"/>
  <c r="BK214" i="3"/>
  <c r="BD219" i="3"/>
  <c r="BL226" i="3"/>
  <c r="L226" i="3"/>
  <c r="BJ226" i="3"/>
  <c r="J226" i="3"/>
  <c r="BJ225" i="3"/>
  <c r="J225" i="3"/>
  <c r="J223" i="3"/>
  <c r="BJ223" i="3"/>
  <c r="L222" i="3"/>
  <c r="BL222" i="3"/>
  <c r="J222" i="3"/>
  <c r="BJ222" i="3"/>
  <c r="K221" i="3"/>
  <c r="BK221" i="3"/>
  <c r="BL219" i="3"/>
  <c r="L219" i="3"/>
  <c r="BJ219" i="3"/>
  <c r="J219" i="3"/>
  <c r="L216" i="3"/>
  <c r="BL216" i="3"/>
  <c r="J216" i="3"/>
  <c r="BJ216" i="3"/>
  <c r="BK215" i="3"/>
  <c r="K215" i="3"/>
  <c r="BL214" i="3"/>
  <c r="L214" i="3"/>
  <c r="BK226" i="3"/>
  <c r="K226" i="3"/>
  <c r="L224" i="3"/>
  <c r="BL224" i="3"/>
  <c r="BK223" i="3"/>
  <c r="K223" i="3"/>
  <c r="K222" i="3"/>
  <c r="BK222" i="3"/>
  <c r="J221" i="3"/>
  <c r="BJ221" i="3"/>
  <c r="L220" i="3"/>
  <c r="BL220" i="3"/>
  <c r="L217" i="3"/>
  <c r="BL217" i="3"/>
  <c r="J217" i="3"/>
  <c r="BJ217" i="3"/>
  <c r="BK216" i="3"/>
  <c r="K216" i="3"/>
  <c r="K213" i="3"/>
  <c r="BK213" i="3"/>
  <c r="L225" i="3"/>
  <c r="BL225" i="3"/>
  <c r="K224" i="3"/>
  <c r="BK224" i="3"/>
  <c r="BL223" i="3"/>
  <c r="L223" i="3"/>
  <c r="K220" i="3"/>
  <c r="BK220" i="3"/>
  <c r="L218" i="3"/>
  <c r="BL218" i="3"/>
  <c r="J218" i="3"/>
  <c r="BJ218" i="3"/>
  <c r="BK217" i="3"/>
  <c r="K217" i="3"/>
  <c r="J214" i="3"/>
  <c r="BJ214" i="3"/>
  <c r="L213" i="3"/>
  <c r="BL213" i="3"/>
  <c r="J213" i="3"/>
  <c r="BJ213" i="3"/>
  <c r="V79" i="5"/>
  <c r="FC79" i="5"/>
  <c r="CE79" i="5"/>
  <c r="DW79" i="5"/>
  <c r="ET79" i="5"/>
  <c r="FS79" i="5"/>
  <c r="EM79" i="5"/>
  <c r="DG79" i="5"/>
  <c r="AY79" i="5"/>
  <c r="CH79" i="5"/>
  <c r="GB79" i="5"/>
  <c r="FK79" i="5"/>
  <c r="EU79" i="5"/>
  <c r="EE79" i="5"/>
  <c r="DO79" i="5"/>
  <c r="CU79" i="5"/>
  <c r="BO79" i="5"/>
  <c r="GA79" i="5"/>
  <c r="DN79" i="5"/>
  <c r="BB79" i="5"/>
  <c r="FW79" i="5"/>
  <c r="FO79" i="5"/>
  <c r="FG79" i="5"/>
  <c r="EY79" i="5"/>
  <c r="EQ79" i="5"/>
  <c r="EI79" i="5"/>
  <c r="EA79" i="5"/>
  <c r="DS79" i="5"/>
  <c r="DK79" i="5"/>
  <c r="DC79" i="5"/>
  <c r="CM79" i="5"/>
  <c r="BW79" i="5"/>
  <c r="BG79" i="5"/>
  <c r="AI79" i="5"/>
  <c r="FJ79" i="5"/>
  <c r="ED79" i="5"/>
  <c r="CX79" i="5"/>
  <c r="BR79" i="5"/>
  <c r="AL79" i="5"/>
  <c r="FY79" i="5"/>
  <c r="FU79" i="5"/>
  <c r="FQ79" i="5"/>
  <c r="FM79" i="5"/>
  <c r="FI79" i="5"/>
  <c r="FE79" i="5"/>
  <c r="FA79" i="5"/>
  <c r="EW79" i="5"/>
  <c r="ES79" i="5"/>
  <c r="EO79" i="5"/>
  <c r="EK79" i="5"/>
  <c r="EG79" i="5"/>
  <c r="EC79" i="5"/>
  <c r="DY79" i="5"/>
  <c r="DU79" i="5"/>
  <c r="DQ79" i="5"/>
  <c r="DM79" i="5"/>
  <c r="DI79" i="5"/>
  <c r="DE79" i="5"/>
  <c r="CY79" i="5"/>
  <c r="CQ79" i="5"/>
  <c r="CI79" i="5"/>
  <c r="CA79" i="5"/>
  <c r="BS79" i="5"/>
  <c r="BK79" i="5"/>
  <c r="BC79" i="5"/>
  <c r="AQ79" i="5"/>
  <c r="AA79" i="5"/>
  <c r="FR79" i="5"/>
  <c r="FB79" i="5"/>
  <c r="EL79" i="5"/>
  <c r="DV79" i="5"/>
  <c r="DF79" i="5"/>
  <c r="CP79" i="5"/>
  <c r="BZ79" i="5"/>
  <c r="BJ79" i="5"/>
  <c r="AT79" i="5"/>
  <c r="AD79" i="5"/>
  <c r="DA79" i="5"/>
  <c r="CW79" i="5"/>
  <c r="CS79" i="5"/>
  <c r="CO79" i="5"/>
  <c r="CK79" i="5"/>
  <c r="CG79" i="5"/>
  <c r="CC79" i="5"/>
  <c r="BY79" i="5"/>
  <c r="BU79" i="5"/>
  <c r="BQ79" i="5"/>
  <c r="BM79" i="5"/>
  <c r="BI79" i="5"/>
  <c r="BE79" i="5"/>
  <c r="BA79" i="5"/>
  <c r="AU79" i="5"/>
  <c r="AM79" i="5"/>
  <c r="AE79" i="5"/>
  <c r="W79" i="5"/>
  <c r="FV79" i="5"/>
  <c r="FN79" i="5"/>
  <c r="FF79" i="5"/>
  <c r="EX79" i="5"/>
  <c r="EP79" i="5"/>
  <c r="EH79" i="5"/>
  <c r="DZ79" i="5"/>
  <c r="DR79" i="5"/>
  <c r="DJ79" i="5"/>
  <c r="DB79" i="5"/>
  <c r="CT79" i="5"/>
  <c r="CL79" i="5"/>
  <c r="CD79" i="5"/>
  <c r="BV79" i="5"/>
  <c r="BN79" i="5"/>
  <c r="BF79" i="5"/>
  <c r="AX79" i="5"/>
  <c r="AP79" i="5"/>
  <c r="AH79" i="5"/>
  <c r="Z79" i="5"/>
  <c r="AW79" i="5"/>
  <c r="AS79" i="5"/>
  <c r="AO79" i="5"/>
  <c r="AK79" i="5"/>
  <c r="AG79" i="5"/>
  <c r="AC79" i="5"/>
  <c r="Y79" i="5"/>
  <c r="GC79" i="5"/>
  <c r="FX79" i="5"/>
  <c r="FT79" i="5"/>
  <c r="FP79" i="5"/>
  <c r="FL79" i="5"/>
  <c r="FH79" i="5"/>
  <c r="FD79" i="5"/>
  <c r="EZ79" i="5"/>
  <c r="EV79" i="5"/>
  <c r="ER79" i="5"/>
  <c r="EN79" i="5"/>
  <c r="EJ79" i="5"/>
  <c r="EF79" i="5"/>
  <c r="EB79" i="5"/>
  <c r="DX79" i="5"/>
  <c r="DT79" i="5"/>
  <c r="DP79" i="5"/>
  <c r="DL79" i="5"/>
  <c r="DH79" i="5"/>
  <c r="DD79" i="5"/>
  <c r="CZ79" i="5"/>
  <c r="CV79" i="5"/>
  <c r="CR79" i="5"/>
  <c r="CN79" i="5"/>
  <c r="CJ79" i="5"/>
  <c r="CF79" i="5"/>
  <c r="CB79" i="5"/>
  <c r="BX79" i="5"/>
  <c r="BT79" i="5"/>
  <c r="BP79" i="5"/>
  <c r="BL79" i="5"/>
  <c r="BH79" i="5"/>
  <c r="BD79" i="5"/>
  <c r="AZ79" i="5"/>
  <c r="AV79" i="5"/>
  <c r="AR79" i="5"/>
  <c r="AN79" i="5"/>
  <c r="AJ79" i="5"/>
  <c r="AF79" i="5"/>
  <c r="AB79" i="5"/>
  <c r="GE74" i="13"/>
  <c r="EU80" i="13" s="1"/>
  <c r="GE73" i="13"/>
  <c r="Z79" i="13" s="1"/>
  <c r="C4" i="4"/>
  <c r="N4" i="3" s="1"/>
  <c r="C5" i="4"/>
  <c r="N5" i="3" s="1"/>
  <c r="C6" i="4"/>
  <c r="N6" i="3" s="1"/>
  <c r="C7" i="4"/>
  <c r="N7" i="3" s="1"/>
  <c r="C8" i="4"/>
  <c r="N8" i="3" s="1"/>
  <c r="C9" i="4"/>
  <c r="N9" i="3" s="1"/>
  <c r="C10" i="4"/>
  <c r="N10" i="3" s="1"/>
  <c r="C11" i="4"/>
  <c r="N11" i="3" s="1"/>
  <c r="C12" i="4"/>
  <c r="N12" i="3" s="1"/>
  <c r="C13" i="4"/>
  <c r="N13" i="3" s="1"/>
  <c r="C17" i="4"/>
  <c r="N17" i="3" s="1"/>
  <c r="C18" i="4"/>
  <c r="N18" i="3" s="1"/>
  <c r="C19" i="4"/>
  <c r="N19" i="3" s="1"/>
  <c r="C20" i="4"/>
  <c r="N20" i="3" s="1"/>
  <c r="C21" i="4"/>
  <c r="N21" i="3" s="1"/>
  <c r="C22" i="4"/>
  <c r="N22" i="3" s="1"/>
  <c r="C23" i="4"/>
  <c r="N23" i="3" s="1"/>
  <c r="C24" i="4"/>
  <c r="N24" i="3" s="1"/>
  <c r="C25" i="4"/>
  <c r="N25" i="3" s="1"/>
  <c r="C26" i="4"/>
  <c r="N26" i="3" s="1"/>
  <c r="C27" i="4"/>
  <c r="N27" i="3" s="1"/>
  <c r="C28" i="4"/>
  <c r="N28" i="3" s="1"/>
  <c r="C29" i="4"/>
  <c r="N29" i="3" s="1"/>
  <c r="C33" i="4"/>
  <c r="N33" i="3" s="1"/>
  <c r="C34" i="4"/>
  <c r="N34" i="3" s="1"/>
  <c r="C35" i="4"/>
  <c r="N35" i="3" s="1"/>
  <c r="C36" i="4"/>
  <c r="N36" i="3" s="1"/>
  <c r="C37" i="4"/>
  <c r="N37" i="3" s="1"/>
  <c r="C38" i="4"/>
  <c r="N38" i="3" s="1"/>
  <c r="C39" i="4"/>
  <c r="N39" i="3" s="1"/>
  <c r="C40" i="4"/>
  <c r="N40" i="3" s="1"/>
  <c r="C41" i="4"/>
  <c r="N41" i="3" s="1"/>
  <c r="C42" i="4"/>
  <c r="N42" i="3" s="1"/>
  <c r="C43" i="4"/>
  <c r="N43" i="3" s="1"/>
  <c r="C44" i="4"/>
  <c r="N44" i="3" s="1"/>
  <c r="C45" i="4"/>
  <c r="N45" i="3" s="1"/>
  <c r="C49" i="4"/>
  <c r="N49" i="3" s="1"/>
  <c r="C50" i="4"/>
  <c r="N50" i="3" s="1"/>
  <c r="C51" i="4"/>
  <c r="N51" i="3" s="1"/>
  <c r="C52" i="4"/>
  <c r="N52" i="3" s="1"/>
  <c r="C53" i="4"/>
  <c r="N53" i="3" s="1"/>
  <c r="C54" i="4"/>
  <c r="N54" i="3" s="1"/>
  <c r="C55" i="4"/>
  <c r="N55" i="3" s="1"/>
  <c r="C56" i="4"/>
  <c r="N56" i="3" s="1"/>
  <c r="C57" i="4"/>
  <c r="N57" i="3" s="1"/>
  <c r="C58" i="4"/>
  <c r="N58" i="3" s="1"/>
  <c r="C59" i="4"/>
  <c r="N59" i="3" s="1"/>
  <c r="C63" i="4"/>
  <c r="N63" i="3" s="1"/>
  <c r="C64" i="4"/>
  <c r="N64" i="3" s="1"/>
  <c r="C65" i="4"/>
  <c r="N65" i="3" s="1"/>
  <c r="C66" i="4"/>
  <c r="N66" i="3" s="1"/>
  <c r="C67" i="4"/>
  <c r="N67" i="3" s="1"/>
  <c r="C68" i="4"/>
  <c r="N68" i="3" s="1"/>
  <c r="C69" i="4"/>
  <c r="N69" i="3" s="1"/>
  <c r="C73" i="4"/>
  <c r="N73" i="3" s="1"/>
  <c r="C74" i="4"/>
  <c r="N74" i="3" s="1"/>
  <c r="C75" i="4"/>
  <c r="N75" i="3" s="1"/>
  <c r="C76" i="4"/>
  <c r="N76" i="3" s="1"/>
  <c r="C77" i="4"/>
  <c r="N77" i="3" s="1"/>
  <c r="C78" i="4"/>
  <c r="N78" i="3" s="1"/>
  <c r="C79" i="4"/>
  <c r="N79" i="3" s="1"/>
  <c r="C80" i="4"/>
  <c r="N80" i="3" s="1"/>
  <c r="C81" i="4"/>
  <c r="N81" i="3" s="1"/>
  <c r="C82" i="4"/>
  <c r="N82" i="3" s="1"/>
  <c r="C83" i="4"/>
  <c r="N83" i="3" s="1"/>
  <c r="C84" i="4"/>
  <c r="N84" i="3" s="1"/>
  <c r="C85" i="4"/>
  <c r="N85" i="3" s="1"/>
  <c r="C86" i="4"/>
  <c r="N86" i="3" s="1"/>
  <c r="C87" i="4"/>
  <c r="N87" i="3" s="1"/>
  <c r="C88" i="4"/>
  <c r="N88" i="3" s="1"/>
  <c r="C89" i="4"/>
  <c r="N89" i="3" s="1"/>
  <c r="C90" i="4"/>
  <c r="N90" i="3" s="1"/>
  <c r="C94" i="4"/>
  <c r="N94" i="3" s="1"/>
  <c r="C95" i="4"/>
  <c r="N95" i="3" s="1"/>
  <c r="C96" i="4"/>
  <c r="N96" i="3" s="1"/>
  <c r="C97" i="4"/>
  <c r="N97" i="3" s="1"/>
  <c r="C98" i="4"/>
  <c r="N98" i="3" s="1"/>
  <c r="C99" i="4"/>
  <c r="N99" i="3" s="1"/>
  <c r="C100" i="4"/>
  <c r="N100" i="3" s="1"/>
  <c r="C101" i="4"/>
  <c r="N101" i="3" s="1"/>
  <c r="C102" i="4"/>
  <c r="N102" i="3" s="1"/>
  <c r="C103" i="4"/>
  <c r="N103" i="3" s="1"/>
  <c r="C104" i="4"/>
  <c r="N104" i="3" s="1"/>
  <c r="C105" i="4"/>
  <c r="N105" i="3" s="1"/>
  <c r="C106" i="4"/>
  <c r="N106" i="3" s="1"/>
  <c r="C110" i="4"/>
  <c r="N110" i="3" s="1"/>
  <c r="C111" i="4"/>
  <c r="N111" i="3" s="1"/>
  <c r="C112" i="4"/>
  <c r="N112" i="3" s="1"/>
  <c r="C113" i="4"/>
  <c r="N113" i="3" s="1"/>
  <c r="C114" i="4"/>
  <c r="N114" i="3" s="1"/>
  <c r="C115" i="4"/>
  <c r="N115" i="3" s="1"/>
  <c r="C116" i="4"/>
  <c r="N116" i="3" s="1"/>
  <c r="C117" i="4"/>
  <c r="N117" i="3" s="1"/>
  <c r="C118" i="4"/>
  <c r="N118" i="3" s="1"/>
  <c r="C119" i="4"/>
  <c r="N119" i="3" s="1"/>
  <c r="C123" i="4"/>
  <c r="N123" i="3" s="1"/>
  <c r="C124" i="4"/>
  <c r="N124" i="3" s="1"/>
  <c r="C125" i="4"/>
  <c r="N125" i="3" s="1"/>
  <c r="C126" i="4"/>
  <c r="N126" i="3" s="1"/>
  <c r="C127" i="4"/>
  <c r="N127" i="3" s="1"/>
  <c r="C128" i="4"/>
  <c r="N128" i="3" s="1"/>
  <c r="C129" i="4"/>
  <c r="N129" i="3" s="1"/>
  <c r="C130" i="4"/>
  <c r="N130" i="3" s="1"/>
  <c r="C131" i="4"/>
  <c r="N131" i="3" s="1"/>
  <c r="C135" i="4"/>
  <c r="N135" i="3" s="1"/>
  <c r="C136" i="4"/>
  <c r="N136" i="3" s="1"/>
  <c r="C137" i="4"/>
  <c r="N137" i="3" s="1"/>
  <c r="C138" i="4"/>
  <c r="N138" i="3" s="1"/>
  <c r="C139" i="4"/>
  <c r="N139" i="3" s="1"/>
  <c r="C140" i="4"/>
  <c r="N140" i="3" s="1"/>
  <c r="C141" i="4"/>
  <c r="N141" i="3" s="1"/>
  <c r="C142" i="4"/>
  <c r="N142" i="3" s="1"/>
  <c r="C143" i="4"/>
  <c r="N143" i="3" s="1"/>
  <c r="C144" i="4"/>
  <c r="N144" i="3" s="1"/>
  <c r="C148" i="4"/>
  <c r="N148" i="3" s="1"/>
  <c r="C149" i="4"/>
  <c r="N149" i="3" s="1"/>
  <c r="C150" i="4"/>
  <c r="N150" i="3" s="1"/>
  <c r="C151" i="4"/>
  <c r="N151" i="3" s="1"/>
  <c r="C152" i="4"/>
  <c r="N152" i="3" s="1"/>
  <c r="C153" i="4"/>
  <c r="N153" i="3" s="1"/>
  <c r="C154" i="4"/>
  <c r="N154" i="3" s="1"/>
  <c r="C155" i="4"/>
  <c r="N155" i="3" s="1"/>
  <c r="C156" i="4"/>
  <c r="N156" i="3" s="1"/>
  <c r="C157" i="4"/>
  <c r="N157" i="3" s="1"/>
  <c r="C158" i="4"/>
  <c r="N158" i="3" s="1"/>
  <c r="C162" i="4"/>
  <c r="N162" i="3" s="1"/>
  <c r="C163" i="4"/>
  <c r="N163" i="3" s="1"/>
  <c r="C164" i="4"/>
  <c r="N164" i="3" s="1"/>
  <c r="C165" i="4"/>
  <c r="N165" i="3" s="1"/>
  <c r="C166" i="4"/>
  <c r="N166" i="3" s="1"/>
  <c r="C167" i="4"/>
  <c r="N167" i="3" s="1"/>
  <c r="C168" i="4"/>
  <c r="N168" i="3" s="1"/>
  <c r="C169" i="4"/>
  <c r="N169" i="3" s="1"/>
  <c r="C170" i="4"/>
  <c r="N170" i="3" s="1"/>
  <c r="C171" i="4"/>
  <c r="N171" i="3" s="1"/>
  <c r="C172" i="4"/>
  <c r="N172" i="3" s="1"/>
  <c r="C173" i="4"/>
  <c r="N173" i="3" s="1"/>
  <c r="C174" i="4"/>
  <c r="N174" i="3" s="1"/>
  <c r="C178" i="4"/>
  <c r="N178" i="3" s="1"/>
  <c r="C179" i="4"/>
  <c r="N179" i="3" s="1"/>
  <c r="C180" i="4"/>
  <c r="N180" i="3" s="1"/>
  <c r="C181" i="4"/>
  <c r="N181" i="3" s="1"/>
  <c r="C182" i="4"/>
  <c r="N182" i="3" s="1"/>
  <c r="C183" i="4"/>
  <c r="N183" i="3" s="1"/>
  <c r="C184" i="4"/>
  <c r="N184" i="3" s="1"/>
  <c r="C185" i="4"/>
  <c r="N185" i="3" s="1"/>
  <c r="C186" i="4"/>
  <c r="N186" i="3" s="1"/>
  <c r="C187" i="4"/>
  <c r="N187" i="3" s="1"/>
  <c r="C191" i="4"/>
  <c r="N191" i="3" s="1"/>
  <c r="C192" i="4"/>
  <c r="N192" i="3" s="1"/>
  <c r="C193" i="4"/>
  <c r="N193" i="3" s="1"/>
  <c r="C194" i="4"/>
  <c r="N194" i="3" s="1"/>
  <c r="C195" i="4"/>
  <c r="N195" i="3" s="1"/>
  <c r="C196" i="4"/>
  <c r="N196" i="3" s="1"/>
  <c r="C197" i="4"/>
  <c r="N197" i="3" s="1"/>
  <c r="C198" i="4"/>
  <c r="N198" i="3" s="1"/>
  <c r="C199" i="4"/>
  <c r="N199" i="3" s="1"/>
  <c r="C200" i="4"/>
  <c r="N200" i="3" s="1"/>
  <c r="C201" i="4"/>
  <c r="N201" i="3" s="1"/>
  <c r="C202" i="4"/>
  <c r="N202" i="3" s="1"/>
  <c r="C203" i="4"/>
  <c r="N203" i="3" s="1"/>
  <c r="L4" i="4"/>
  <c r="W4" i="3" s="1"/>
  <c r="L5" i="4"/>
  <c r="W5" i="3" s="1"/>
  <c r="L6" i="4"/>
  <c r="W6" i="3" s="1"/>
  <c r="L7" i="4"/>
  <c r="W7" i="3" s="1"/>
  <c r="L8" i="4"/>
  <c r="W8" i="3" s="1"/>
  <c r="L9" i="4"/>
  <c r="W9" i="3" s="1"/>
  <c r="L10" i="4"/>
  <c r="W10" i="3" s="1"/>
  <c r="L11" i="4"/>
  <c r="W11" i="3" s="1"/>
  <c r="L12" i="4"/>
  <c r="W12" i="3" s="1"/>
  <c r="L13" i="4"/>
  <c r="W13" i="3" s="1"/>
  <c r="L17" i="4"/>
  <c r="W17" i="3" s="1"/>
  <c r="L18" i="4"/>
  <c r="W18" i="3" s="1"/>
  <c r="L19" i="4"/>
  <c r="W19" i="3" s="1"/>
  <c r="L20" i="4"/>
  <c r="W20" i="3" s="1"/>
  <c r="L21" i="4"/>
  <c r="W21" i="3" s="1"/>
  <c r="L22" i="4"/>
  <c r="W22" i="3" s="1"/>
  <c r="L23" i="4"/>
  <c r="W23" i="3" s="1"/>
  <c r="L24" i="4"/>
  <c r="W24" i="3" s="1"/>
  <c r="L25" i="4"/>
  <c r="W25" i="3" s="1"/>
  <c r="L26" i="4"/>
  <c r="W26" i="3" s="1"/>
  <c r="L27" i="4"/>
  <c r="W27" i="3" s="1"/>
  <c r="L28" i="4"/>
  <c r="W28" i="3" s="1"/>
  <c r="L29" i="4"/>
  <c r="W29" i="3" s="1"/>
  <c r="L33" i="4"/>
  <c r="W33" i="3" s="1"/>
  <c r="L34" i="4"/>
  <c r="W34" i="3" s="1"/>
  <c r="L35" i="4"/>
  <c r="W35" i="3" s="1"/>
  <c r="L36" i="4"/>
  <c r="W36" i="3" s="1"/>
  <c r="L37" i="4"/>
  <c r="W37" i="3" s="1"/>
  <c r="L38" i="4"/>
  <c r="W38" i="3" s="1"/>
  <c r="L39" i="4"/>
  <c r="W39" i="3" s="1"/>
  <c r="L40" i="4"/>
  <c r="W40" i="3" s="1"/>
  <c r="L41" i="4"/>
  <c r="W41" i="3" s="1"/>
  <c r="L42" i="4"/>
  <c r="W42" i="3" s="1"/>
  <c r="L43" i="4"/>
  <c r="W43" i="3" s="1"/>
  <c r="L44" i="4"/>
  <c r="W44" i="3" s="1"/>
  <c r="L45" i="4"/>
  <c r="W45" i="3" s="1"/>
  <c r="L49" i="4"/>
  <c r="W49" i="3" s="1"/>
  <c r="L50" i="4"/>
  <c r="W50" i="3" s="1"/>
  <c r="L51" i="4"/>
  <c r="W51" i="3" s="1"/>
  <c r="L52" i="4"/>
  <c r="W52" i="3" s="1"/>
  <c r="L53" i="4"/>
  <c r="W53" i="3" s="1"/>
  <c r="L54" i="4"/>
  <c r="W54" i="3" s="1"/>
  <c r="L55" i="4"/>
  <c r="W55" i="3" s="1"/>
  <c r="L56" i="4"/>
  <c r="W56" i="3" s="1"/>
  <c r="L57" i="4"/>
  <c r="W57" i="3" s="1"/>
  <c r="L58" i="4"/>
  <c r="W58" i="3" s="1"/>
  <c r="L59" i="4"/>
  <c r="W59" i="3" s="1"/>
  <c r="L63" i="4"/>
  <c r="W63" i="3" s="1"/>
  <c r="L64" i="4"/>
  <c r="W64" i="3" s="1"/>
  <c r="L65" i="4"/>
  <c r="W65" i="3" s="1"/>
  <c r="L66" i="4"/>
  <c r="W66" i="3" s="1"/>
  <c r="L67" i="4"/>
  <c r="W67" i="3" s="1"/>
  <c r="L68" i="4"/>
  <c r="W68" i="3" s="1"/>
  <c r="L69" i="4"/>
  <c r="W69" i="3" s="1"/>
  <c r="L73" i="4"/>
  <c r="W73" i="3" s="1"/>
  <c r="L74" i="4"/>
  <c r="W74" i="3" s="1"/>
  <c r="L75" i="4"/>
  <c r="W75" i="3" s="1"/>
  <c r="L76" i="4"/>
  <c r="W76" i="3" s="1"/>
  <c r="L77" i="4"/>
  <c r="W77" i="3" s="1"/>
  <c r="L78" i="4"/>
  <c r="W78" i="3" s="1"/>
  <c r="L79" i="4"/>
  <c r="W79" i="3" s="1"/>
  <c r="L80" i="4"/>
  <c r="W80" i="3" s="1"/>
  <c r="L81" i="4"/>
  <c r="W81" i="3" s="1"/>
  <c r="L82" i="4"/>
  <c r="W82" i="3" s="1"/>
  <c r="L83" i="4"/>
  <c r="W83" i="3" s="1"/>
  <c r="L84" i="4"/>
  <c r="W84" i="3" s="1"/>
  <c r="L85" i="4"/>
  <c r="W85" i="3" s="1"/>
  <c r="L86" i="4"/>
  <c r="W86" i="3" s="1"/>
  <c r="L87" i="4"/>
  <c r="W87" i="3" s="1"/>
  <c r="L88" i="4"/>
  <c r="W88" i="3" s="1"/>
  <c r="L89" i="4"/>
  <c r="W89" i="3" s="1"/>
  <c r="L90" i="4"/>
  <c r="W90" i="3" s="1"/>
  <c r="L94" i="4"/>
  <c r="W94" i="3" s="1"/>
  <c r="L95" i="4"/>
  <c r="W95" i="3" s="1"/>
  <c r="L96" i="4"/>
  <c r="W96" i="3" s="1"/>
  <c r="L97" i="4"/>
  <c r="W97" i="3" s="1"/>
  <c r="L98" i="4"/>
  <c r="W98" i="3" s="1"/>
  <c r="L99" i="4"/>
  <c r="W99" i="3" s="1"/>
  <c r="L100" i="4"/>
  <c r="W100" i="3" s="1"/>
  <c r="L101" i="4"/>
  <c r="W101" i="3" s="1"/>
  <c r="L102" i="4"/>
  <c r="W102" i="3" s="1"/>
  <c r="L103" i="4"/>
  <c r="W103" i="3" s="1"/>
  <c r="L104" i="4"/>
  <c r="W104" i="3" s="1"/>
  <c r="L105" i="4"/>
  <c r="W105" i="3" s="1"/>
  <c r="L106" i="4"/>
  <c r="W106" i="3" s="1"/>
  <c r="L110" i="4"/>
  <c r="W110" i="3" s="1"/>
  <c r="L111" i="4"/>
  <c r="W111" i="3" s="1"/>
  <c r="L112" i="4"/>
  <c r="W112" i="3" s="1"/>
  <c r="L113" i="4"/>
  <c r="W113" i="3" s="1"/>
  <c r="L114" i="4"/>
  <c r="W114" i="3" s="1"/>
  <c r="L115" i="4"/>
  <c r="W115" i="3" s="1"/>
  <c r="L116" i="4"/>
  <c r="W116" i="3" s="1"/>
  <c r="L117" i="4"/>
  <c r="W117" i="3" s="1"/>
  <c r="L118" i="4"/>
  <c r="W118" i="3" s="1"/>
  <c r="L119" i="4"/>
  <c r="W119" i="3" s="1"/>
  <c r="L123" i="4"/>
  <c r="W123" i="3" s="1"/>
  <c r="L124" i="4"/>
  <c r="W124" i="3" s="1"/>
  <c r="L125" i="4"/>
  <c r="W125" i="3" s="1"/>
  <c r="L126" i="4"/>
  <c r="W126" i="3" s="1"/>
  <c r="L127" i="4"/>
  <c r="W127" i="3" s="1"/>
  <c r="L128" i="4"/>
  <c r="W128" i="3" s="1"/>
  <c r="L129" i="4"/>
  <c r="W129" i="3" s="1"/>
  <c r="L130" i="4"/>
  <c r="W130" i="3" s="1"/>
  <c r="L131" i="4"/>
  <c r="W131" i="3" s="1"/>
  <c r="L135" i="4"/>
  <c r="W135" i="3" s="1"/>
  <c r="L136" i="4"/>
  <c r="W136" i="3" s="1"/>
  <c r="L137" i="4"/>
  <c r="W137" i="3" s="1"/>
  <c r="L138" i="4"/>
  <c r="W138" i="3" s="1"/>
  <c r="L139" i="4"/>
  <c r="W139" i="3" s="1"/>
  <c r="L140" i="4"/>
  <c r="W140" i="3" s="1"/>
  <c r="L141" i="4"/>
  <c r="W141" i="3" s="1"/>
  <c r="L142" i="4"/>
  <c r="W142" i="3" s="1"/>
  <c r="L143" i="4"/>
  <c r="W143" i="3" s="1"/>
  <c r="L144" i="4"/>
  <c r="W144" i="3" s="1"/>
  <c r="L148" i="4"/>
  <c r="W148" i="3" s="1"/>
  <c r="L149" i="4"/>
  <c r="W149" i="3" s="1"/>
  <c r="L150" i="4"/>
  <c r="W150" i="3" s="1"/>
  <c r="L151" i="4"/>
  <c r="W151" i="3" s="1"/>
  <c r="L152" i="4"/>
  <c r="W152" i="3" s="1"/>
  <c r="L153" i="4"/>
  <c r="W153" i="3" s="1"/>
  <c r="L154" i="4"/>
  <c r="W154" i="3" s="1"/>
  <c r="L155" i="4"/>
  <c r="W155" i="3" s="1"/>
  <c r="L156" i="4"/>
  <c r="W156" i="3" s="1"/>
  <c r="L157" i="4"/>
  <c r="W157" i="3" s="1"/>
  <c r="L158" i="4"/>
  <c r="W158" i="3" s="1"/>
  <c r="L162" i="4"/>
  <c r="W162" i="3" s="1"/>
  <c r="L163" i="4"/>
  <c r="W163" i="3" s="1"/>
  <c r="L164" i="4"/>
  <c r="W164" i="3" s="1"/>
  <c r="L165" i="4"/>
  <c r="W165" i="3" s="1"/>
  <c r="L166" i="4"/>
  <c r="W166" i="3" s="1"/>
  <c r="L167" i="4"/>
  <c r="W167" i="3" s="1"/>
  <c r="L168" i="4"/>
  <c r="W168" i="3" s="1"/>
  <c r="L169" i="4"/>
  <c r="W169" i="3" s="1"/>
  <c r="L170" i="4"/>
  <c r="W170" i="3" s="1"/>
  <c r="L171" i="4"/>
  <c r="W171" i="3" s="1"/>
  <c r="L172" i="4"/>
  <c r="W172" i="3" s="1"/>
  <c r="L173" i="4"/>
  <c r="W173" i="3" s="1"/>
  <c r="L174" i="4"/>
  <c r="W174" i="3" s="1"/>
  <c r="L178" i="4"/>
  <c r="W178" i="3" s="1"/>
  <c r="L179" i="4"/>
  <c r="W179" i="3" s="1"/>
  <c r="L180" i="4"/>
  <c r="W180" i="3" s="1"/>
  <c r="L181" i="4"/>
  <c r="W181" i="3" s="1"/>
  <c r="L182" i="4"/>
  <c r="W182" i="3" s="1"/>
  <c r="L183" i="4"/>
  <c r="W183" i="3" s="1"/>
  <c r="L184" i="4"/>
  <c r="W184" i="3" s="1"/>
  <c r="L185" i="4"/>
  <c r="W185" i="3" s="1"/>
  <c r="L186" i="4"/>
  <c r="W186" i="3" s="1"/>
  <c r="L187" i="4"/>
  <c r="W187" i="3" s="1"/>
  <c r="L191" i="4"/>
  <c r="W191" i="3" s="1"/>
  <c r="L192" i="4"/>
  <c r="W192" i="3" s="1"/>
  <c r="L193" i="4"/>
  <c r="W193" i="3" s="1"/>
  <c r="L194" i="4"/>
  <c r="W194" i="3" s="1"/>
  <c r="L195" i="4"/>
  <c r="W195" i="3" s="1"/>
  <c r="L196" i="4"/>
  <c r="W196" i="3" s="1"/>
  <c r="L197" i="4"/>
  <c r="W197" i="3" s="1"/>
  <c r="L198" i="4"/>
  <c r="W198" i="3" s="1"/>
  <c r="L199" i="4"/>
  <c r="W199" i="3" s="1"/>
  <c r="L200" i="4"/>
  <c r="W200" i="3" s="1"/>
  <c r="L201" i="4"/>
  <c r="W201" i="3" s="1"/>
  <c r="L202" i="4"/>
  <c r="W202" i="3" s="1"/>
  <c r="L203" i="4"/>
  <c r="W203" i="3" s="1"/>
  <c r="J1" i="4"/>
  <c r="C22" i="15"/>
  <c r="C21" i="15"/>
  <c r="C20" i="15"/>
  <c r="C19" i="15"/>
  <c r="C18" i="15"/>
  <c r="C17" i="15"/>
  <c r="C16" i="15"/>
  <c r="C15" i="15"/>
  <c r="C14" i="15"/>
  <c r="C13" i="15"/>
  <c r="C12" i="15"/>
  <c r="C11" i="15"/>
  <c r="C10" i="15"/>
  <c r="C9" i="15"/>
  <c r="A1" i="4"/>
  <c r="C30" i="2"/>
  <c r="C2" i="2"/>
  <c r="D30" i="2"/>
  <c r="D2" i="2"/>
  <c r="B80" i="13"/>
  <c r="B79" i="13"/>
  <c r="A80" i="13"/>
  <c r="A79" i="13"/>
  <c r="B80" i="6"/>
  <c r="A80" i="6"/>
  <c r="B79" i="6"/>
  <c r="A79" i="6"/>
  <c r="FB80" i="6"/>
  <c r="GE73" i="7"/>
  <c r="FH79" i="7" s="1"/>
  <c r="B80" i="7"/>
  <c r="A80" i="7"/>
  <c r="B79" i="7"/>
  <c r="A79" i="7"/>
  <c r="GE74" i="7"/>
  <c r="FY80" i="7" s="1"/>
  <c r="GE74" i="8"/>
  <c r="EQ80" i="8" s="1"/>
  <c r="GE73" i="8"/>
  <c r="AX79" i="8" s="1"/>
  <c r="B80" i="8"/>
  <c r="A80" i="8"/>
  <c r="B79" i="8"/>
  <c r="A79" i="8"/>
  <c r="BA200" i="3" l="1"/>
  <c r="AH200" i="3"/>
  <c r="AD200" i="3"/>
  <c r="AR200" i="3" s="1"/>
  <c r="BA196" i="3"/>
  <c r="AH196" i="3"/>
  <c r="AD196" i="3"/>
  <c r="AR196" i="3" s="1"/>
  <c r="AD192" i="3"/>
  <c r="AR192" i="3" s="1"/>
  <c r="AH192" i="3"/>
  <c r="BA192" i="3"/>
  <c r="AD185" i="3"/>
  <c r="AR185" i="3" s="1"/>
  <c r="BA185" i="3"/>
  <c r="AH185" i="3"/>
  <c r="AD181" i="3"/>
  <c r="AR181" i="3" s="1"/>
  <c r="BA181" i="3"/>
  <c r="AH181" i="3"/>
  <c r="AD179" i="3"/>
  <c r="AR179" i="3" s="1"/>
  <c r="BA179" i="3"/>
  <c r="AH179" i="3"/>
  <c r="BA172" i="3"/>
  <c r="AH172" i="3"/>
  <c r="AD172" i="3"/>
  <c r="AR172" i="3" s="1"/>
  <c r="BA166" i="3"/>
  <c r="AH166" i="3"/>
  <c r="AD166" i="3"/>
  <c r="AR166" i="3" s="1"/>
  <c r="W224" i="3"/>
  <c r="AD162" i="3"/>
  <c r="AL162" i="3"/>
  <c r="AH162" i="3"/>
  <c r="U162" i="3"/>
  <c r="U166" i="3"/>
  <c r="U164" i="3"/>
  <c r="U165" i="3"/>
  <c r="U163" i="3"/>
  <c r="BA155" i="3"/>
  <c r="AH155" i="3"/>
  <c r="AD155" i="3"/>
  <c r="AR155" i="3" s="1"/>
  <c r="BA151" i="3"/>
  <c r="AD151" i="3"/>
  <c r="AR151" i="3" s="1"/>
  <c r="AH151" i="3"/>
  <c r="AD144" i="3"/>
  <c r="AR144" i="3" s="1"/>
  <c r="AH144" i="3"/>
  <c r="BA140" i="3"/>
  <c r="AD140" i="3"/>
  <c r="AR140" i="3" s="1"/>
  <c r="AH140" i="3"/>
  <c r="AD136" i="3"/>
  <c r="AR136" i="3" s="1"/>
  <c r="AH136" i="3"/>
  <c r="BA136" i="3"/>
  <c r="BA129" i="3"/>
  <c r="AD129" i="3"/>
  <c r="AR129" i="3" s="1"/>
  <c r="AH129" i="3"/>
  <c r="AD125" i="3"/>
  <c r="AR125" i="3" s="1"/>
  <c r="AH125" i="3"/>
  <c r="BA125" i="3"/>
  <c r="BA118" i="3"/>
  <c r="AH118" i="3"/>
  <c r="AD118" i="3"/>
  <c r="AR118" i="3" s="1"/>
  <c r="BA114" i="3"/>
  <c r="AD114" i="3"/>
  <c r="AR114" i="3" s="1"/>
  <c r="AH114" i="3"/>
  <c r="U110" i="3"/>
  <c r="W220" i="3"/>
  <c r="AH110" i="3"/>
  <c r="AD110" i="3"/>
  <c r="AL110" i="3"/>
  <c r="U111" i="3"/>
  <c r="U114" i="3"/>
  <c r="U112" i="3"/>
  <c r="U113" i="3"/>
  <c r="AH103" i="3"/>
  <c r="AD103" i="3"/>
  <c r="AR103" i="3" s="1"/>
  <c r="BA103" i="3"/>
  <c r="AH99" i="3"/>
  <c r="AD99" i="3"/>
  <c r="AR99" i="3" s="1"/>
  <c r="BA99" i="3"/>
  <c r="AD95" i="3"/>
  <c r="AR95" i="3" s="1"/>
  <c r="BA95" i="3"/>
  <c r="AH95" i="3"/>
  <c r="BA88" i="3"/>
  <c r="AH88" i="3"/>
  <c r="AD88" i="3"/>
  <c r="AR88" i="3" s="1"/>
  <c r="BA84" i="3"/>
  <c r="AH84" i="3"/>
  <c r="AD84" i="3"/>
  <c r="AR84" i="3" s="1"/>
  <c r="BA80" i="3"/>
  <c r="AH80" i="3"/>
  <c r="AD80" i="3"/>
  <c r="AR80" i="3" s="1"/>
  <c r="BA76" i="3"/>
  <c r="AD76" i="3"/>
  <c r="AR76" i="3" s="1"/>
  <c r="AH76" i="3"/>
  <c r="AD69" i="3"/>
  <c r="AR69" i="3" s="1"/>
  <c r="AH69" i="3"/>
  <c r="W217" i="3"/>
  <c r="AH63" i="3"/>
  <c r="U63" i="3"/>
  <c r="AD63" i="3"/>
  <c r="AL63" i="3"/>
  <c r="U67" i="3"/>
  <c r="U65" i="3"/>
  <c r="U66" i="3"/>
  <c r="U64" i="3"/>
  <c r="BA56" i="3"/>
  <c r="AH56" i="3"/>
  <c r="AD56" i="3"/>
  <c r="AR56" i="3" s="1"/>
  <c r="AD52" i="3"/>
  <c r="AR52" i="3" s="1"/>
  <c r="AH52" i="3"/>
  <c r="BA52" i="3"/>
  <c r="AD45" i="3"/>
  <c r="BA41" i="3"/>
  <c r="AD41" i="3"/>
  <c r="AR41" i="3" s="1"/>
  <c r="BA37" i="3"/>
  <c r="AD37" i="3"/>
  <c r="AR37" i="3" s="1"/>
  <c r="BA28" i="3"/>
  <c r="AH28" i="3"/>
  <c r="AD28" i="3"/>
  <c r="AR28" i="3" s="1"/>
  <c r="BA24" i="3"/>
  <c r="AH24" i="3"/>
  <c r="AD24" i="3"/>
  <c r="AR24" i="3" s="1"/>
  <c r="BA20" i="3"/>
  <c r="AD20" i="3"/>
  <c r="AR20" i="3" s="1"/>
  <c r="AH20" i="3"/>
  <c r="AD13" i="3"/>
  <c r="AH13" i="3"/>
  <c r="BA7" i="3"/>
  <c r="AD7" i="3"/>
  <c r="AR7" i="3" s="1"/>
  <c r="AH7" i="3"/>
  <c r="AC203" i="3"/>
  <c r="B203" i="3"/>
  <c r="H203" i="3"/>
  <c r="AG203" i="3"/>
  <c r="BH199" i="3"/>
  <c r="B199" i="3"/>
  <c r="H199" i="3"/>
  <c r="AG199" i="3"/>
  <c r="AC199" i="3"/>
  <c r="BH195" i="3"/>
  <c r="B195" i="3"/>
  <c r="AG195" i="3"/>
  <c r="H195" i="3"/>
  <c r="AC195" i="3"/>
  <c r="H191" i="3"/>
  <c r="J189" i="3" s="1"/>
  <c r="B191" i="3"/>
  <c r="N226" i="3"/>
  <c r="AC191" i="3"/>
  <c r="AK191" i="3"/>
  <c r="AG191" i="3"/>
  <c r="BH191" i="3"/>
  <c r="T191" i="3"/>
  <c r="I192" i="3"/>
  <c r="I196" i="3"/>
  <c r="I200" i="3"/>
  <c r="J202" i="3"/>
  <c r="I195" i="3"/>
  <c r="I199" i="3"/>
  <c r="K202" i="3"/>
  <c r="I194" i="3"/>
  <c r="I198" i="3"/>
  <c r="I202" i="3"/>
  <c r="L202" i="3"/>
  <c r="I191" i="3"/>
  <c r="T192" i="3"/>
  <c r="I193" i="3"/>
  <c r="I197" i="3"/>
  <c r="I201" i="3"/>
  <c r="I203" i="3"/>
  <c r="J191" i="3"/>
  <c r="L191" i="3"/>
  <c r="T195" i="3"/>
  <c r="J193" i="3"/>
  <c r="K194" i="3"/>
  <c r="L195" i="3"/>
  <c r="J197" i="3"/>
  <c r="K198" i="3"/>
  <c r="L199" i="3"/>
  <c r="J201" i="3"/>
  <c r="T194" i="3"/>
  <c r="L192" i="3"/>
  <c r="J194" i="3"/>
  <c r="K195" i="3"/>
  <c r="L196" i="3"/>
  <c r="J198" i="3"/>
  <c r="K199" i="3"/>
  <c r="L200" i="3"/>
  <c r="K191" i="3"/>
  <c r="J192" i="3"/>
  <c r="K193" i="3"/>
  <c r="L194" i="3"/>
  <c r="J196" i="3"/>
  <c r="K197" i="3"/>
  <c r="L198" i="3"/>
  <c r="J200" i="3"/>
  <c r="K201" i="3"/>
  <c r="J203" i="3"/>
  <c r="L203" i="3"/>
  <c r="T193" i="3"/>
  <c r="K192" i="3"/>
  <c r="L193" i="3"/>
  <c r="J195" i="3"/>
  <c r="K196" i="3"/>
  <c r="L197" i="3"/>
  <c r="J199" i="3"/>
  <c r="K200" i="3"/>
  <c r="L201" i="3"/>
  <c r="K203" i="3"/>
  <c r="B184" i="3"/>
  <c r="AG184" i="3"/>
  <c r="H184" i="3"/>
  <c r="AC184" i="3"/>
  <c r="BH184" i="3"/>
  <c r="B178" i="3"/>
  <c r="AK178" i="3"/>
  <c r="H178" i="3"/>
  <c r="J176" i="3" s="1"/>
  <c r="AG178" i="3"/>
  <c r="BH178" i="3"/>
  <c r="T178" i="3"/>
  <c r="AC178" i="3"/>
  <c r="N225" i="3"/>
  <c r="I181" i="3"/>
  <c r="I185" i="3"/>
  <c r="I178" i="3"/>
  <c r="T179" i="3"/>
  <c r="I182" i="3"/>
  <c r="I186" i="3"/>
  <c r="I179" i="3"/>
  <c r="I183" i="3"/>
  <c r="I187" i="3"/>
  <c r="I180" i="3"/>
  <c r="I184" i="3"/>
  <c r="T180" i="3"/>
  <c r="L178" i="3"/>
  <c r="K179" i="3"/>
  <c r="L180" i="3"/>
  <c r="J182" i="3"/>
  <c r="K183" i="3"/>
  <c r="L184" i="3"/>
  <c r="J186" i="3"/>
  <c r="K187" i="3"/>
  <c r="T181" i="3"/>
  <c r="L179" i="3"/>
  <c r="J181" i="3"/>
  <c r="K182" i="3"/>
  <c r="L183" i="3"/>
  <c r="J185" i="3"/>
  <c r="K186" i="3"/>
  <c r="L187" i="3"/>
  <c r="J178" i="3"/>
  <c r="T182" i="3"/>
  <c r="J180" i="3"/>
  <c r="K181" i="3"/>
  <c r="L182" i="3"/>
  <c r="J184" i="3"/>
  <c r="K185" i="3"/>
  <c r="L186" i="3"/>
  <c r="K178" i="3"/>
  <c r="J179" i="3"/>
  <c r="K180" i="3"/>
  <c r="L181" i="3"/>
  <c r="J183" i="3"/>
  <c r="K184" i="3"/>
  <c r="L185" i="3"/>
  <c r="J187" i="3"/>
  <c r="BH171" i="3"/>
  <c r="B171" i="3"/>
  <c r="H171" i="3"/>
  <c r="AG171" i="3"/>
  <c r="AC171" i="3"/>
  <c r="B169" i="3"/>
  <c r="BH169" i="3"/>
  <c r="H169" i="3"/>
  <c r="AG169" i="3"/>
  <c r="AC169" i="3"/>
  <c r="BH163" i="3"/>
  <c r="B163" i="3"/>
  <c r="H163" i="3"/>
  <c r="AC163" i="3"/>
  <c r="AG163" i="3"/>
  <c r="BH158" i="3"/>
  <c r="B158" i="3"/>
  <c r="H158" i="3"/>
  <c r="AG158" i="3"/>
  <c r="AC158" i="3"/>
  <c r="BH154" i="3"/>
  <c r="B154" i="3"/>
  <c r="H154" i="3"/>
  <c r="AG154" i="3"/>
  <c r="AC154" i="3"/>
  <c r="BH150" i="3"/>
  <c r="B150" i="3"/>
  <c r="H150" i="3"/>
  <c r="AC150" i="3"/>
  <c r="AG150" i="3"/>
  <c r="BH143" i="3"/>
  <c r="AC143" i="3"/>
  <c r="B143" i="3"/>
  <c r="H143" i="3"/>
  <c r="AG143" i="3"/>
  <c r="B139" i="3"/>
  <c r="BH139" i="3"/>
  <c r="AG139" i="3"/>
  <c r="H139" i="3"/>
  <c r="AC139" i="3"/>
  <c r="H135" i="3"/>
  <c r="AK135" i="3"/>
  <c r="B135" i="3"/>
  <c r="N222" i="3"/>
  <c r="AG135" i="3"/>
  <c r="BH135" i="3"/>
  <c r="T135" i="3"/>
  <c r="AC135" i="3"/>
  <c r="I138" i="3"/>
  <c r="I142" i="3"/>
  <c r="T136" i="3"/>
  <c r="I137" i="3"/>
  <c r="I141" i="3"/>
  <c r="I136" i="3"/>
  <c r="I140" i="3"/>
  <c r="I144" i="3"/>
  <c r="I135" i="3"/>
  <c r="I139" i="3"/>
  <c r="I143" i="3"/>
  <c r="L135" i="3"/>
  <c r="K136" i="3"/>
  <c r="L137" i="3"/>
  <c r="J139" i="3"/>
  <c r="K140" i="3"/>
  <c r="L141" i="3"/>
  <c r="J143" i="3"/>
  <c r="K144" i="3"/>
  <c r="K135" i="3"/>
  <c r="T138" i="3"/>
  <c r="L136" i="3"/>
  <c r="K137" i="3"/>
  <c r="L138" i="3"/>
  <c r="J140" i="3"/>
  <c r="K141" i="3"/>
  <c r="L142" i="3"/>
  <c r="J144" i="3"/>
  <c r="J135" i="3"/>
  <c r="T137" i="3"/>
  <c r="T139" i="3"/>
  <c r="J137" i="3"/>
  <c r="K138" i="3"/>
  <c r="L139" i="3"/>
  <c r="J141" i="3"/>
  <c r="K142" i="3"/>
  <c r="L143" i="3"/>
  <c r="J136" i="3"/>
  <c r="J138" i="3"/>
  <c r="K139" i="3"/>
  <c r="L140" i="3"/>
  <c r="J142" i="3"/>
  <c r="K143" i="3"/>
  <c r="L144" i="3"/>
  <c r="BH128" i="3"/>
  <c r="AC128" i="3"/>
  <c r="B128" i="3"/>
  <c r="H128" i="3"/>
  <c r="AG128" i="3"/>
  <c r="B124" i="3"/>
  <c r="BH124" i="3"/>
  <c r="AG124" i="3"/>
  <c r="H124" i="3"/>
  <c r="AC124" i="3"/>
  <c r="B117" i="3"/>
  <c r="BH117" i="3"/>
  <c r="H117" i="3"/>
  <c r="AG117" i="3"/>
  <c r="AC117" i="3"/>
  <c r="B113" i="3"/>
  <c r="AC113" i="3"/>
  <c r="BH113" i="3"/>
  <c r="H113" i="3"/>
  <c r="AG113" i="3"/>
  <c r="BH106" i="3"/>
  <c r="H106" i="3"/>
  <c r="AG106" i="3"/>
  <c r="AC106" i="3"/>
  <c r="B106" i="3"/>
  <c r="AG102" i="3"/>
  <c r="B102" i="3"/>
  <c r="AC102" i="3"/>
  <c r="BH102" i="3"/>
  <c r="H102" i="3"/>
  <c r="B96" i="3"/>
  <c r="AC96" i="3"/>
  <c r="H96" i="3"/>
  <c r="AG96" i="3"/>
  <c r="BH96" i="3"/>
  <c r="BH89" i="3"/>
  <c r="B89" i="3"/>
  <c r="H89" i="3"/>
  <c r="AG89" i="3"/>
  <c r="AC89" i="3"/>
  <c r="BH85" i="3"/>
  <c r="B85" i="3"/>
  <c r="H85" i="3"/>
  <c r="AG85" i="3"/>
  <c r="AC85" i="3"/>
  <c r="BH77" i="3"/>
  <c r="B77" i="3"/>
  <c r="H77" i="3"/>
  <c r="AC77" i="3"/>
  <c r="AG77" i="3"/>
  <c r="B73" i="3"/>
  <c r="N218" i="3"/>
  <c r="T73" i="3"/>
  <c r="AG73" i="3"/>
  <c r="BH73" i="3"/>
  <c r="H73" i="3"/>
  <c r="AC73" i="3"/>
  <c r="AK73" i="3"/>
  <c r="I74" i="3"/>
  <c r="I78" i="3"/>
  <c r="I82" i="3"/>
  <c r="I86" i="3"/>
  <c r="I90" i="3"/>
  <c r="I73" i="3"/>
  <c r="I77" i="3"/>
  <c r="I81" i="3"/>
  <c r="I85" i="3"/>
  <c r="I76" i="3"/>
  <c r="I80" i="3"/>
  <c r="I84" i="3"/>
  <c r="I88" i="3"/>
  <c r="T74" i="3"/>
  <c r="I75" i="3"/>
  <c r="I79" i="3"/>
  <c r="I83" i="3"/>
  <c r="I87" i="3"/>
  <c r="I89" i="3"/>
  <c r="T75" i="3"/>
  <c r="T77" i="3"/>
  <c r="J75" i="3"/>
  <c r="K76" i="3"/>
  <c r="L77" i="3"/>
  <c r="J79" i="3"/>
  <c r="K80" i="3"/>
  <c r="L81" i="3"/>
  <c r="J83" i="3"/>
  <c r="K84" i="3"/>
  <c r="L85" i="3"/>
  <c r="J87" i="3"/>
  <c r="K88" i="3"/>
  <c r="L89" i="3"/>
  <c r="K73" i="3"/>
  <c r="L74" i="3"/>
  <c r="J76" i="3"/>
  <c r="K77" i="3"/>
  <c r="L78" i="3"/>
  <c r="J80" i="3"/>
  <c r="K81" i="3"/>
  <c r="L82" i="3"/>
  <c r="J84" i="3"/>
  <c r="K85" i="3"/>
  <c r="L86" i="3"/>
  <c r="J88" i="3"/>
  <c r="K89" i="3"/>
  <c r="L90" i="3"/>
  <c r="J73" i="3"/>
  <c r="L73" i="3"/>
  <c r="K74" i="3"/>
  <c r="L75" i="3"/>
  <c r="J77" i="3"/>
  <c r="K78" i="3"/>
  <c r="L79" i="3"/>
  <c r="J81" i="3"/>
  <c r="K82" i="3"/>
  <c r="L83" i="3"/>
  <c r="J85" i="3"/>
  <c r="K86" i="3"/>
  <c r="L87" i="3"/>
  <c r="J89" i="3"/>
  <c r="K90" i="3"/>
  <c r="T76" i="3"/>
  <c r="J74" i="3"/>
  <c r="K75" i="3"/>
  <c r="L76" i="3"/>
  <c r="J78" i="3"/>
  <c r="K79" i="3"/>
  <c r="L80" i="3"/>
  <c r="J82" i="3"/>
  <c r="K83" i="3"/>
  <c r="L84" i="3"/>
  <c r="J86" i="3"/>
  <c r="K87" i="3"/>
  <c r="L88" i="3"/>
  <c r="J90" i="3"/>
  <c r="BH64" i="3"/>
  <c r="B64" i="3"/>
  <c r="AG64" i="3"/>
  <c r="H64" i="3"/>
  <c r="AC64" i="3"/>
  <c r="BH57" i="3"/>
  <c r="AC57" i="3"/>
  <c r="B57" i="3"/>
  <c r="H57" i="3"/>
  <c r="AG57" i="3"/>
  <c r="BH53" i="3"/>
  <c r="B53" i="3"/>
  <c r="H53" i="3"/>
  <c r="AC53" i="3"/>
  <c r="AG53" i="3"/>
  <c r="B49" i="3"/>
  <c r="AK49" i="3"/>
  <c r="H49" i="3"/>
  <c r="T49" i="3"/>
  <c r="AC49" i="3"/>
  <c r="N216" i="3"/>
  <c r="AG49" i="3"/>
  <c r="BH49" i="3"/>
  <c r="I50" i="3"/>
  <c r="I54" i="3"/>
  <c r="I58" i="3"/>
  <c r="I53" i="3"/>
  <c r="I57" i="3"/>
  <c r="I59" i="3"/>
  <c r="I52" i="3"/>
  <c r="I56" i="3"/>
  <c r="T50" i="3"/>
  <c r="I49" i="3"/>
  <c r="I51" i="3"/>
  <c r="I55" i="3"/>
  <c r="T51" i="3"/>
  <c r="J51" i="3"/>
  <c r="K52" i="3"/>
  <c r="L53" i="3"/>
  <c r="J55" i="3"/>
  <c r="L55" i="3"/>
  <c r="L57" i="3"/>
  <c r="J59" i="3"/>
  <c r="K49" i="3"/>
  <c r="L50" i="3"/>
  <c r="J52" i="3"/>
  <c r="K53" i="3"/>
  <c r="L54" i="3"/>
  <c r="J56" i="3"/>
  <c r="K57" i="3"/>
  <c r="L58" i="3"/>
  <c r="J49" i="3"/>
  <c r="L49" i="3"/>
  <c r="T53" i="3"/>
  <c r="K50" i="3"/>
  <c r="L51" i="3"/>
  <c r="J53" i="3"/>
  <c r="K54" i="3"/>
  <c r="K56" i="3"/>
  <c r="J57" i="3"/>
  <c r="K58" i="3"/>
  <c r="L59" i="3"/>
  <c r="T52" i="3"/>
  <c r="J50" i="3"/>
  <c r="K51" i="3"/>
  <c r="L52" i="3"/>
  <c r="J54" i="3"/>
  <c r="K55" i="3"/>
  <c r="L56" i="3"/>
  <c r="J58" i="3"/>
  <c r="K59" i="3"/>
  <c r="BH42" i="3"/>
  <c r="AC42" i="3"/>
  <c r="B42" i="3"/>
  <c r="BH38" i="3"/>
  <c r="AC38" i="3"/>
  <c r="B38" i="3"/>
  <c r="BH34" i="3"/>
  <c r="B34" i="3"/>
  <c r="AC34" i="3"/>
  <c r="BH27" i="3"/>
  <c r="H27" i="3"/>
  <c r="AG27" i="3"/>
  <c r="B27" i="3"/>
  <c r="AC27" i="3"/>
  <c r="BH23" i="3"/>
  <c r="H23" i="3"/>
  <c r="AG23" i="3"/>
  <c r="B23" i="3"/>
  <c r="AC23" i="3"/>
  <c r="BH19" i="3"/>
  <c r="B19" i="3"/>
  <c r="H19" i="3"/>
  <c r="AC19" i="3"/>
  <c r="AG19" i="3"/>
  <c r="BH12" i="3"/>
  <c r="B12" i="3"/>
  <c r="H12" i="3"/>
  <c r="AG12" i="3"/>
  <c r="AC12" i="3"/>
  <c r="BH10" i="3"/>
  <c r="H10" i="3"/>
  <c r="AG10" i="3"/>
  <c r="B10" i="3"/>
  <c r="AC10" i="3"/>
  <c r="BH8" i="3"/>
  <c r="B8" i="3"/>
  <c r="AG8" i="3"/>
  <c r="H8" i="3"/>
  <c r="AC8" i="3"/>
  <c r="B6" i="3"/>
  <c r="BH6" i="3"/>
  <c r="H6" i="3"/>
  <c r="AC6" i="3"/>
  <c r="AG6" i="3"/>
  <c r="AK4" i="3"/>
  <c r="H4" i="3"/>
  <c r="J2" i="3" s="1"/>
  <c r="B4" i="3"/>
  <c r="T4" i="3"/>
  <c r="AC4" i="3"/>
  <c r="N213" i="3"/>
  <c r="AG4" i="3"/>
  <c r="I6" i="3"/>
  <c r="I7" i="3"/>
  <c r="I11" i="3"/>
  <c r="T5" i="3"/>
  <c r="I5" i="3"/>
  <c r="I9" i="3"/>
  <c r="I13" i="3"/>
  <c r="I4" i="3"/>
  <c r="I8" i="3"/>
  <c r="I10" i="3"/>
  <c r="I12" i="3"/>
  <c r="J4" i="3"/>
  <c r="T6" i="3"/>
  <c r="K5" i="3"/>
  <c r="L6" i="3"/>
  <c r="J8" i="3"/>
  <c r="K9" i="3"/>
  <c r="L10" i="3"/>
  <c r="J12" i="3"/>
  <c r="K13" i="3"/>
  <c r="T7" i="3"/>
  <c r="K4" i="3"/>
  <c r="L5" i="3"/>
  <c r="L7" i="3"/>
  <c r="K8" i="3"/>
  <c r="J11" i="3"/>
  <c r="K12" i="3"/>
  <c r="L4" i="3"/>
  <c r="T8" i="3"/>
  <c r="J6" i="3"/>
  <c r="K7" i="3"/>
  <c r="L8" i="3"/>
  <c r="J10" i="3"/>
  <c r="K11" i="3"/>
  <c r="L12" i="3"/>
  <c r="J5" i="3"/>
  <c r="K6" i="3"/>
  <c r="J7" i="3"/>
  <c r="J9" i="3"/>
  <c r="L9" i="3"/>
  <c r="K10" i="3"/>
  <c r="L11" i="3"/>
  <c r="J13" i="3"/>
  <c r="L13" i="3"/>
  <c r="BA202" i="3"/>
  <c r="AH202" i="3"/>
  <c r="AD202" i="3"/>
  <c r="AR202" i="3" s="1"/>
  <c r="BA198" i="3"/>
  <c r="AH198" i="3"/>
  <c r="AD198" i="3"/>
  <c r="AR198" i="3" s="1"/>
  <c r="AD194" i="3"/>
  <c r="AR194" i="3" s="1"/>
  <c r="AH194" i="3"/>
  <c r="BA194" i="3"/>
  <c r="AD187" i="3"/>
  <c r="AH187" i="3"/>
  <c r="AD183" i="3"/>
  <c r="AR183" i="3" s="1"/>
  <c r="BA183" i="3"/>
  <c r="AH183" i="3"/>
  <c r="AD174" i="3"/>
  <c r="AH174" i="3"/>
  <c r="BA170" i="3"/>
  <c r="AD170" i="3"/>
  <c r="AR170" i="3" s="1"/>
  <c r="AH170" i="3"/>
  <c r="BA168" i="3"/>
  <c r="AH168" i="3"/>
  <c r="AD168" i="3"/>
  <c r="AR168" i="3" s="1"/>
  <c r="AD164" i="3"/>
  <c r="AR164" i="3" s="1"/>
  <c r="BA164" i="3"/>
  <c r="AH164" i="3"/>
  <c r="BA157" i="3"/>
  <c r="AH157" i="3"/>
  <c r="AD157" i="3"/>
  <c r="AR157" i="3" s="1"/>
  <c r="BA153" i="3"/>
  <c r="AH153" i="3"/>
  <c r="AD153" i="3"/>
  <c r="AR153" i="3" s="1"/>
  <c r="BA149" i="3"/>
  <c r="AH149" i="3"/>
  <c r="AD149" i="3"/>
  <c r="AR149" i="3" s="1"/>
  <c r="BA142" i="3"/>
  <c r="AD142" i="3"/>
  <c r="AR142" i="3" s="1"/>
  <c r="AH142" i="3"/>
  <c r="AD138" i="3"/>
  <c r="AR138" i="3" s="1"/>
  <c r="AH138" i="3"/>
  <c r="BA138" i="3"/>
  <c r="AH131" i="3"/>
  <c r="AD131" i="3"/>
  <c r="AD127" i="3"/>
  <c r="AR127" i="3" s="1"/>
  <c r="AH127" i="3"/>
  <c r="BA127" i="3"/>
  <c r="U123" i="3"/>
  <c r="W221" i="3"/>
  <c r="AH123" i="3"/>
  <c r="AD123" i="3"/>
  <c r="AL123" i="3"/>
  <c r="U127" i="3"/>
  <c r="U125" i="3"/>
  <c r="U126" i="3"/>
  <c r="U124" i="3"/>
  <c r="BA116" i="3"/>
  <c r="AH116" i="3"/>
  <c r="AD116" i="3"/>
  <c r="AR116" i="3" s="1"/>
  <c r="BA112" i="3"/>
  <c r="AD112" i="3"/>
  <c r="AR112" i="3" s="1"/>
  <c r="AH112" i="3"/>
  <c r="BA105" i="3"/>
  <c r="AD105" i="3"/>
  <c r="AR105" i="3" s="1"/>
  <c r="AH105" i="3"/>
  <c r="AH101" i="3"/>
  <c r="AD101" i="3"/>
  <c r="AR101" i="3" s="1"/>
  <c r="BA101" i="3"/>
  <c r="BA97" i="3"/>
  <c r="AD97" i="3"/>
  <c r="AR97" i="3" s="1"/>
  <c r="AH97" i="3"/>
  <c r="AD90" i="3"/>
  <c r="AR90" i="3" s="1"/>
  <c r="AH90" i="3"/>
  <c r="BA86" i="3"/>
  <c r="AD86" i="3"/>
  <c r="AR86" i="3" s="1"/>
  <c r="AH86" i="3"/>
  <c r="BA82" i="3"/>
  <c r="AD82" i="3"/>
  <c r="AR82" i="3" s="1"/>
  <c r="AH82" i="3"/>
  <c r="BA78" i="3"/>
  <c r="AD78" i="3"/>
  <c r="AR78" i="3" s="1"/>
  <c r="AH78" i="3"/>
  <c r="BA74" i="3"/>
  <c r="AD74" i="3"/>
  <c r="AR74" i="3" s="1"/>
  <c r="AH74" i="3"/>
  <c r="BA67" i="3"/>
  <c r="AH67" i="3"/>
  <c r="AD67" i="3"/>
  <c r="AR67" i="3" s="1"/>
  <c r="AD65" i="3"/>
  <c r="AR65" i="3" s="1"/>
  <c r="BA65" i="3"/>
  <c r="AH65" i="3"/>
  <c r="BA58" i="3"/>
  <c r="AD58" i="3"/>
  <c r="AR58" i="3" s="1"/>
  <c r="AH58" i="3"/>
  <c r="BA54" i="3"/>
  <c r="AD54" i="3"/>
  <c r="AR54" i="3" s="1"/>
  <c r="AH54" i="3"/>
  <c r="AD50" i="3"/>
  <c r="AR50" i="3" s="1"/>
  <c r="AH50" i="3"/>
  <c r="BA50" i="3"/>
  <c r="BA43" i="3"/>
  <c r="AD43" i="3"/>
  <c r="AR43" i="3" s="1"/>
  <c r="BA39" i="3"/>
  <c r="AD39" i="3"/>
  <c r="AR39" i="3" s="1"/>
  <c r="BA35" i="3"/>
  <c r="AD35" i="3"/>
  <c r="AR35" i="3" s="1"/>
  <c r="W215" i="3"/>
  <c r="U33" i="3"/>
  <c r="AD33" i="3"/>
  <c r="AL33" i="3"/>
  <c r="U36" i="3"/>
  <c r="U34" i="3"/>
  <c r="U37" i="3"/>
  <c r="U35" i="3"/>
  <c r="BA26" i="3"/>
  <c r="AH26" i="3"/>
  <c r="AD26" i="3"/>
  <c r="AR26" i="3" s="1"/>
  <c r="BA22" i="3"/>
  <c r="AH22" i="3"/>
  <c r="AD22" i="3"/>
  <c r="AR22" i="3" s="1"/>
  <c r="BA18" i="3"/>
  <c r="AD18" i="3"/>
  <c r="AR18" i="3" s="1"/>
  <c r="AH18" i="3"/>
  <c r="BA11" i="3"/>
  <c r="AH11" i="3"/>
  <c r="AD11" i="3"/>
  <c r="AR11" i="3" s="1"/>
  <c r="BA9" i="3"/>
  <c r="AH9" i="3"/>
  <c r="AD9" i="3"/>
  <c r="AR9" i="3" s="1"/>
  <c r="BA5" i="3"/>
  <c r="AH5" i="3"/>
  <c r="AD5" i="3"/>
  <c r="AR5" i="3" s="1"/>
  <c r="BH201" i="3"/>
  <c r="B201" i="3"/>
  <c r="H201" i="3"/>
  <c r="AG201" i="3"/>
  <c r="AC201" i="3"/>
  <c r="BH197" i="3"/>
  <c r="B197" i="3"/>
  <c r="H197" i="3"/>
  <c r="AG197" i="3"/>
  <c r="AC197" i="3"/>
  <c r="B193" i="3"/>
  <c r="BH193" i="3"/>
  <c r="H193" i="3"/>
  <c r="AC193" i="3"/>
  <c r="AG193" i="3"/>
  <c r="B186" i="3"/>
  <c r="H186" i="3"/>
  <c r="AG186" i="3"/>
  <c r="AC186" i="3"/>
  <c r="BH186" i="3"/>
  <c r="B182" i="3"/>
  <c r="AC182" i="3"/>
  <c r="H182" i="3"/>
  <c r="AG182" i="3"/>
  <c r="BH182" i="3"/>
  <c r="B180" i="3"/>
  <c r="BH180" i="3"/>
  <c r="H180" i="3"/>
  <c r="AC180" i="3"/>
  <c r="AG180" i="3"/>
  <c r="B173" i="3"/>
  <c r="BH173" i="3"/>
  <c r="H173" i="3"/>
  <c r="AG173" i="3"/>
  <c r="AC173" i="3"/>
  <c r="BH167" i="3"/>
  <c r="B167" i="3"/>
  <c r="H167" i="3"/>
  <c r="AG167" i="3"/>
  <c r="AC167" i="3"/>
  <c r="B165" i="3"/>
  <c r="BH165" i="3"/>
  <c r="H165" i="3"/>
  <c r="AC165" i="3"/>
  <c r="AG165" i="3"/>
  <c r="B156" i="3"/>
  <c r="BH156" i="3"/>
  <c r="H156" i="3"/>
  <c r="AG156" i="3"/>
  <c r="AC156" i="3"/>
  <c r="B152" i="3"/>
  <c r="BH152" i="3"/>
  <c r="H152" i="3"/>
  <c r="AG152" i="3"/>
  <c r="AC152" i="3"/>
  <c r="B148" i="3"/>
  <c r="H148" i="3"/>
  <c r="T148" i="3"/>
  <c r="AC148" i="3"/>
  <c r="AK148" i="3"/>
  <c r="N223" i="3"/>
  <c r="AG148" i="3"/>
  <c r="BH148" i="3"/>
  <c r="I149" i="3"/>
  <c r="I151" i="3"/>
  <c r="I153" i="3"/>
  <c r="I157" i="3"/>
  <c r="I148" i="3"/>
  <c r="T149" i="3"/>
  <c r="I150" i="3"/>
  <c r="I156" i="3"/>
  <c r="I155" i="3"/>
  <c r="I152" i="3"/>
  <c r="I154" i="3"/>
  <c r="I158" i="3"/>
  <c r="J148" i="3"/>
  <c r="L148" i="3"/>
  <c r="J150" i="3"/>
  <c r="K151" i="3"/>
  <c r="L152" i="3"/>
  <c r="J154" i="3"/>
  <c r="K155" i="3"/>
  <c r="L156" i="3"/>
  <c r="J158" i="3"/>
  <c r="K148" i="3"/>
  <c r="T151" i="3"/>
  <c r="J149" i="3"/>
  <c r="K150" i="3"/>
  <c r="L151" i="3"/>
  <c r="L153" i="3"/>
  <c r="J155" i="3"/>
  <c r="L155" i="3"/>
  <c r="L157" i="3"/>
  <c r="K158" i="3"/>
  <c r="T150" i="3"/>
  <c r="T152" i="3"/>
  <c r="K149" i="3"/>
  <c r="L150" i="3"/>
  <c r="J152" i="3"/>
  <c r="K153" i="3"/>
  <c r="L154" i="3"/>
  <c r="J156" i="3"/>
  <c r="K157" i="3"/>
  <c r="L158" i="3"/>
  <c r="L149" i="3"/>
  <c r="J151" i="3"/>
  <c r="K152" i="3"/>
  <c r="J153" i="3"/>
  <c r="K154" i="3"/>
  <c r="K156" i="3"/>
  <c r="J157" i="3"/>
  <c r="BH141" i="3"/>
  <c r="AC141" i="3"/>
  <c r="B141" i="3"/>
  <c r="H141" i="3"/>
  <c r="AG141" i="3"/>
  <c r="BH137" i="3"/>
  <c r="B137" i="3"/>
  <c r="AG137" i="3"/>
  <c r="H137" i="3"/>
  <c r="AC137" i="3"/>
  <c r="BH130" i="3"/>
  <c r="AC130" i="3"/>
  <c r="B130" i="3"/>
  <c r="H130" i="3"/>
  <c r="AG130" i="3"/>
  <c r="BH126" i="3"/>
  <c r="B126" i="3"/>
  <c r="AG126" i="3"/>
  <c r="H126" i="3"/>
  <c r="AC126" i="3"/>
  <c r="AC119" i="3"/>
  <c r="B119" i="3"/>
  <c r="AG119" i="3"/>
  <c r="H119" i="3"/>
  <c r="BH119" i="3"/>
  <c r="BH115" i="3"/>
  <c r="B115" i="3"/>
  <c r="H115" i="3"/>
  <c r="AG115" i="3"/>
  <c r="AC115" i="3"/>
  <c r="BH111" i="3"/>
  <c r="B111" i="3"/>
  <c r="AC111" i="3"/>
  <c r="H111" i="3"/>
  <c r="AG111" i="3"/>
  <c r="B104" i="3"/>
  <c r="AG104" i="3"/>
  <c r="AC104" i="3"/>
  <c r="BH104" i="3"/>
  <c r="H104" i="3"/>
  <c r="B100" i="3"/>
  <c r="AG100" i="3"/>
  <c r="AC100" i="3"/>
  <c r="BH100" i="3"/>
  <c r="H100" i="3"/>
  <c r="AC98" i="3"/>
  <c r="B98" i="3"/>
  <c r="AG98" i="3"/>
  <c r="BH98" i="3"/>
  <c r="H98" i="3"/>
  <c r="B94" i="3"/>
  <c r="N219" i="3"/>
  <c r="H94" i="3"/>
  <c r="AC94" i="3"/>
  <c r="AK94" i="3"/>
  <c r="AG94" i="3"/>
  <c r="BH94" i="3"/>
  <c r="T94" i="3"/>
  <c r="I99" i="3"/>
  <c r="I101" i="3"/>
  <c r="I103" i="3"/>
  <c r="I105" i="3"/>
  <c r="I94" i="3"/>
  <c r="I98" i="3"/>
  <c r="I102" i="3"/>
  <c r="I106" i="3"/>
  <c r="I95" i="3"/>
  <c r="I97" i="3"/>
  <c r="T95" i="3"/>
  <c r="I96" i="3"/>
  <c r="I100" i="3"/>
  <c r="I104" i="3"/>
  <c r="T96" i="3"/>
  <c r="L94" i="3"/>
  <c r="K95" i="3"/>
  <c r="J96" i="3"/>
  <c r="K97" i="3"/>
  <c r="J98" i="3"/>
  <c r="K99" i="3"/>
  <c r="J102" i="3"/>
  <c r="K103" i="3"/>
  <c r="J106" i="3"/>
  <c r="K94" i="3"/>
  <c r="T97" i="3"/>
  <c r="L95" i="3"/>
  <c r="J97" i="3"/>
  <c r="K98" i="3"/>
  <c r="L99" i="3"/>
  <c r="J101" i="3"/>
  <c r="K102" i="3"/>
  <c r="L103" i="3"/>
  <c r="J105" i="3"/>
  <c r="K106" i="3"/>
  <c r="J94" i="3"/>
  <c r="T98" i="3"/>
  <c r="L96" i="3"/>
  <c r="L98" i="3"/>
  <c r="J100" i="3"/>
  <c r="L100" i="3"/>
  <c r="K101" i="3"/>
  <c r="L102" i="3"/>
  <c r="J104" i="3"/>
  <c r="L104" i="3"/>
  <c r="K105" i="3"/>
  <c r="L106" i="3"/>
  <c r="J95" i="3"/>
  <c r="K96" i="3"/>
  <c r="L97" i="3"/>
  <c r="J99" i="3"/>
  <c r="K100" i="3"/>
  <c r="L101" i="3"/>
  <c r="J103" i="3"/>
  <c r="K104" i="3"/>
  <c r="L105" i="3"/>
  <c r="BH87" i="3"/>
  <c r="B87" i="3"/>
  <c r="H87" i="3"/>
  <c r="AG87" i="3"/>
  <c r="AC87" i="3"/>
  <c r="BH83" i="3"/>
  <c r="B83" i="3"/>
  <c r="H83" i="3"/>
  <c r="AG83" i="3"/>
  <c r="AC83" i="3"/>
  <c r="BH81" i="3"/>
  <c r="B81" i="3"/>
  <c r="H81" i="3"/>
  <c r="AG81" i="3"/>
  <c r="AC81" i="3"/>
  <c r="BH79" i="3"/>
  <c r="B79" i="3"/>
  <c r="H79" i="3"/>
  <c r="AG79" i="3"/>
  <c r="AC79" i="3"/>
  <c r="BH75" i="3"/>
  <c r="B75" i="3"/>
  <c r="AG75" i="3"/>
  <c r="H75" i="3"/>
  <c r="AC75" i="3"/>
  <c r="BH68" i="3"/>
  <c r="B68" i="3"/>
  <c r="H68" i="3"/>
  <c r="AG68" i="3"/>
  <c r="AC68" i="3"/>
  <c r="B66" i="3"/>
  <c r="BH66" i="3"/>
  <c r="H66" i="3"/>
  <c r="AC66" i="3"/>
  <c r="AG66" i="3"/>
  <c r="AC59" i="3"/>
  <c r="BH59" i="3"/>
  <c r="H59" i="3"/>
  <c r="AG59" i="3"/>
  <c r="B59" i="3"/>
  <c r="BH55" i="3"/>
  <c r="AC55" i="3"/>
  <c r="H55" i="3"/>
  <c r="AG55" i="3"/>
  <c r="B55" i="3"/>
  <c r="BH51" i="3"/>
  <c r="B51" i="3"/>
  <c r="AC51" i="3"/>
  <c r="H51" i="3"/>
  <c r="AG51" i="3"/>
  <c r="BH44" i="3"/>
  <c r="B44" i="3"/>
  <c r="AC44" i="3"/>
  <c r="BH40" i="3"/>
  <c r="B40" i="3"/>
  <c r="AC40" i="3"/>
  <c r="B36" i="3"/>
  <c r="BH36" i="3"/>
  <c r="AC36" i="3"/>
  <c r="BH29" i="3"/>
  <c r="B29" i="3"/>
  <c r="H29" i="3"/>
  <c r="AG29" i="3"/>
  <c r="AC29" i="3"/>
  <c r="BH25" i="3"/>
  <c r="B25" i="3"/>
  <c r="H25" i="3"/>
  <c r="AG25" i="3"/>
  <c r="AC25" i="3"/>
  <c r="B21" i="3"/>
  <c r="BH21" i="3"/>
  <c r="H21" i="3"/>
  <c r="AC21" i="3"/>
  <c r="AG21" i="3"/>
  <c r="H17" i="3"/>
  <c r="J15" i="3" s="1"/>
  <c r="AK17" i="3"/>
  <c r="B17" i="3"/>
  <c r="T17" i="3"/>
  <c r="AC17" i="3"/>
  <c r="N214" i="3"/>
  <c r="AG17" i="3"/>
  <c r="BH17" i="3"/>
  <c r="I18" i="3"/>
  <c r="I22" i="3"/>
  <c r="I26" i="3"/>
  <c r="I17" i="3"/>
  <c r="I19" i="3"/>
  <c r="I21" i="3"/>
  <c r="I20" i="3"/>
  <c r="I24" i="3"/>
  <c r="I28" i="3"/>
  <c r="T18" i="3"/>
  <c r="I23" i="3"/>
  <c r="I25" i="3"/>
  <c r="I27" i="3"/>
  <c r="I29" i="3"/>
  <c r="T19" i="3"/>
  <c r="T21" i="3"/>
  <c r="J19" i="3"/>
  <c r="K20" i="3"/>
  <c r="L21" i="3"/>
  <c r="J23" i="3"/>
  <c r="K24" i="3"/>
  <c r="L25" i="3"/>
  <c r="J27" i="3"/>
  <c r="K28" i="3"/>
  <c r="L29" i="3"/>
  <c r="K17" i="3"/>
  <c r="J18" i="3"/>
  <c r="K19" i="3"/>
  <c r="J20" i="3"/>
  <c r="K21" i="3"/>
  <c r="J24" i="3"/>
  <c r="K25" i="3"/>
  <c r="J28" i="3"/>
  <c r="K29" i="3"/>
  <c r="J17" i="3"/>
  <c r="L17" i="3"/>
  <c r="K18" i="3"/>
  <c r="L19" i="3"/>
  <c r="J21" i="3"/>
  <c r="K22" i="3"/>
  <c r="L23" i="3"/>
  <c r="J25" i="3"/>
  <c r="K26" i="3"/>
  <c r="L27" i="3"/>
  <c r="J29" i="3"/>
  <c r="T20" i="3"/>
  <c r="L18" i="3"/>
  <c r="L20" i="3"/>
  <c r="J22" i="3"/>
  <c r="L22" i="3"/>
  <c r="K23" i="3"/>
  <c r="L24" i="3"/>
  <c r="J26" i="3"/>
  <c r="L26" i="3"/>
  <c r="K27" i="3"/>
  <c r="L28" i="3"/>
  <c r="AH203" i="3"/>
  <c r="AD203" i="3"/>
  <c r="AR203" i="3" s="1"/>
  <c r="AH201" i="3"/>
  <c r="AD201" i="3"/>
  <c r="AR201" i="3" s="1"/>
  <c r="BA201" i="3"/>
  <c r="AH199" i="3"/>
  <c r="AD199" i="3"/>
  <c r="AR199" i="3" s="1"/>
  <c r="BA199" i="3"/>
  <c r="AH197" i="3"/>
  <c r="AD197" i="3"/>
  <c r="AR197" i="3" s="1"/>
  <c r="BA197" i="3"/>
  <c r="BA195" i="3"/>
  <c r="AH195" i="3"/>
  <c r="AD195" i="3"/>
  <c r="AR195" i="3" s="1"/>
  <c r="AD193" i="3"/>
  <c r="AR193" i="3" s="1"/>
  <c r="BA193" i="3"/>
  <c r="AH193" i="3"/>
  <c r="W226" i="3"/>
  <c r="AD191" i="3"/>
  <c r="AL191" i="3"/>
  <c r="U191" i="3"/>
  <c r="AH191" i="3"/>
  <c r="U194" i="3"/>
  <c r="U193" i="3"/>
  <c r="U192" i="3"/>
  <c r="U195" i="3"/>
  <c r="BA186" i="3"/>
  <c r="AH186" i="3"/>
  <c r="AD186" i="3"/>
  <c r="AR186" i="3" s="1"/>
  <c r="BA184" i="3"/>
  <c r="AH184" i="3"/>
  <c r="AD184" i="3"/>
  <c r="AR184" i="3" s="1"/>
  <c r="BA182" i="3"/>
  <c r="AD182" i="3"/>
  <c r="AR182" i="3" s="1"/>
  <c r="AH182" i="3"/>
  <c r="BA180" i="3"/>
  <c r="AH180" i="3"/>
  <c r="AD180" i="3"/>
  <c r="AR180" i="3" s="1"/>
  <c r="W225" i="3"/>
  <c r="U178" i="3"/>
  <c r="AH178" i="3"/>
  <c r="AD178" i="3"/>
  <c r="AL178" i="3"/>
  <c r="AM178" i="3" s="1"/>
  <c r="U179" i="3"/>
  <c r="U180" i="3"/>
  <c r="U181" i="3"/>
  <c r="U182" i="3"/>
  <c r="BA173" i="3"/>
  <c r="AH173" i="3"/>
  <c r="AD173" i="3"/>
  <c r="AR173" i="3" s="1"/>
  <c r="BA171" i="3"/>
  <c r="AD171" i="3"/>
  <c r="AR171" i="3" s="1"/>
  <c r="AH171" i="3"/>
  <c r="BA169" i="3"/>
  <c r="AH169" i="3"/>
  <c r="AD169" i="3"/>
  <c r="AR169" i="3" s="1"/>
  <c r="BA167" i="3"/>
  <c r="AD167" i="3"/>
  <c r="AR167" i="3" s="1"/>
  <c r="AH167" i="3"/>
  <c r="AD165" i="3"/>
  <c r="AR165" i="3" s="1"/>
  <c r="AH165" i="3"/>
  <c r="BA165" i="3"/>
  <c r="AD163" i="3"/>
  <c r="AR163" i="3" s="1"/>
  <c r="AH163" i="3"/>
  <c r="BA163" i="3"/>
  <c r="AD158" i="3"/>
  <c r="AH158" i="3"/>
  <c r="BA156" i="3"/>
  <c r="AD156" i="3"/>
  <c r="AR156" i="3" s="1"/>
  <c r="AH156" i="3"/>
  <c r="BA154" i="3"/>
  <c r="AD154" i="3"/>
  <c r="AR154" i="3" s="1"/>
  <c r="AH154" i="3"/>
  <c r="AD152" i="3"/>
  <c r="AR152" i="3" s="1"/>
  <c r="AH152" i="3"/>
  <c r="BA152" i="3"/>
  <c r="AD150" i="3"/>
  <c r="AR150" i="3" s="1"/>
  <c r="AH150" i="3"/>
  <c r="BA150" i="3"/>
  <c r="U148" i="3"/>
  <c r="W223" i="3"/>
  <c r="AH148" i="3"/>
  <c r="AD148" i="3"/>
  <c r="AL148" i="3"/>
  <c r="U151" i="3"/>
  <c r="U149" i="3"/>
  <c r="U150" i="3"/>
  <c r="U152" i="3"/>
  <c r="BA143" i="3"/>
  <c r="AH143" i="3"/>
  <c r="AD143" i="3"/>
  <c r="AR143" i="3" s="1"/>
  <c r="BA141" i="3"/>
  <c r="AH141" i="3"/>
  <c r="AD141" i="3"/>
  <c r="AR141" i="3" s="1"/>
  <c r="AD139" i="3"/>
  <c r="AR139" i="3" s="1"/>
  <c r="BA139" i="3"/>
  <c r="AH139" i="3"/>
  <c r="BA137" i="3"/>
  <c r="AH137" i="3"/>
  <c r="AD137" i="3"/>
  <c r="AR137" i="3" s="1"/>
  <c r="U135" i="3"/>
  <c r="AD135" i="3"/>
  <c r="AL135" i="3"/>
  <c r="W222" i="3"/>
  <c r="AH135" i="3"/>
  <c r="U136" i="3"/>
  <c r="U139" i="3"/>
  <c r="U138" i="3"/>
  <c r="U137" i="3"/>
  <c r="BA130" i="3"/>
  <c r="AH130" i="3"/>
  <c r="AD130" i="3"/>
  <c r="AR130" i="3" s="1"/>
  <c r="BA128" i="3"/>
  <c r="AH128" i="3"/>
  <c r="AD128" i="3"/>
  <c r="AR128" i="3" s="1"/>
  <c r="BA126" i="3"/>
  <c r="AH126" i="3"/>
  <c r="AD126" i="3"/>
  <c r="AR126" i="3" s="1"/>
  <c r="AD124" i="3"/>
  <c r="AR124" i="3" s="1"/>
  <c r="BA124" i="3"/>
  <c r="AH124" i="3"/>
  <c r="AD119" i="3"/>
  <c r="AR119" i="3" s="1"/>
  <c r="AH119" i="3"/>
  <c r="BA117" i="3"/>
  <c r="AH117" i="3"/>
  <c r="AD117" i="3"/>
  <c r="AR117" i="3" s="1"/>
  <c r="BA115" i="3"/>
  <c r="AH115" i="3"/>
  <c r="AD115" i="3"/>
  <c r="AR115" i="3" s="1"/>
  <c r="AD113" i="3"/>
  <c r="AR113" i="3" s="1"/>
  <c r="BA113" i="3"/>
  <c r="AH113" i="3"/>
  <c r="AD111" i="3"/>
  <c r="AR111" i="3" s="1"/>
  <c r="BA111" i="3"/>
  <c r="AH111" i="3"/>
  <c r="AH106" i="3"/>
  <c r="AD106" i="3"/>
  <c r="AR106" i="3" s="1"/>
  <c r="BA104" i="3"/>
  <c r="AD104" i="3"/>
  <c r="AR104" i="3" s="1"/>
  <c r="AH104" i="3"/>
  <c r="BA102" i="3"/>
  <c r="AH102" i="3"/>
  <c r="AD102" i="3"/>
  <c r="AR102" i="3" s="1"/>
  <c r="BA100" i="3"/>
  <c r="AD100" i="3"/>
  <c r="AR100" i="3" s="1"/>
  <c r="AH100" i="3"/>
  <c r="BA98" i="3"/>
  <c r="AD98" i="3"/>
  <c r="AR98" i="3" s="1"/>
  <c r="AH98" i="3"/>
  <c r="BA96" i="3"/>
  <c r="AD96" i="3"/>
  <c r="AR96" i="3" s="1"/>
  <c r="AH96" i="3"/>
  <c r="U94" i="3"/>
  <c r="W219" i="3"/>
  <c r="AD94" i="3"/>
  <c r="AL94" i="3"/>
  <c r="AH94" i="3"/>
  <c r="U97" i="3"/>
  <c r="U95" i="3"/>
  <c r="U98" i="3"/>
  <c r="U96" i="3"/>
  <c r="AH89" i="3"/>
  <c r="AD89" i="3"/>
  <c r="AR89" i="3" s="1"/>
  <c r="BA89" i="3"/>
  <c r="AH87" i="3"/>
  <c r="AD87" i="3"/>
  <c r="AR87" i="3" s="1"/>
  <c r="BA87" i="3"/>
  <c r="AH85" i="3"/>
  <c r="AD85" i="3"/>
  <c r="AR85" i="3" s="1"/>
  <c r="BA85" i="3"/>
  <c r="AH83" i="3"/>
  <c r="AD83" i="3"/>
  <c r="AR83" i="3" s="1"/>
  <c r="BA83" i="3"/>
  <c r="AH81" i="3"/>
  <c r="AD81" i="3"/>
  <c r="AR81" i="3" s="1"/>
  <c r="BA81" i="3"/>
  <c r="AH79" i="3"/>
  <c r="AD79" i="3"/>
  <c r="AR79" i="3" s="1"/>
  <c r="BA79" i="3"/>
  <c r="AD77" i="3"/>
  <c r="AR77" i="3" s="1"/>
  <c r="AH77" i="3"/>
  <c r="BA77" i="3"/>
  <c r="AD75" i="3"/>
  <c r="AR75" i="3" s="1"/>
  <c r="AH75" i="3"/>
  <c r="BA75" i="3"/>
  <c r="U73" i="3"/>
  <c r="W218" i="3"/>
  <c r="AH73" i="3"/>
  <c r="AD73" i="3"/>
  <c r="AL73" i="3"/>
  <c r="U76" i="3"/>
  <c r="U77" i="3"/>
  <c r="U75" i="3"/>
  <c r="U74" i="3"/>
  <c r="BA68" i="3"/>
  <c r="AD68" i="3"/>
  <c r="AR68" i="3" s="1"/>
  <c r="AH68" i="3"/>
  <c r="AD66" i="3"/>
  <c r="AR66" i="3" s="1"/>
  <c r="AH66" i="3"/>
  <c r="BA66" i="3"/>
  <c r="AD64" i="3"/>
  <c r="AR64" i="3" s="1"/>
  <c r="AH64" i="3"/>
  <c r="BA64" i="3"/>
  <c r="AD59" i="3"/>
  <c r="AR59" i="3" s="1"/>
  <c r="AH59" i="3"/>
  <c r="BA57" i="3"/>
  <c r="AD57" i="3"/>
  <c r="AR57" i="3" s="1"/>
  <c r="AH57" i="3"/>
  <c r="BA55" i="3"/>
  <c r="AH55" i="3"/>
  <c r="AD55" i="3"/>
  <c r="AR55" i="3" s="1"/>
  <c r="BA53" i="3"/>
  <c r="AH53" i="3"/>
  <c r="AD53" i="3"/>
  <c r="AR53" i="3" s="1"/>
  <c r="BA51" i="3"/>
  <c r="AD51" i="3"/>
  <c r="AR51" i="3" s="1"/>
  <c r="AH51" i="3"/>
  <c r="U49" i="3"/>
  <c r="AD49" i="3"/>
  <c r="AL49" i="3"/>
  <c r="AH49" i="3"/>
  <c r="W216" i="3"/>
  <c r="U52" i="3"/>
  <c r="U50" i="3"/>
  <c r="U51" i="3"/>
  <c r="U53" i="3"/>
  <c r="BA44" i="3"/>
  <c r="AD44" i="3"/>
  <c r="AR44" i="3" s="1"/>
  <c r="BA42" i="3"/>
  <c r="AD42" i="3"/>
  <c r="AR42" i="3" s="1"/>
  <c r="BA40" i="3"/>
  <c r="AD40" i="3"/>
  <c r="AR40" i="3" s="1"/>
  <c r="BA38" i="3"/>
  <c r="AD38" i="3"/>
  <c r="AR38" i="3" s="1"/>
  <c r="AD36" i="3"/>
  <c r="AR36" i="3" s="1"/>
  <c r="BA36" i="3"/>
  <c r="BA34" i="3"/>
  <c r="AD34" i="3"/>
  <c r="AR34" i="3" s="1"/>
  <c r="AH29" i="3"/>
  <c r="AD29" i="3"/>
  <c r="AH27" i="3"/>
  <c r="AD27" i="3"/>
  <c r="AR27" i="3" s="1"/>
  <c r="BA27" i="3"/>
  <c r="AH25" i="3"/>
  <c r="AD25" i="3"/>
  <c r="AR25" i="3" s="1"/>
  <c r="BA25" i="3"/>
  <c r="AH23" i="3"/>
  <c r="AD23" i="3"/>
  <c r="AR23" i="3" s="1"/>
  <c r="BA23" i="3"/>
  <c r="AD21" i="3"/>
  <c r="AR21" i="3" s="1"/>
  <c r="BA21" i="3"/>
  <c r="AH21" i="3"/>
  <c r="BA19" i="3"/>
  <c r="AD19" i="3"/>
  <c r="AR19" i="3" s="1"/>
  <c r="AH19" i="3"/>
  <c r="AH17" i="3"/>
  <c r="U17" i="3"/>
  <c r="AD17" i="3"/>
  <c r="AL17" i="3"/>
  <c r="W214" i="3"/>
  <c r="U20" i="3"/>
  <c r="U18" i="3"/>
  <c r="U21" i="3"/>
  <c r="U19" i="3"/>
  <c r="AH12" i="3"/>
  <c r="AD12" i="3"/>
  <c r="AR12" i="3" s="1"/>
  <c r="BA12" i="3"/>
  <c r="AH10" i="3"/>
  <c r="AD10" i="3"/>
  <c r="AR10" i="3" s="1"/>
  <c r="BA10" i="3"/>
  <c r="BA8" i="3"/>
  <c r="AD8" i="3"/>
  <c r="AR8" i="3" s="1"/>
  <c r="AH8" i="3"/>
  <c r="AD6" i="3"/>
  <c r="AR6" i="3" s="1"/>
  <c r="BA6" i="3"/>
  <c r="AH6" i="3"/>
  <c r="W213" i="3"/>
  <c r="AH4" i="3"/>
  <c r="U4" i="3"/>
  <c r="AD4" i="3"/>
  <c r="AR4" i="3" s="1"/>
  <c r="AL4" i="3"/>
  <c r="AM4" i="3" s="1"/>
  <c r="U7" i="3"/>
  <c r="U5" i="3"/>
  <c r="U8" i="3"/>
  <c r="U6" i="3"/>
  <c r="B202" i="3"/>
  <c r="H202" i="3"/>
  <c r="AG202" i="3"/>
  <c r="AC202" i="3"/>
  <c r="BH202" i="3"/>
  <c r="B200" i="3"/>
  <c r="H200" i="3"/>
  <c r="AG200" i="3"/>
  <c r="AI200" i="3" s="1"/>
  <c r="AC200" i="3"/>
  <c r="BH200" i="3"/>
  <c r="B198" i="3"/>
  <c r="H198" i="3"/>
  <c r="AG198" i="3"/>
  <c r="AI198" i="3" s="1"/>
  <c r="AC198" i="3"/>
  <c r="BH198" i="3"/>
  <c r="B196" i="3"/>
  <c r="H196" i="3"/>
  <c r="AG196" i="3"/>
  <c r="AI196" i="3" s="1"/>
  <c r="AC196" i="3"/>
  <c r="BH196" i="3"/>
  <c r="B194" i="3"/>
  <c r="BH194" i="3"/>
  <c r="H194" i="3"/>
  <c r="AC194" i="3"/>
  <c r="AG194" i="3"/>
  <c r="BH192" i="3"/>
  <c r="B192" i="3"/>
  <c r="H192" i="3"/>
  <c r="AC192" i="3"/>
  <c r="AG192" i="3"/>
  <c r="AI192" i="3" s="1"/>
  <c r="BH187" i="3"/>
  <c r="B187" i="3"/>
  <c r="AC187" i="3"/>
  <c r="H187" i="3"/>
  <c r="AG187" i="3"/>
  <c r="BH185" i="3"/>
  <c r="B185" i="3"/>
  <c r="H185" i="3"/>
  <c r="AC185" i="3"/>
  <c r="AG185" i="3"/>
  <c r="AI185" i="3" s="1"/>
  <c r="BH183" i="3"/>
  <c r="B183" i="3"/>
  <c r="AC183" i="3"/>
  <c r="H183" i="3"/>
  <c r="AG183" i="3"/>
  <c r="BH181" i="3"/>
  <c r="B181" i="3"/>
  <c r="H181" i="3"/>
  <c r="AC181" i="3"/>
  <c r="AG181" i="3"/>
  <c r="B179" i="3"/>
  <c r="BH179" i="3"/>
  <c r="AG179" i="3"/>
  <c r="H179" i="3"/>
  <c r="AC179" i="3"/>
  <c r="BH174" i="3"/>
  <c r="AC174" i="3"/>
  <c r="AE174" i="3" s="1"/>
  <c r="AG174" i="3"/>
  <c r="AI174" i="3" s="1"/>
  <c r="B174" i="3"/>
  <c r="H174" i="3"/>
  <c r="BH172" i="3"/>
  <c r="AC172" i="3"/>
  <c r="H172" i="3"/>
  <c r="AG172" i="3"/>
  <c r="AI172" i="3" s="1"/>
  <c r="B172" i="3"/>
  <c r="BH170" i="3"/>
  <c r="AC170" i="3"/>
  <c r="B170" i="3"/>
  <c r="H170" i="3"/>
  <c r="AG170" i="3"/>
  <c r="BH168" i="3"/>
  <c r="AC168" i="3"/>
  <c r="H168" i="3"/>
  <c r="AG168" i="3"/>
  <c r="AI168" i="3" s="1"/>
  <c r="B168" i="3"/>
  <c r="BH166" i="3"/>
  <c r="B166" i="3"/>
  <c r="H166" i="3"/>
  <c r="AC166" i="3"/>
  <c r="AG166" i="3"/>
  <c r="B164" i="3"/>
  <c r="BH164" i="3"/>
  <c r="AG164" i="3"/>
  <c r="AI164" i="3" s="1"/>
  <c r="H164" i="3"/>
  <c r="AC164" i="3"/>
  <c r="H162" i="3"/>
  <c r="N224" i="3"/>
  <c r="B162" i="3"/>
  <c r="T162" i="3"/>
  <c r="V162" i="3" s="1"/>
  <c r="AG162" i="3"/>
  <c r="AI162" i="3" s="1"/>
  <c r="BH162" i="3"/>
  <c r="AC162" i="3"/>
  <c r="AE162" i="3" s="1"/>
  <c r="AK162" i="3"/>
  <c r="AM162" i="3" s="1"/>
  <c r="T163" i="3"/>
  <c r="V163" i="3" s="1"/>
  <c r="I166" i="3"/>
  <c r="I170" i="3"/>
  <c r="I174" i="3"/>
  <c r="I165" i="3"/>
  <c r="I169" i="3"/>
  <c r="I173" i="3"/>
  <c r="I162" i="3"/>
  <c r="I164" i="3"/>
  <c r="I168" i="3"/>
  <c r="I172" i="3"/>
  <c r="I163" i="3"/>
  <c r="I167" i="3"/>
  <c r="I171" i="3"/>
  <c r="T165" i="3"/>
  <c r="V165" i="3" s="1"/>
  <c r="J163" i="3"/>
  <c r="K164" i="3"/>
  <c r="L165" i="3"/>
  <c r="J167" i="3"/>
  <c r="K168" i="3"/>
  <c r="L169" i="3"/>
  <c r="J171" i="3"/>
  <c r="K172" i="3"/>
  <c r="L173" i="3"/>
  <c r="J162" i="3"/>
  <c r="J164" i="3"/>
  <c r="K165" i="3"/>
  <c r="L166" i="3"/>
  <c r="J168" i="3"/>
  <c r="L168" i="3"/>
  <c r="L170" i="3"/>
  <c r="J172" i="3"/>
  <c r="L172" i="3"/>
  <c r="L174" i="3"/>
  <c r="K162" i="3"/>
  <c r="L163" i="3"/>
  <c r="J165" i="3"/>
  <c r="K166" i="3"/>
  <c r="L167" i="3"/>
  <c r="J169" i="3"/>
  <c r="K170" i="3"/>
  <c r="L171" i="3"/>
  <c r="J173" i="3"/>
  <c r="K174" i="3"/>
  <c r="T164" i="3"/>
  <c r="L162" i="3"/>
  <c r="T166" i="3"/>
  <c r="K163" i="3"/>
  <c r="L164" i="3"/>
  <c r="J166" i="3"/>
  <c r="K167" i="3"/>
  <c r="K169" i="3"/>
  <c r="J170" i="3"/>
  <c r="K171" i="3"/>
  <c r="K173" i="3"/>
  <c r="J174" i="3"/>
  <c r="BH157" i="3"/>
  <c r="H157" i="3"/>
  <c r="B157" i="3"/>
  <c r="AG157" i="3"/>
  <c r="AI157" i="3" s="1"/>
  <c r="AC157" i="3"/>
  <c r="BH155" i="3"/>
  <c r="B155" i="3"/>
  <c r="AG155" i="3"/>
  <c r="AI155" i="3" s="1"/>
  <c r="H155" i="3"/>
  <c r="AC155" i="3"/>
  <c r="BH153" i="3"/>
  <c r="H153" i="3"/>
  <c r="B153" i="3"/>
  <c r="AG153" i="3"/>
  <c r="AC153" i="3"/>
  <c r="AC151" i="3"/>
  <c r="B151" i="3"/>
  <c r="BH151" i="3"/>
  <c r="H151" i="3"/>
  <c r="AG151" i="3"/>
  <c r="AI151" i="3" s="1"/>
  <c r="BH149" i="3"/>
  <c r="B149" i="3"/>
  <c r="AG149" i="3"/>
  <c r="AI149" i="3" s="1"/>
  <c r="H149" i="3"/>
  <c r="AC149" i="3"/>
  <c r="B144" i="3"/>
  <c r="AC144" i="3"/>
  <c r="AG144" i="3"/>
  <c r="AI144" i="3" s="1"/>
  <c r="H144" i="3"/>
  <c r="BH144" i="3"/>
  <c r="BH142" i="3"/>
  <c r="B142" i="3"/>
  <c r="H142" i="3"/>
  <c r="AG142" i="3"/>
  <c r="AI142" i="3" s="1"/>
  <c r="AC142" i="3"/>
  <c r="B140" i="3"/>
  <c r="BH140" i="3"/>
  <c r="H140" i="3"/>
  <c r="AG140" i="3"/>
  <c r="AI140" i="3" s="1"/>
  <c r="AC140" i="3"/>
  <c r="BH138" i="3"/>
  <c r="B138" i="3"/>
  <c r="H138" i="3"/>
  <c r="AC138" i="3"/>
  <c r="AG138" i="3"/>
  <c r="AI138" i="3" s="1"/>
  <c r="B136" i="3"/>
  <c r="BH136" i="3"/>
  <c r="H136" i="3"/>
  <c r="AC136" i="3"/>
  <c r="AG136" i="3"/>
  <c r="BH131" i="3"/>
  <c r="B131" i="3"/>
  <c r="AG131" i="3"/>
  <c r="AI131" i="3" s="1"/>
  <c r="H131" i="3"/>
  <c r="AC131" i="3"/>
  <c r="B129" i="3"/>
  <c r="BH129" i="3"/>
  <c r="H129" i="3"/>
  <c r="AG129" i="3"/>
  <c r="AI129" i="3" s="1"/>
  <c r="AC129" i="3"/>
  <c r="BH127" i="3"/>
  <c r="B127" i="3"/>
  <c r="H127" i="3"/>
  <c r="AC127" i="3"/>
  <c r="AG127" i="3"/>
  <c r="AI127" i="3" s="1"/>
  <c r="B125" i="3"/>
  <c r="BH125" i="3"/>
  <c r="H125" i="3"/>
  <c r="AC125" i="3"/>
  <c r="AG125" i="3"/>
  <c r="B123" i="3"/>
  <c r="N221" i="3"/>
  <c r="H123" i="3"/>
  <c r="J121" i="3" s="1"/>
  <c r="AC123" i="3"/>
  <c r="AE123" i="3" s="1"/>
  <c r="AK123" i="3"/>
  <c r="AM123" i="3" s="1"/>
  <c r="T123" i="3"/>
  <c r="AG123" i="3"/>
  <c r="AI123" i="3" s="1"/>
  <c r="AI121" i="3" s="1"/>
  <c r="BH123" i="3"/>
  <c r="I127" i="3"/>
  <c r="I131" i="3"/>
  <c r="I124" i="3"/>
  <c r="I128" i="3"/>
  <c r="I123" i="3"/>
  <c r="T124" i="3"/>
  <c r="I125" i="3"/>
  <c r="I129" i="3"/>
  <c r="I126" i="3"/>
  <c r="I130" i="3"/>
  <c r="J124" i="3"/>
  <c r="K125" i="3"/>
  <c r="L126" i="3"/>
  <c r="J128" i="3"/>
  <c r="K129" i="3"/>
  <c r="L130" i="3"/>
  <c r="T125" i="3"/>
  <c r="V125" i="3" s="1"/>
  <c r="L123" i="3"/>
  <c r="L125" i="3"/>
  <c r="J127" i="3"/>
  <c r="K128" i="3"/>
  <c r="L129" i="3"/>
  <c r="J131" i="3"/>
  <c r="K123" i="3"/>
  <c r="T126" i="3"/>
  <c r="V126" i="3" s="1"/>
  <c r="L124" i="3"/>
  <c r="J126" i="3"/>
  <c r="K127" i="3"/>
  <c r="L128" i="3"/>
  <c r="J130" i="3"/>
  <c r="K131" i="3"/>
  <c r="J123" i="3"/>
  <c r="T127" i="3"/>
  <c r="K124" i="3"/>
  <c r="J125" i="3"/>
  <c r="K126" i="3"/>
  <c r="L127" i="3"/>
  <c r="J129" i="3"/>
  <c r="K130" i="3"/>
  <c r="L131" i="3"/>
  <c r="BH118" i="3"/>
  <c r="AC118" i="3"/>
  <c r="B118" i="3"/>
  <c r="H118" i="3"/>
  <c r="AG118" i="3"/>
  <c r="BH116" i="3"/>
  <c r="H116" i="3"/>
  <c r="AC116" i="3"/>
  <c r="AG116" i="3"/>
  <c r="AI116" i="3" s="1"/>
  <c r="B116" i="3"/>
  <c r="B114" i="3"/>
  <c r="BH114" i="3"/>
  <c r="AC114" i="3"/>
  <c r="H114" i="3"/>
  <c r="AG114" i="3"/>
  <c r="AI114" i="3" s="1"/>
  <c r="BH112" i="3"/>
  <c r="B112" i="3"/>
  <c r="H112" i="3"/>
  <c r="AG112" i="3"/>
  <c r="AI112" i="3" s="1"/>
  <c r="AC112" i="3"/>
  <c r="AK110" i="3"/>
  <c r="H110" i="3"/>
  <c r="B110" i="3"/>
  <c r="AC110" i="3"/>
  <c r="AG110" i="3"/>
  <c r="BH110" i="3"/>
  <c r="T110" i="3"/>
  <c r="V110" i="3" s="1"/>
  <c r="N220" i="3"/>
  <c r="T111" i="3"/>
  <c r="V111" i="3" s="1"/>
  <c r="I112" i="3"/>
  <c r="I114" i="3"/>
  <c r="I118" i="3"/>
  <c r="I113" i="3"/>
  <c r="I115" i="3"/>
  <c r="I117" i="3"/>
  <c r="I110" i="3"/>
  <c r="I116" i="3"/>
  <c r="I111" i="3"/>
  <c r="I119" i="3"/>
  <c r="K110" i="3"/>
  <c r="L113" i="3"/>
  <c r="J115" i="3"/>
  <c r="K116" i="3"/>
  <c r="L117" i="3"/>
  <c r="J119" i="3"/>
  <c r="J110" i="3"/>
  <c r="J112" i="3"/>
  <c r="K113" i="3"/>
  <c r="L114" i="3"/>
  <c r="K115" i="3"/>
  <c r="J116" i="3"/>
  <c r="L116" i="3"/>
  <c r="L118" i="3"/>
  <c r="T113" i="3"/>
  <c r="J111" i="3"/>
  <c r="L111" i="3"/>
  <c r="K112" i="3"/>
  <c r="J113" i="3"/>
  <c r="K114" i="3"/>
  <c r="L115" i="3"/>
  <c r="J117" i="3"/>
  <c r="K118" i="3"/>
  <c r="L119" i="3"/>
  <c r="T112" i="3"/>
  <c r="V112" i="3" s="1"/>
  <c r="L110" i="3"/>
  <c r="T114" i="3"/>
  <c r="K111" i="3"/>
  <c r="L112" i="3"/>
  <c r="J114" i="3"/>
  <c r="K117" i="3"/>
  <c r="J118" i="3"/>
  <c r="K119" i="3"/>
  <c r="AG105" i="3"/>
  <c r="AI105" i="3" s="1"/>
  <c r="AC105" i="3"/>
  <c r="BH105" i="3"/>
  <c r="H105" i="3"/>
  <c r="B105" i="3"/>
  <c r="BH103" i="3"/>
  <c r="H103" i="3"/>
  <c r="AG103" i="3"/>
  <c r="AI103" i="3" s="1"/>
  <c r="AC103" i="3"/>
  <c r="B103" i="3"/>
  <c r="BH101" i="3"/>
  <c r="AC101" i="3"/>
  <c r="H101" i="3"/>
  <c r="AG101" i="3"/>
  <c r="B101" i="3"/>
  <c r="BH99" i="3"/>
  <c r="H99" i="3"/>
  <c r="AG99" i="3"/>
  <c r="AC99" i="3"/>
  <c r="B99" i="3"/>
  <c r="BH97" i="3"/>
  <c r="B97" i="3"/>
  <c r="H97" i="3"/>
  <c r="AC97" i="3"/>
  <c r="AG97" i="3"/>
  <c r="AI97" i="3" s="1"/>
  <c r="B95" i="3"/>
  <c r="BH95" i="3"/>
  <c r="H95" i="3"/>
  <c r="AC95" i="3"/>
  <c r="AG95" i="3"/>
  <c r="AI95" i="3" s="1"/>
  <c r="B90" i="3"/>
  <c r="BH90" i="3"/>
  <c r="H90" i="3"/>
  <c r="AC90" i="3"/>
  <c r="AG90" i="3"/>
  <c r="AI90" i="3" s="1"/>
  <c r="AG88" i="3"/>
  <c r="B88" i="3"/>
  <c r="AC88" i="3"/>
  <c r="BH88" i="3"/>
  <c r="H88" i="3"/>
  <c r="B86" i="3"/>
  <c r="AG86" i="3"/>
  <c r="AC86" i="3"/>
  <c r="BH86" i="3"/>
  <c r="H86" i="3"/>
  <c r="B84" i="3"/>
  <c r="AG84" i="3"/>
  <c r="H84" i="3"/>
  <c r="AC84" i="3"/>
  <c r="BH84" i="3"/>
  <c r="B82" i="3"/>
  <c r="AG82" i="3"/>
  <c r="AC82" i="3"/>
  <c r="BH82" i="3"/>
  <c r="H82" i="3"/>
  <c r="B80" i="3"/>
  <c r="AG80" i="3"/>
  <c r="H80" i="3"/>
  <c r="AC80" i="3"/>
  <c r="BH80" i="3"/>
  <c r="B78" i="3"/>
  <c r="AG78" i="3"/>
  <c r="AC78" i="3"/>
  <c r="BH78" i="3"/>
  <c r="H78" i="3"/>
  <c r="B76" i="3"/>
  <c r="AC76" i="3"/>
  <c r="H76" i="3"/>
  <c r="AG76" i="3"/>
  <c r="AI76" i="3" s="1"/>
  <c r="BH76" i="3"/>
  <c r="B74" i="3"/>
  <c r="AC74" i="3"/>
  <c r="AG74" i="3"/>
  <c r="BH74" i="3"/>
  <c r="H74" i="3"/>
  <c r="BH69" i="3"/>
  <c r="AC69" i="3"/>
  <c r="AG69" i="3"/>
  <c r="B69" i="3"/>
  <c r="H69" i="3"/>
  <c r="BH67" i="3"/>
  <c r="B67" i="3"/>
  <c r="AG67" i="3"/>
  <c r="AI67" i="3" s="1"/>
  <c r="H67" i="3"/>
  <c r="AC67" i="3"/>
  <c r="B65" i="3"/>
  <c r="BH65" i="3"/>
  <c r="AG65" i="3"/>
  <c r="AI65" i="3" s="1"/>
  <c r="H65" i="3"/>
  <c r="AC65" i="3"/>
  <c r="AK63" i="3"/>
  <c r="B63" i="3"/>
  <c r="H63" i="3"/>
  <c r="J61" i="3" s="1"/>
  <c r="N217" i="3"/>
  <c r="AG63" i="3"/>
  <c r="AI63" i="3" s="1"/>
  <c r="AI61" i="3" s="1"/>
  <c r="BH63" i="3"/>
  <c r="T63" i="3"/>
  <c r="AC63" i="3"/>
  <c r="T64" i="3"/>
  <c r="V64" i="3" s="1"/>
  <c r="I67" i="3"/>
  <c r="I64" i="3"/>
  <c r="I68" i="3"/>
  <c r="I63" i="3"/>
  <c r="I65" i="3"/>
  <c r="I69" i="3"/>
  <c r="I66" i="3"/>
  <c r="T66" i="3"/>
  <c r="V66" i="3" s="1"/>
  <c r="K63" i="3"/>
  <c r="J64" i="3"/>
  <c r="K65" i="3"/>
  <c r="L66" i="3"/>
  <c r="J68" i="3"/>
  <c r="K69" i="3"/>
  <c r="J63" i="3"/>
  <c r="T65" i="3"/>
  <c r="V65" i="3" s="1"/>
  <c r="T67" i="3"/>
  <c r="V67" i="3" s="1"/>
  <c r="K64" i="3"/>
  <c r="L65" i="3"/>
  <c r="J67" i="3"/>
  <c r="K68" i="3"/>
  <c r="L69" i="3"/>
  <c r="L64" i="3"/>
  <c r="J66" i="3"/>
  <c r="K67" i="3"/>
  <c r="L68" i="3"/>
  <c r="L63" i="3"/>
  <c r="J65" i="3"/>
  <c r="K66" i="3"/>
  <c r="L67" i="3"/>
  <c r="J69" i="3"/>
  <c r="BH58" i="3"/>
  <c r="B58" i="3"/>
  <c r="H58" i="3"/>
  <c r="AG58" i="3"/>
  <c r="AC58" i="3"/>
  <c r="B56" i="3"/>
  <c r="BH56" i="3"/>
  <c r="H56" i="3"/>
  <c r="AG56" i="3"/>
  <c r="AC56" i="3"/>
  <c r="BH54" i="3"/>
  <c r="B54" i="3"/>
  <c r="H54" i="3"/>
  <c r="AG54" i="3"/>
  <c r="AI54" i="3" s="1"/>
  <c r="AC54" i="3"/>
  <c r="B52" i="3"/>
  <c r="BH52" i="3"/>
  <c r="H52" i="3"/>
  <c r="AC52" i="3"/>
  <c r="AG52" i="3"/>
  <c r="AI52" i="3" s="1"/>
  <c r="B50" i="3"/>
  <c r="BH50" i="3"/>
  <c r="H50" i="3"/>
  <c r="AC50" i="3"/>
  <c r="AG50" i="3"/>
  <c r="AI50" i="3" s="1"/>
  <c r="AC45" i="3"/>
  <c r="AE45" i="3" s="1"/>
  <c r="B45" i="3"/>
  <c r="BH45" i="3"/>
  <c r="B43" i="3"/>
  <c r="BH43" i="3"/>
  <c r="AC43" i="3"/>
  <c r="B41" i="3"/>
  <c r="BH41" i="3"/>
  <c r="AC41" i="3"/>
  <c r="B39" i="3"/>
  <c r="BH39" i="3"/>
  <c r="AC39" i="3"/>
  <c r="B37" i="3"/>
  <c r="AC37" i="3"/>
  <c r="BH37" i="3"/>
  <c r="AC35" i="3"/>
  <c r="B35" i="3"/>
  <c r="BH35" i="3"/>
  <c r="N215" i="3"/>
  <c r="B33" i="3"/>
  <c r="BH33" i="3"/>
  <c r="T33" i="3"/>
  <c r="AK33" i="3"/>
  <c r="AC33" i="3"/>
  <c r="T34" i="3"/>
  <c r="T36" i="3"/>
  <c r="V36" i="3" s="1"/>
  <c r="T35" i="3"/>
  <c r="T37" i="3"/>
  <c r="V37" i="3" s="1"/>
  <c r="AG28" i="3"/>
  <c r="B28" i="3"/>
  <c r="AC28" i="3"/>
  <c r="BH28" i="3"/>
  <c r="H28" i="3"/>
  <c r="B26" i="3"/>
  <c r="AG26" i="3"/>
  <c r="H26" i="3"/>
  <c r="AC26" i="3"/>
  <c r="BH26" i="3"/>
  <c r="AG24" i="3"/>
  <c r="B24" i="3"/>
  <c r="AC24" i="3"/>
  <c r="BH24" i="3"/>
  <c r="H24" i="3"/>
  <c r="B22" i="3"/>
  <c r="AG22" i="3"/>
  <c r="H22" i="3"/>
  <c r="AC22" i="3"/>
  <c r="BH22" i="3"/>
  <c r="AC20" i="3"/>
  <c r="B20" i="3"/>
  <c r="AG20" i="3"/>
  <c r="BH20" i="3"/>
  <c r="H20" i="3"/>
  <c r="B18" i="3"/>
  <c r="AC18" i="3"/>
  <c r="H18" i="3"/>
  <c r="AG18" i="3"/>
  <c r="AI18" i="3" s="1"/>
  <c r="BH18" i="3"/>
  <c r="B13" i="3"/>
  <c r="AG13" i="3"/>
  <c r="H13" i="3"/>
  <c r="AC13" i="3"/>
  <c r="AE13" i="3" s="1"/>
  <c r="BH13" i="3"/>
  <c r="AG11" i="3"/>
  <c r="B11" i="3"/>
  <c r="AC11" i="3"/>
  <c r="BH11" i="3"/>
  <c r="H11" i="3"/>
  <c r="B9" i="3"/>
  <c r="AG9" i="3"/>
  <c r="H9" i="3"/>
  <c r="AC9" i="3"/>
  <c r="BH9" i="3"/>
  <c r="B7" i="3"/>
  <c r="AC7" i="3"/>
  <c r="AG7" i="3"/>
  <c r="AI7" i="3" s="1"/>
  <c r="BH7" i="3"/>
  <c r="H7" i="3"/>
  <c r="AC5" i="3"/>
  <c r="B5" i="3"/>
  <c r="AG5" i="3"/>
  <c r="AI5" i="3" s="1"/>
  <c r="BH5" i="3"/>
  <c r="H5" i="3"/>
  <c r="C5" i="15"/>
  <c r="C7" i="15"/>
  <c r="AA80" i="13"/>
  <c r="W80" i="13"/>
  <c r="AF79" i="13"/>
  <c r="DF80" i="13"/>
  <c r="Z80" i="13"/>
  <c r="X80" i="13"/>
  <c r="GA80" i="6"/>
  <c r="GB80" i="6"/>
  <c r="GC80" i="6"/>
  <c r="EP80" i="7"/>
  <c r="DI80" i="8"/>
  <c r="BC80" i="6"/>
  <c r="AW80" i="6"/>
  <c r="DJ80" i="8"/>
  <c r="BS80" i="6"/>
  <c r="FT80" i="8"/>
  <c r="BT80" i="6"/>
  <c r="BU80" i="6"/>
  <c r="FR80" i="6"/>
  <c r="FV80" i="6"/>
  <c r="EV79" i="13"/>
  <c r="AV80" i="6"/>
  <c r="AX80" i="6"/>
  <c r="BB80" i="6"/>
  <c r="FC80" i="6"/>
  <c r="EZ79" i="13"/>
  <c r="EY79" i="13"/>
  <c r="AJ79" i="13"/>
  <c r="FW80" i="6"/>
  <c r="FY80" i="6"/>
  <c r="AH79" i="13"/>
  <c r="CT80" i="6"/>
  <c r="DP79" i="13"/>
  <c r="EU79" i="13"/>
  <c r="EB79" i="13"/>
  <c r="DQ80" i="6"/>
  <c r="CD79" i="13"/>
  <c r="EP79" i="13"/>
  <c r="EN79" i="13"/>
  <c r="EL79" i="13"/>
  <c r="ED79" i="13"/>
  <c r="DS80" i="6"/>
  <c r="FO79" i="13"/>
  <c r="BJ79" i="13"/>
  <c r="CS80" i="6"/>
  <c r="CH79" i="13"/>
  <c r="FM79" i="13"/>
  <c r="BF79" i="13"/>
  <c r="CY80" i="6"/>
  <c r="DR80" i="6"/>
  <c r="BL79" i="13"/>
  <c r="DT80" i="6"/>
  <c r="DU80" i="6"/>
  <c r="FJ79" i="13"/>
  <c r="BD79" i="13"/>
  <c r="EY80" i="13"/>
  <c r="D3" i="2"/>
  <c r="D31" i="2"/>
  <c r="EV80" i="13"/>
  <c r="CC79" i="6"/>
  <c r="BG79" i="6"/>
  <c r="DE79" i="6"/>
  <c r="AP79" i="6"/>
  <c r="DD79" i="6"/>
  <c r="AB80" i="13"/>
  <c r="FB80" i="13"/>
  <c r="AC80" i="13"/>
  <c r="FC80" i="13"/>
  <c r="FQ80" i="13"/>
  <c r="CQ80" i="13"/>
  <c r="DE80" i="13"/>
  <c r="AE80" i="13"/>
  <c r="FD80" i="13"/>
  <c r="BY80" i="13"/>
  <c r="AF80" i="13"/>
  <c r="FP80" i="13"/>
  <c r="CB80" i="13"/>
  <c r="FS80" i="13"/>
  <c r="CH80" i="13"/>
  <c r="CI80" i="13"/>
  <c r="DJ80" i="13"/>
  <c r="C31" i="2"/>
  <c r="CK80" i="8"/>
  <c r="CJ80" i="8"/>
  <c r="AA80" i="8"/>
  <c r="BC80" i="8"/>
  <c r="AY80" i="8"/>
  <c r="GA80" i="7"/>
  <c r="EO80" i="7"/>
  <c r="DL80" i="7"/>
  <c r="DA80" i="7"/>
  <c r="CC80" i="7"/>
  <c r="AQ80" i="7"/>
  <c r="EN80" i="7"/>
  <c r="AR80" i="7"/>
  <c r="DM80" i="7"/>
  <c r="BX80" i="7"/>
  <c r="CB80" i="7"/>
  <c r="C3" i="2"/>
  <c r="DH80" i="13"/>
  <c r="W80" i="6"/>
  <c r="BW80" i="6"/>
  <c r="DX80" i="6"/>
  <c r="EO80" i="6"/>
  <c r="BV80" i="6"/>
  <c r="EQ80" i="6"/>
  <c r="V80" i="6"/>
  <c r="ES80" i="6"/>
  <c r="AD80" i="6"/>
  <c r="CP80" i="6"/>
  <c r="ET80" i="6"/>
  <c r="GB79" i="13"/>
  <c r="CN79" i="13"/>
  <c r="DW80" i="6"/>
  <c r="AA80" i="6"/>
  <c r="AB80" i="6"/>
  <c r="BY80" i="6"/>
  <c r="AQ80" i="6"/>
  <c r="CQ80" i="6"/>
  <c r="FA80" i="6"/>
  <c r="GA79" i="13"/>
  <c r="CL79" i="13"/>
  <c r="BX80" i="6"/>
  <c r="AC80" i="6"/>
  <c r="CO80" i="6"/>
  <c r="AU80" i="6"/>
  <c r="CR80" i="6"/>
  <c r="FX79" i="13"/>
  <c r="CJ79" i="13"/>
  <c r="BD79" i="7"/>
  <c r="BV79" i="7"/>
  <c r="DG79" i="7"/>
  <c r="FJ79" i="7"/>
  <c r="U79" i="7"/>
  <c r="BE79" i="7"/>
  <c r="DH79" i="7"/>
  <c r="ER79" i="7"/>
  <c r="AN79" i="7"/>
  <c r="BX79" i="7"/>
  <c r="EA79" i="7"/>
  <c r="DO79" i="6"/>
  <c r="AO79" i="7"/>
  <c r="EB79" i="7"/>
  <c r="AP79" i="7"/>
  <c r="DK79" i="7"/>
  <c r="DZ79" i="6"/>
  <c r="FK80" i="6"/>
  <c r="EP80" i="6"/>
  <c r="DV80" i="6"/>
  <c r="DB80" i="6"/>
  <c r="CH80" i="6"/>
  <c r="BL80" i="6"/>
  <c r="AS80" i="6"/>
  <c r="Z80" i="6"/>
  <c r="FU80" i="6"/>
  <c r="EZ80" i="6"/>
  <c r="EA80" i="6"/>
  <c r="DF80" i="6"/>
  <c r="CK80" i="6"/>
  <c r="BN80" i="6"/>
  <c r="AT80" i="6"/>
  <c r="Y80" i="6"/>
  <c r="FT80" i="6"/>
  <c r="EY80" i="6"/>
  <c r="DZ80" i="6"/>
  <c r="DE80" i="6"/>
  <c r="CJ80" i="6"/>
  <c r="BM80" i="6"/>
  <c r="AR80" i="6"/>
  <c r="X80" i="6"/>
  <c r="FS80" i="6"/>
  <c r="EX80" i="6"/>
  <c r="DY80" i="6"/>
  <c r="DD80" i="6"/>
  <c r="BM79" i="7"/>
  <c r="DO79" i="7"/>
  <c r="FU79" i="7"/>
  <c r="CA80" i="6"/>
  <c r="AG80" i="13"/>
  <c r="BN80" i="13"/>
  <c r="CR80" i="13"/>
  <c r="ED80" i="13"/>
  <c r="FF80" i="13"/>
  <c r="AH80" i="13"/>
  <c r="BR80" i="13"/>
  <c r="CX80" i="13"/>
  <c r="EE80" i="13"/>
  <c r="FJ80" i="13"/>
  <c r="AL80" i="13"/>
  <c r="BS80" i="13"/>
  <c r="DC80" i="13"/>
  <c r="EF80" i="13"/>
  <c r="FK80" i="13"/>
  <c r="AM80" i="13"/>
  <c r="BW80" i="13"/>
  <c r="DD80" i="13"/>
  <c r="EH80" i="13"/>
  <c r="FO80" i="13"/>
  <c r="AV80" i="13"/>
  <c r="CA80" i="13"/>
  <c r="DG80" i="13"/>
  <c r="EL80" i="13"/>
  <c r="FR80" i="13"/>
  <c r="AR80" i="13"/>
  <c r="CJ80" i="13"/>
  <c r="DZ80" i="13"/>
  <c r="FV80" i="13"/>
  <c r="AU80" i="13"/>
  <c r="CL80" i="13"/>
  <c r="EJ80" i="13"/>
  <c r="FZ80" i="13"/>
  <c r="AW80" i="13"/>
  <c r="CN80" i="13"/>
  <c r="EK80" i="13"/>
  <c r="AX80" i="13"/>
  <c r="CO80" i="13"/>
  <c r="EM80" i="13"/>
  <c r="BB80" i="13"/>
  <c r="CP80" i="13"/>
  <c r="EN80" i="13"/>
  <c r="AC79" i="7"/>
  <c r="AV79" i="7"/>
  <c r="BN79" i="7"/>
  <c r="CF79" i="7"/>
  <c r="CX79" i="7"/>
  <c r="DP79" i="7"/>
  <c r="EI79" i="7"/>
  <c r="FC79" i="7"/>
  <c r="FV79" i="7"/>
  <c r="AG80" i="6"/>
  <c r="BF80" i="6"/>
  <c r="CB80" i="6"/>
  <c r="DC80" i="6"/>
  <c r="EH80" i="6"/>
  <c r="FF80" i="6"/>
  <c r="CB79" i="6"/>
  <c r="ES79" i="6"/>
  <c r="ET80" i="13"/>
  <c r="BX80" i="13"/>
  <c r="DR79" i="7"/>
  <c r="CD80" i="6"/>
  <c r="DS80" i="13"/>
  <c r="BK80" i="13"/>
  <c r="T79" i="7"/>
  <c r="DY79" i="7"/>
  <c r="BW79" i="7"/>
  <c r="FN79" i="6"/>
  <c r="DN79" i="6"/>
  <c r="BM79" i="6"/>
  <c r="FM79" i="6"/>
  <c r="EQ79" i="6"/>
  <c r="CU79" i="6"/>
  <c r="AM79" i="6"/>
  <c r="EP79" i="6"/>
  <c r="CT79" i="6"/>
  <c r="AI79" i="6"/>
  <c r="EO79" i="6"/>
  <c r="CD79" i="6"/>
  <c r="AH79" i="6"/>
  <c r="CR79" i="7"/>
  <c r="EC79" i="7"/>
  <c r="BI79" i="7"/>
  <c r="DL79" i="7"/>
  <c r="FQ79" i="7"/>
  <c r="BL79" i="6"/>
  <c r="AR79" i="7"/>
  <c r="EW79" i="7"/>
  <c r="BN79" i="6"/>
  <c r="AS79" i="7"/>
  <c r="DN79" i="7"/>
  <c r="AE80" i="6"/>
  <c r="EC80" i="6"/>
  <c r="EN79" i="6"/>
  <c r="AB79" i="7"/>
  <c r="CE79" i="7"/>
  <c r="EG79" i="7"/>
  <c r="AF80" i="6"/>
  <c r="EG80" i="6"/>
  <c r="CA79" i="6"/>
  <c r="AG79" i="7"/>
  <c r="AY79" i="7"/>
  <c r="BQ79" i="7"/>
  <c r="CJ79" i="7"/>
  <c r="DB79" i="7"/>
  <c r="DT79" i="7"/>
  <c r="EM79" i="7"/>
  <c r="FF79" i="7"/>
  <c r="FY79" i="7"/>
  <c r="AM80" i="6"/>
  <c r="BI80" i="6"/>
  <c r="CI80" i="6"/>
  <c r="DI80" i="6"/>
  <c r="EK80" i="6"/>
  <c r="FJ80" i="6"/>
  <c r="X79" i="6"/>
  <c r="CW79" i="6"/>
  <c r="FL79" i="6"/>
  <c r="DR80" i="13"/>
  <c r="BH80" i="13"/>
  <c r="FK79" i="7"/>
  <c r="DI79" i="7"/>
  <c r="DJ79" i="7"/>
  <c r="CS79" i="7"/>
  <c r="DM79" i="7"/>
  <c r="DA80" i="6"/>
  <c r="AE79" i="7"/>
  <c r="CG79" i="7"/>
  <c r="FD79" i="7"/>
  <c r="BG80" i="6"/>
  <c r="DG80" i="6"/>
  <c r="V79" i="6"/>
  <c r="CH79" i="7"/>
  <c r="FX79" i="7"/>
  <c r="FI80" i="6"/>
  <c r="FK79" i="6"/>
  <c r="DP80" i="13"/>
  <c r="BG80" i="13"/>
  <c r="AL79" i="7"/>
  <c r="CN79" i="7"/>
  <c r="EQ79" i="7"/>
  <c r="AM79" i="7"/>
  <c r="DZ79" i="7"/>
  <c r="V79" i="7"/>
  <c r="BF79" i="7"/>
  <c r="CQ79" i="7"/>
  <c r="ES79" i="7"/>
  <c r="BH79" i="6"/>
  <c r="W79" i="7"/>
  <c r="BY79" i="7"/>
  <c r="FM79" i="7"/>
  <c r="BI79" i="6"/>
  <c r="X79" i="7"/>
  <c r="CA79" i="7"/>
  <c r="EU79" i="7"/>
  <c r="BK79" i="6"/>
  <c r="AQ79" i="7"/>
  <c r="CT79" i="7"/>
  <c r="EV79" i="7"/>
  <c r="EK79" i="6"/>
  <c r="Z79" i="7"/>
  <c r="CC79" i="7"/>
  <c r="CU79" i="7"/>
  <c r="EE79" i="7"/>
  <c r="AA79" i="7"/>
  <c r="BL79" i="7"/>
  <c r="CV79" i="7"/>
  <c r="EF79" i="7"/>
  <c r="EZ79" i="7"/>
  <c r="BD80" i="6"/>
  <c r="BZ80" i="6"/>
  <c r="FD80" i="6"/>
  <c r="BO79" i="7"/>
  <c r="EJ79" i="7"/>
  <c r="AH80" i="6"/>
  <c r="EI80" i="6"/>
  <c r="DT80" i="13"/>
  <c r="BL80" i="13"/>
  <c r="AF79" i="7"/>
  <c r="BP79" i="7"/>
  <c r="DA79" i="7"/>
  <c r="DS79" i="7"/>
  <c r="FE79" i="7"/>
  <c r="BH80" i="6"/>
  <c r="DH80" i="6"/>
  <c r="W79" i="6"/>
  <c r="FG80" i="7"/>
  <c r="FX80" i="7"/>
  <c r="AP80" i="7"/>
  <c r="AZ79" i="7"/>
  <c r="CK79" i="7"/>
  <c r="DU79" i="7"/>
  <c r="FG79" i="7"/>
  <c r="BJ80" i="6"/>
  <c r="DJ80" i="6"/>
  <c r="FO80" i="6"/>
  <c r="GA79" i="6"/>
  <c r="AI79" i="7"/>
  <c r="BB79" i="7"/>
  <c r="BT79" i="7"/>
  <c r="CL79" i="7"/>
  <c r="DD79" i="7"/>
  <c r="DW79" i="7"/>
  <c r="EO79" i="7"/>
  <c r="AO80" i="6"/>
  <c r="BK80" i="6"/>
  <c r="CM80" i="6"/>
  <c r="DK80" i="6"/>
  <c r="EM80" i="6"/>
  <c r="FP80" i="6"/>
  <c r="AN79" i="6"/>
  <c r="CY79" i="6"/>
  <c r="GB79" i="6"/>
  <c r="DO80" i="13"/>
  <c r="BF80" i="13"/>
  <c r="FR79" i="7"/>
  <c r="FB79" i="7"/>
  <c r="EL79" i="7"/>
  <c r="DV79" i="7"/>
  <c r="DF79" i="7"/>
  <c r="CP79" i="7"/>
  <c r="BZ79" i="7"/>
  <c r="BJ79" i="7"/>
  <c r="AT79" i="7"/>
  <c r="AD79" i="7"/>
  <c r="FP79" i="7"/>
  <c r="EY79" i="7"/>
  <c r="EH79" i="7"/>
  <c r="DQ79" i="7"/>
  <c r="CZ79" i="7"/>
  <c r="CI79" i="7"/>
  <c r="BR79" i="7"/>
  <c r="BA79" i="7"/>
  <c r="AJ79" i="7"/>
  <c r="FO79" i="7"/>
  <c r="EX79" i="7"/>
  <c r="CO79" i="7"/>
  <c r="FL79" i="7"/>
  <c r="BG79" i="7"/>
  <c r="ET79" i="7"/>
  <c r="DY79" i="6"/>
  <c r="BH79" i="7"/>
  <c r="FN79" i="7"/>
  <c r="Y79" i="7"/>
  <c r="CB79" i="7"/>
  <c r="ED79" i="7"/>
  <c r="BK79" i="7"/>
  <c r="FS79" i="7"/>
  <c r="EM79" i="6"/>
  <c r="CD79" i="7"/>
  <c r="FT79" i="7"/>
  <c r="CZ80" i="6"/>
  <c r="BY79" i="6"/>
  <c r="AU79" i="7"/>
  <c r="CW79" i="7"/>
  <c r="FA79" i="7"/>
  <c r="BE80" i="6"/>
  <c r="FE80" i="6"/>
  <c r="ER79" i="6"/>
  <c r="AW79" i="7"/>
  <c r="CY79" i="7"/>
  <c r="FW79" i="7"/>
  <c r="CC80" i="6"/>
  <c r="FG80" i="6"/>
  <c r="ET79" i="6"/>
  <c r="AX79" i="7"/>
  <c r="EK79" i="7"/>
  <c r="AL80" i="6"/>
  <c r="EJ80" i="6"/>
  <c r="CV79" i="6"/>
  <c r="AH79" i="7"/>
  <c r="BS79" i="7"/>
  <c r="DC79" i="7"/>
  <c r="EN79" i="7"/>
  <c r="GA79" i="7"/>
  <c r="AN80" i="6"/>
  <c r="CL80" i="6"/>
  <c r="EL80" i="6"/>
  <c r="Y79" i="6"/>
  <c r="CX79" i="6"/>
  <c r="AU80" i="8"/>
  <c r="EU80" i="8"/>
  <c r="AK79" i="7"/>
  <c r="BC79" i="7"/>
  <c r="BU79" i="7"/>
  <c r="CM79" i="7"/>
  <c r="DE79" i="7"/>
  <c r="DX79" i="7"/>
  <c r="EP79" i="7"/>
  <c r="FI79" i="7"/>
  <c r="AP80" i="6"/>
  <c r="BR80" i="6"/>
  <c r="CN80" i="6"/>
  <c r="DP80" i="6"/>
  <c r="EN80" i="6"/>
  <c r="FQ80" i="6"/>
  <c r="AO79" i="6"/>
  <c r="DC79" i="6"/>
  <c r="GC79" i="6"/>
  <c r="FU80" i="13"/>
  <c r="DN80" i="13"/>
  <c r="BD80" i="13"/>
  <c r="FZ79" i="13"/>
  <c r="DR79" i="13"/>
  <c r="C8" i="15"/>
  <c r="AL79" i="13"/>
  <c r="CV79" i="13"/>
  <c r="FA79" i="13"/>
  <c r="AT79" i="13"/>
  <c r="CX79" i="13"/>
  <c r="FB79" i="13"/>
  <c r="AV79" i="13"/>
  <c r="DF79" i="13"/>
  <c r="FG79" i="13"/>
  <c r="AX79" i="13"/>
  <c r="DH79" i="13"/>
  <c r="FH79" i="13"/>
  <c r="BH79" i="13"/>
  <c r="DV79" i="13"/>
  <c r="FN79" i="13"/>
  <c r="FW79" i="13"/>
  <c r="CR79" i="13"/>
  <c r="FV79" i="13"/>
  <c r="CP79" i="13"/>
  <c r="GB79" i="8"/>
  <c r="BT79" i="8"/>
  <c r="AN79" i="8"/>
  <c r="AJ79" i="8"/>
  <c r="BR79" i="8"/>
  <c r="AL79" i="8"/>
  <c r="BP79" i="8"/>
  <c r="BZ79" i="8"/>
  <c r="AH79" i="8"/>
  <c r="AF79" i="8"/>
  <c r="AD79" i="8"/>
  <c r="BX79" i="8"/>
  <c r="BN79" i="8"/>
  <c r="BL79" i="8"/>
  <c r="BV79" i="8"/>
  <c r="AB79" i="8"/>
  <c r="Z79" i="8"/>
  <c r="CT79" i="8"/>
  <c r="BH79" i="8"/>
  <c r="V79" i="8"/>
  <c r="BB79" i="8"/>
  <c r="CM80" i="8"/>
  <c r="CD80" i="7"/>
  <c r="CN80" i="8"/>
  <c r="CE80" i="7"/>
  <c r="DW80" i="8"/>
  <c r="CF80" i="7"/>
  <c r="BN80" i="8"/>
  <c r="FA80" i="8"/>
  <c r="FD80" i="7"/>
  <c r="DY80" i="8"/>
  <c r="DR80" i="7"/>
  <c r="CS80" i="8"/>
  <c r="DS80" i="7"/>
  <c r="CH79" i="8"/>
  <c r="AI80" i="8"/>
  <c r="BT80" i="8"/>
  <c r="DB80" i="8"/>
  <c r="EA80" i="8"/>
  <c r="FL80" i="8"/>
  <c r="Z80" i="7"/>
  <c r="BH80" i="7"/>
  <c r="CT80" i="7"/>
  <c r="DT80" i="7"/>
  <c r="FR79" i="6"/>
  <c r="FB79" i="6"/>
  <c r="EL79" i="6"/>
  <c r="DV79" i="6"/>
  <c r="DF79" i="6"/>
  <c r="CP79" i="6"/>
  <c r="BZ79" i="6"/>
  <c r="BJ79" i="6"/>
  <c r="AT79" i="6"/>
  <c r="AD79" i="6"/>
  <c r="FS79" i="6"/>
  <c r="FA79" i="6"/>
  <c r="EJ79" i="6"/>
  <c r="DS79" i="6"/>
  <c r="DB79" i="6"/>
  <c r="CK79" i="6"/>
  <c r="BT79" i="6"/>
  <c r="BC79" i="6"/>
  <c r="AL79" i="6"/>
  <c r="EH79" i="6"/>
  <c r="BA79" i="6"/>
  <c r="FQ79" i="6"/>
  <c r="EZ79" i="6"/>
  <c r="EI79" i="6"/>
  <c r="DR79" i="6"/>
  <c r="DA79" i="6"/>
  <c r="CJ79" i="6"/>
  <c r="BS79" i="6"/>
  <c r="BB79" i="6"/>
  <c r="AK79" i="6"/>
  <c r="EY79" i="6"/>
  <c r="CZ79" i="6"/>
  <c r="CI79" i="6"/>
  <c r="AJ79" i="6"/>
  <c r="FP79" i="6"/>
  <c r="DQ79" i="6"/>
  <c r="BR79" i="6"/>
  <c r="FY79" i="6"/>
  <c r="FE79" i="6"/>
  <c r="EG79" i="6"/>
  <c r="DM79" i="6"/>
  <c r="CS79" i="6"/>
  <c r="BX79" i="6"/>
  <c r="BD79" i="6"/>
  <c r="AG79" i="6"/>
  <c r="FW79" i="6"/>
  <c r="EE79" i="6"/>
  <c r="CQ79" i="6"/>
  <c r="AE79" i="6"/>
  <c r="CO79" i="6"/>
  <c r="EW79" i="6"/>
  <c r="AW79" i="6"/>
  <c r="FT79" i="6"/>
  <c r="DH79" i="6"/>
  <c r="AA79" i="6"/>
  <c r="FX79" i="6"/>
  <c r="FD79" i="6"/>
  <c r="EF79" i="6"/>
  <c r="DL79" i="6"/>
  <c r="CR79" i="6"/>
  <c r="BW79" i="6"/>
  <c r="AZ79" i="6"/>
  <c r="AF79" i="6"/>
  <c r="EX79" i="6"/>
  <c r="DJ79" i="6"/>
  <c r="AX79" i="6"/>
  <c r="CN79" i="6"/>
  <c r="AB79" i="6"/>
  <c r="FC79" i="6"/>
  <c r="DK79" i="6"/>
  <c r="BV79" i="6"/>
  <c r="AY79" i="6"/>
  <c r="ED79" i="6"/>
  <c r="AC79" i="6"/>
  <c r="FU79" i="6"/>
  <c r="EC79" i="6"/>
  <c r="DI79" i="6"/>
  <c r="BQ79" i="6"/>
  <c r="EB79" i="6"/>
  <c r="BP79" i="6"/>
  <c r="FV79" i="6"/>
  <c r="BU79" i="6"/>
  <c r="EV79" i="6"/>
  <c r="CM79" i="6"/>
  <c r="AV79" i="6"/>
  <c r="FO79" i="6"/>
  <c r="EU79" i="6"/>
  <c r="EA79" i="6"/>
  <c r="DG79" i="6"/>
  <c r="CL79" i="6"/>
  <c r="BO79" i="6"/>
  <c r="AU79" i="6"/>
  <c r="Z79" i="6"/>
  <c r="DO80" i="8"/>
  <c r="FS80" i="7"/>
  <c r="FC80" i="7"/>
  <c r="EM80" i="7"/>
  <c r="DW80" i="7"/>
  <c r="DG80" i="7"/>
  <c r="CQ80" i="7"/>
  <c r="CA80" i="7"/>
  <c r="BK80" i="7"/>
  <c r="AU80" i="7"/>
  <c r="AE80" i="7"/>
  <c r="FA80" i="7"/>
  <c r="DE80" i="7"/>
  <c r="BI80" i="7"/>
  <c r="FR80" i="7"/>
  <c r="FB80" i="7"/>
  <c r="EL80" i="7"/>
  <c r="DV80" i="7"/>
  <c r="DF80" i="7"/>
  <c r="CP80" i="7"/>
  <c r="BZ80" i="7"/>
  <c r="BJ80" i="7"/>
  <c r="AT80" i="7"/>
  <c r="AD80" i="7"/>
  <c r="FQ80" i="7"/>
  <c r="EK80" i="7"/>
  <c r="DU80" i="7"/>
  <c r="CO80" i="7"/>
  <c r="BY80" i="7"/>
  <c r="AS80" i="7"/>
  <c r="AC80" i="7"/>
  <c r="FP80" i="7"/>
  <c r="EW80" i="7"/>
  <c r="ED80" i="7"/>
  <c r="DK80" i="7"/>
  <c r="CR80" i="7"/>
  <c r="BV80" i="7"/>
  <c r="BC80" i="7"/>
  <c r="AJ80" i="7"/>
  <c r="BU80" i="7"/>
  <c r="FN80" i="7"/>
  <c r="EB80" i="7"/>
  <c r="CM80" i="7"/>
  <c r="AH80" i="7"/>
  <c r="EA80" i="7"/>
  <c r="FL80" i="7"/>
  <c r="CK80" i="7"/>
  <c r="FK80" i="7"/>
  <c r="DC80" i="7"/>
  <c r="FO80" i="7"/>
  <c r="EV80" i="7"/>
  <c r="EC80" i="7"/>
  <c r="DJ80" i="7"/>
  <c r="CN80" i="7"/>
  <c r="BB80" i="7"/>
  <c r="AI80" i="7"/>
  <c r="ET80" i="7"/>
  <c r="DH80" i="7"/>
  <c r="AZ80" i="7"/>
  <c r="ES80" i="7"/>
  <c r="DD80" i="7"/>
  <c r="AY80" i="7"/>
  <c r="EU80" i="7"/>
  <c r="DI80" i="7"/>
  <c r="BT80" i="7"/>
  <c r="BA80" i="7"/>
  <c r="FM80" i="7"/>
  <c r="CL80" i="7"/>
  <c r="AG80" i="7"/>
  <c r="DZ80" i="7"/>
  <c r="BR80" i="7"/>
  <c r="AF80" i="7"/>
  <c r="DY80" i="7"/>
  <c r="BS80" i="7"/>
  <c r="ER80" i="7"/>
  <c r="CJ80" i="7"/>
  <c r="FJ80" i="7"/>
  <c r="EQ80" i="7"/>
  <c r="DX80" i="7"/>
  <c r="DB80" i="7"/>
  <c r="CI80" i="7"/>
  <c r="BP80" i="7"/>
  <c r="AW80" i="7"/>
  <c r="AA80" i="7"/>
  <c r="BG80" i="8"/>
  <c r="BM80" i="8"/>
  <c r="AF80" i="8"/>
  <c r="AG80" i="8"/>
  <c r="X80" i="7"/>
  <c r="FE80" i="7"/>
  <c r="CS80" i="7"/>
  <c r="BD80" i="8"/>
  <c r="BD79" i="8"/>
  <c r="EW80" i="8"/>
  <c r="AD80" i="8"/>
  <c r="AX80" i="7"/>
  <c r="CO80" i="8"/>
  <c r="BE80" i="7"/>
  <c r="CF79" i="8"/>
  <c r="FK80" i="8"/>
  <c r="BU80" i="8"/>
  <c r="FM80" i="8"/>
  <c r="CU80" i="7"/>
  <c r="DD80" i="8"/>
  <c r="CV80" i="7"/>
  <c r="FF79" i="6"/>
  <c r="BN80" i="7"/>
  <c r="AR79" i="6"/>
  <c r="GA80" i="8"/>
  <c r="FJ80" i="8"/>
  <c r="ET80" i="8"/>
  <c r="ED80" i="8"/>
  <c r="DN80" i="8"/>
  <c r="CX80" i="8"/>
  <c r="CH80" i="8"/>
  <c r="BR80" i="8"/>
  <c r="BB80" i="8"/>
  <c r="AL80" i="8"/>
  <c r="V80" i="8"/>
  <c r="FX80" i="8"/>
  <c r="EB80" i="8"/>
  <c r="CF80" i="8"/>
  <c r="AJ80" i="8"/>
  <c r="FY80" i="8"/>
  <c r="FI80" i="8"/>
  <c r="ES80" i="8"/>
  <c r="EC80" i="8"/>
  <c r="DM80" i="8"/>
  <c r="CW80" i="8"/>
  <c r="CG80" i="8"/>
  <c r="BQ80" i="8"/>
  <c r="BA80" i="8"/>
  <c r="AK80" i="8"/>
  <c r="FH80" i="8"/>
  <c r="ER80" i="8"/>
  <c r="DL80" i="8"/>
  <c r="CV80" i="8"/>
  <c r="BP80" i="8"/>
  <c r="AZ80" i="8"/>
  <c r="GC80" i="8"/>
  <c r="FF80" i="8"/>
  <c r="EM80" i="8"/>
  <c r="DT80" i="8"/>
  <c r="DA80" i="8"/>
  <c r="CE80" i="8"/>
  <c r="BL80" i="8"/>
  <c r="AS80" i="8"/>
  <c r="Z80" i="8"/>
  <c r="FD80" i="8"/>
  <c r="DR80" i="8"/>
  <c r="BJ80" i="8"/>
  <c r="X80" i="8"/>
  <c r="FV80" i="8"/>
  <c r="CU80" i="8"/>
  <c r="W80" i="8"/>
  <c r="FB80" i="8"/>
  <c r="BH80" i="8"/>
  <c r="GB80" i="8"/>
  <c r="FE80" i="8"/>
  <c r="EL80" i="8"/>
  <c r="DS80" i="8"/>
  <c r="CZ80" i="8"/>
  <c r="CD80" i="8"/>
  <c r="BK80" i="8"/>
  <c r="AR80" i="8"/>
  <c r="Y80" i="8"/>
  <c r="FC80" i="8"/>
  <c r="CB80" i="8"/>
  <c r="FU80" i="8"/>
  <c r="CT80" i="8"/>
  <c r="AO80" i="8"/>
  <c r="FW80" i="8"/>
  <c r="EK80" i="8"/>
  <c r="CY80" i="8"/>
  <c r="CC80" i="8"/>
  <c r="AQ80" i="8"/>
  <c r="EJ80" i="8"/>
  <c r="BI80" i="8"/>
  <c r="EI80" i="8"/>
  <c r="CA80" i="8"/>
  <c r="DQ80" i="8"/>
  <c r="AP80" i="8"/>
  <c r="DP80" i="8"/>
  <c r="FS80" i="8"/>
  <c r="EZ80" i="8"/>
  <c r="EG80" i="8"/>
  <c r="DK80" i="8"/>
  <c r="CR80" i="8"/>
  <c r="BY80" i="8"/>
  <c r="BF80" i="8"/>
  <c r="AM80" i="8"/>
  <c r="DU80" i="8"/>
  <c r="DN80" i="7"/>
  <c r="DV80" i="8"/>
  <c r="DO80" i="7"/>
  <c r="BJ79" i="8"/>
  <c r="EY80" i="8"/>
  <c r="EZ80" i="7"/>
  <c r="DX80" i="8"/>
  <c r="DQ80" i="7"/>
  <c r="CL79" i="8"/>
  <c r="EF80" i="8"/>
  <c r="AK80" i="7"/>
  <c r="FI80" i="7"/>
  <c r="AP79" i="8"/>
  <c r="DE80" i="8"/>
  <c r="AL80" i="7"/>
  <c r="DT79" i="6"/>
  <c r="DF80" i="8"/>
  <c r="CX80" i="7"/>
  <c r="DU79" i="6"/>
  <c r="AZ79" i="8"/>
  <c r="AB80" i="8"/>
  <c r="EV80" i="8"/>
  <c r="BE80" i="8"/>
  <c r="T80" i="7"/>
  <c r="EX80" i="7"/>
  <c r="EX80" i="8"/>
  <c r="EY80" i="7"/>
  <c r="AE80" i="8"/>
  <c r="V80" i="7"/>
  <c r="DP80" i="7"/>
  <c r="CB79" i="8"/>
  <c r="CP80" i="8"/>
  <c r="W80" i="7"/>
  <c r="CD79" i="8"/>
  <c r="CQ80" i="8"/>
  <c r="FG80" i="8"/>
  <c r="CH80" i="7"/>
  <c r="BS80" i="8"/>
  <c r="DZ80" i="8"/>
  <c r="BG80" i="7"/>
  <c r="FF80" i="7"/>
  <c r="AN80" i="8"/>
  <c r="EE80" i="8"/>
  <c r="BL80" i="7"/>
  <c r="FH80" i="7"/>
  <c r="X79" i="8"/>
  <c r="BV80" i="8"/>
  <c r="FN80" i="8"/>
  <c r="EF80" i="7"/>
  <c r="AQ79" i="6"/>
  <c r="DP79" i="6"/>
  <c r="CN79" i="8"/>
  <c r="BW80" i="8"/>
  <c r="FO80" i="8"/>
  <c r="CW80" i="7"/>
  <c r="FT80" i="7"/>
  <c r="CE79" i="6"/>
  <c r="FG79" i="6"/>
  <c r="AR79" i="8"/>
  <c r="AV80" i="8"/>
  <c r="BX80" i="8"/>
  <c r="FP80" i="8"/>
  <c r="AM80" i="7"/>
  <c r="EH80" i="7"/>
  <c r="FU80" i="7"/>
  <c r="CF79" i="6"/>
  <c r="FH79" i="6"/>
  <c r="AT79" i="8"/>
  <c r="AW80" i="8"/>
  <c r="DG80" i="8"/>
  <c r="FQ80" i="8"/>
  <c r="BQ80" i="7"/>
  <c r="EI80" i="7"/>
  <c r="FV80" i="7"/>
  <c r="DW79" i="6"/>
  <c r="CL80" i="8"/>
  <c r="AC80" i="8"/>
  <c r="AV80" i="7"/>
  <c r="BF79" i="8"/>
  <c r="U80" i="7"/>
  <c r="BD80" i="7"/>
  <c r="CG80" i="7"/>
  <c r="BO80" i="8"/>
  <c r="BF80" i="7"/>
  <c r="AH80" i="8"/>
  <c r="Y80" i="7"/>
  <c r="CJ79" i="8"/>
  <c r="DC80" i="8"/>
  <c r="AB80" i="7"/>
  <c r="EE80" i="7"/>
  <c r="AT80" i="8"/>
  <c r="BM80" i="7"/>
  <c r="EH80" i="8"/>
  <c r="EG80" i="7"/>
  <c r="CP79" i="8"/>
  <c r="EN80" i="8"/>
  <c r="BO80" i="7"/>
  <c r="AS79" i="6"/>
  <c r="CR79" i="8"/>
  <c r="BZ80" i="8"/>
  <c r="EO80" i="8"/>
  <c r="AN80" i="7"/>
  <c r="CY80" i="7"/>
  <c r="BE79" i="6"/>
  <c r="CG79" i="6"/>
  <c r="FI79" i="6"/>
  <c r="AV79" i="8"/>
  <c r="AX80" i="8"/>
  <c r="CI80" i="8"/>
  <c r="DH80" i="8"/>
  <c r="EP80" i="8"/>
  <c r="FR80" i="8"/>
  <c r="AO80" i="7"/>
  <c r="BW80" i="7"/>
  <c r="CZ80" i="7"/>
  <c r="EJ80" i="7"/>
  <c r="FW80" i="7"/>
  <c r="BF79" i="6"/>
  <c r="CH79" i="6"/>
  <c r="DX79" i="6"/>
  <c r="FJ79" i="6"/>
  <c r="FX80" i="6"/>
  <c r="FH80" i="6"/>
  <c r="ER80" i="6"/>
  <c r="EB80" i="6"/>
  <c r="DL80" i="6"/>
  <c r="CV80" i="6"/>
  <c r="AN79" i="13"/>
  <c r="BT79" i="13"/>
  <c r="CZ79" i="13"/>
  <c r="EF79" i="13"/>
  <c r="FC79" i="13"/>
  <c r="FS79" i="13"/>
  <c r="AP79" i="13"/>
  <c r="BV79" i="13"/>
  <c r="DB79" i="13"/>
  <c r="EH79" i="13"/>
  <c r="FD79" i="13"/>
  <c r="FT79" i="13"/>
  <c r="AR79" i="13"/>
  <c r="BX79" i="13"/>
  <c r="DD79" i="13"/>
  <c r="EJ79" i="13"/>
  <c r="FE79" i="13"/>
  <c r="FU79" i="13"/>
  <c r="AZ79" i="13"/>
  <c r="CF79" i="13"/>
  <c r="DL79" i="13"/>
  <c r="ER79" i="13"/>
  <c r="FI79" i="13"/>
  <c r="FY79" i="13"/>
  <c r="AB79" i="13"/>
  <c r="BP79" i="13"/>
  <c r="DJ79" i="13"/>
  <c r="EW79" i="13"/>
  <c r="FQ79" i="13"/>
  <c r="AD79" i="13"/>
  <c r="BR79" i="13"/>
  <c r="DN79" i="13"/>
  <c r="EX79" i="13"/>
  <c r="FR79" i="13"/>
  <c r="BB79" i="13"/>
  <c r="CT79" i="13"/>
  <c r="ET79" i="13"/>
  <c r="FP79" i="13"/>
  <c r="X79" i="13"/>
  <c r="BZ79" i="13"/>
  <c r="DT79" i="13"/>
  <c r="FF79" i="13"/>
  <c r="GC79" i="13"/>
  <c r="AI80" i="13"/>
  <c r="AY80" i="13"/>
  <c r="BO80" i="13"/>
  <c r="CE80" i="13"/>
  <c r="CU80" i="13"/>
  <c r="DK80" i="13"/>
  <c r="EA80" i="13"/>
  <c r="EQ80" i="13"/>
  <c r="FG80" i="13"/>
  <c r="FW80" i="13"/>
  <c r="AJ80" i="13"/>
  <c r="AZ80" i="13"/>
  <c r="BP80" i="13"/>
  <c r="CF80" i="13"/>
  <c r="CV80" i="13"/>
  <c r="DL80" i="13"/>
  <c r="EB80" i="13"/>
  <c r="ER80" i="13"/>
  <c r="FH80" i="13"/>
  <c r="FX80" i="13"/>
  <c r="AK80" i="13"/>
  <c r="BA80" i="13"/>
  <c r="BQ80" i="13"/>
  <c r="CG80" i="13"/>
  <c r="CW80" i="13"/>
  <c r="DM80" i="13"/>
  <c r="EC80" i="13"/>
  <c r="ES80" i="13"/>
  <c r="FI80" i="13"/>
  <c r="FY80" i="13"/>
  <c r="Y80" i="13"/>
  <c r="AO80" i="13"/>
  <c r="BE80" i="13"/>
  <c r="BU80" i="13"/>
  <c r="CK80" i="13"/>
  <c r="DA80" i="13"/>
  <c r="DQ80" i="13"/>
  <c r="EG80" i="13"/>
  <c r="EW80" i="13"/>
  <c r="FM80" i="13"/>
  <c r="GC80" i="13"/>
  <c r="AN80" i="13"/>
  <c r="BI80" i="13"/>
  <c r="CC80" i="13"/>
  <c r="CZ80" i="13"/>
  <c r="DU80" i="13"/>
  <c r="EO80" i="13"/>
  <c r="FL80" i="13"/>
  <c r="AP80" i="13"/>
  <c r="BJ80" i="13"/>
  <c r="CD80" i="13"/>
  <c r="DB80" i="13"/>
  <c r="DV80" i="13"/>
  <c r="EP80" i="13"/>
  <c r="FN80" i="13"/>
  <c r="AD80" i="13"/>
  <c r="BC80" i="13"/>
  <c r="BZ80" i="13"/>
  <c r="CY80" i="13"/>
  <c r="DX80" i="13"/>
  <c r="EX80" i="13"/>
  <c r="FT80" i="13"/>
  <c r="AQ80" i="13"/>
  <c r="BM80" i="13"/>
  <c r="CM80" i="13"/>
  <c r="DI80" i="13"/>
  <c r="EI80" i="13"/>
  <c r="FE80" i="13"/>
  <c r="AI80" i="6"/>
  <c r="BO80" i="6"/>
  <c r="CE80" i="6"/>
  <c r="DM80" i="6"/>
  <c r="ED80" i="6"/>
  <c r="FL80" i="6"/>
  <c r="AJ80" i="6"/>
  <c r="AZ80" i="6"/>
  <c r="BP80" i="6"/>
  <c r="CF80" i="6"/>
  <c r="CW80" i="6"/>
  <c r="DN80" i="6"/>
  <c r="EE80" i="6"/>
  <c r="EV80" i="6"/>
  <c r="FM80" i="6"/>
  <c r="FL79" i="13"/>
  <c r="DZ79" i="13"/>
  <c r="CB79" i="13"/>
  <c r="GB80" i="13"/>
  <c r="FA80" i="13"/>
  <c r="DY80" i="13"/>
  <c r="CT80" i="13"/>
  <c r="BV80" i="13"/>
  <c r="AT80" i="13"/>
  <c r="AY80" i="6"/>
  <c r="CU80" i="6"/>
  <c r="EU80" i="6"/>
  <c r="AK80" i="6"/>
  <c r="BA80" i="6"/>
  <c r="BQ80" i="6"/>
  <c r="CG80" i="6"/>
  <c r="CX80" i="6"/>
  <c r="DO80" i="6"/>
  <c r="EF80" i="6"/>
  <c r="EW80" i="6"/>
  <c r="FN80" i="6"/>
  <c r="FK79" i="13"/>
  <c r="DX79" i="13"/>
  <c r="BN79" i="13"/>
  <c r="GA80" i="13"/>
  <c r="EZ80" i="13"/>
  <c r="DW80" i="13"/>
  <c r="CS80" i="13"/>
  <c r="BT80" i="13"/>
  <c r="AS80" i="13"/>
  <c r="CV79" i="8"/>
  <c r="CX79" i="8"/>
  <c r="CZ79" i="8"/>
  <c r="DB79" i="8"/>
  <c r="DD79" i="8"/>
  <c r="DF79" i="8"/>
  <c r="DH79" i="8"/>
  <c r="DJ79" i="8"/>
  <c r="DL79" i="8"/>
  <c r="DN79" i="8"/>
  <c r="DP79" i="8"/>
  <c r="DR79" i="8"/>
  <c r="DT79" i="8"/>
  <c r="DV79" i="8"/>
  <c r="DX79" i="8"/>
  <c r="DZ79" i="8"/>
  <c r="EB79" i="8"/>
  <c r="ED79" i="8"/>
  <c r="EF79" i="8"/>
  <c r="EH79" i="8"/>
  <c r="EJ79" i="8"/>
  <c r="EL79" i="8"/>
  <c r="EN79" i="8"/>
  <c r="EP79" i="8"/>
  <c r="ER79" i="8"/>
  <c r="ET79" i="8"/>
  <c r="EV79" i="8"/>
  <c r="EX79" i="8"/>
  <c r="EZ79" i="8"/>
  <c r="FB79" i="8"/>
  <c r="FD79" i="8"/>
  <c r="FF79" i="8"/>
  <c r="FH79" i="8"/>
  <c r="FJ79" i="8"/>
  <c r="FL79" i="8"/>
  <c r="FN79" i="8"/>
  <c r="FP79" i="8"/>
  <c r="FR79" i="8"/>
  <c r="FT79" i="8"/>
  <c r="FV79" i="8"/>
  <c r="FX79" i="8"/>
  <c r="GA79" i="8"/>
  <c r="GC79" i="8"/>
  <c r="W79" i="8"/>
  <c r="Y79" i="8"/>
  <c r="AA79" i="8"/>
  <c r="AC79" i="8"/>
  <c r="AE79" i="8"/>
  <c r="AG79" i="8"/>
  <c r="AI79" i="8"/>
  <c r="AK79" i="8"/>
  <c r="AM79" i="8"/>
  <c r="AO79" i="8"/>
  <c r="AQ79" i="8"/>
  <c r="AS79" i="8"/>
  <c r="AU79" i="8"/>
  <c r="AW79" i="8"/>
  <c r="AY79" i="8"/>
  <c r="BA79" i="8"/>
  <c r="BC79" i="8"/>
  <c r="BE79" i="8"/>
  <c r="BG79" i="8"/>
  <c r="BI79" i="8"/>
  <c r="BK79" i="8"/>
  <c r="BM79" i="8"/>
  <c r="BO79" i="8"/>
  <c r="BQ79" i="8"/>
  <c r="BS79" i="8"/>
  <c r="BU79" i="8"/>
  <c r="BW79" i="8"/>
  <c r="BY79" i="8"/>
  <c r="CA79" i="8"/>
  <c r="CC79" i="8"/>
  <c r="CE79" i="8"/>
  <c r="CG79" i="8"/>
  <c r="CI79" i="8"/>
  <c r="CK79" i="8"/>
  <c r="CM79" i="8"/>
  <c r="CO79" i="8"/>
  <c r="CQ79" i="8"/>
  <c r="CS79" i="8"/>
  <c r="CU79" i="8"/>
  <c r="CW79" i="8"/>
  <c r="CY79" i="8"/>
  <c r="DA79" i="8"/>
  <c r="DC79" i="8"/>
  <c r="DE79" i="8"/>
  <c r="DG79" i="8"/>
  <c r="DI79" i="8"/>
  <c r="DK79" i="8"/>
  <c r="DM79" i="8"/>
  <c r="DO79" i="8"/>
  <c r="DQ79" i="8"/>
  <c r="DS79" i="8"/>
  <c r="DU79" i="8"/>
  <c r="DW79" i="8"/>
  <c r="DY79" i="8"/>
  <c r="EA79" i="8"/>
  <c r="EC79" i="8"/>
  <c r="EE79" i="8"/>
  <c r="EG79" i="8"/>
  <c r="EI79" i="8"/>
  <c r="EK79" i="8"/>
  <c r="EM79" i="8"/>
  <c r="EO79" i="8"/>
  <c r="EQ79" i="8"/>
  <c r="ES79" i="8"/>
  <c r="EU79" i="8"/>
  <c r="EW79" i="8"/>
  <c r="EY79" i="8"/>
  <c r="FA79" i="8"/>
  <c r="FC79" i="8"/>
  <c r="FE79" i="8"/>
  <c r="FG79" i="8"/>
  <c r="FI79" i="8"/>
  <c r="FK79" i="8"/>
  <c r="FM79" i="8"/>
  <c r="FO79" i="8"/>
  <c r="FQ79" i="8"/>
  <c r="FS79" i="8"/>
  <c r="FU79" i="8"/>
  <c r="FW79" i="8"/>
  <c r="FY79" i="8"/>
  <c r="W79" i="13"/>
  <c r="Y79" i="13"/>
  <c r="AA79" i="13"/>
  <c r="AC79" i="13"/>
  <c r="AE79" i="13"/>
  <c r="AG79" i="13"/>
  <c r="AI79" i="13"/>
  <c r="AK79" i="13"/>
  <c r="AM79" i="13"/>
  <c r="AO79" i="13"/>
  <c r="AQ79" i="13"/>
  <c r="AS79" i="13"/>
  <c r="AU79" i="13"/>
  <c r="AW79" i="13"/>
  <c r="AY79" i="13"/>
  <c r="BA79" i="13"/>
  <c r="BC79" i="13"/>
  <c r="BE79" i="13"/>
  <c r="BG79" i="13"/>
  <c r="BI79" i="13"/>
  <c r="BK79" i="13"/>
  <c r="BM79" i="13"/>
  <c r="BO79" i="13"/>
  <c r="BQ79" i="13"/>
  <c r="BS79" i="13"/>
  <c r="BU79" i="13"/>
  <c r="BW79" i="13"/>
  <c r="BY79" i="13"/>
  <c r="CA79" i="13"/>
  <c r="CC79" i="13"/>
  <c r="CE79" i="13"/>
  <c r="CG79" i="13"/>
  <c r="CI79" i="13"/>
  <c r="CK79" i="13"/>
  <c r="CM79" i="13"/>
  <c r="CO79" i="13"/>
  <c r="CQ79" i="13"/>
  <c r="CS79" i="13"/>
  <c r="CU79" i="13"/>
  <c r="CW79" i="13"/>
  <c r="CY79" i="13"/>
  <c r="DA79" i="13"/>
  <c r="DC79" i="13"/>
  <c r="DE79" i="13"/>
  <c r="DG79" i="13"/>
  <c r="DI79" i="13"/>
  <c r="DK79" i="13"/>
  <c r="DM79" i="13"/>
  <c r="DO79" i="13"/>
  <c r="DQ79" i="13"/>
  <c r="DS79" i="13"/>
  <c r="DU79" i="13"/>
  <c r="DW79" i="13"/>
  <c r="DY79" i="13"/>
  <c r="EA79" i="13"/>
  <c r="EC79" i="13"/>
  <c r="EE79" i="13"/>
  <c r="EG79" i="13"/>
  <c r="EI79" i="13"/>
  <c r="EK79" i="13"/>
  <c r="EM79" i="13"/>
  <c r="EO79" i="13"/>
  <c r="EQ79" i="13"/>
  <c r="ES79" i="13"/>
  <c r="V164" i="3" l="1"/>
  <c r="AI181" i="3"/>
  <c r="AM135" i="3"/>
  <c r="AM49" i="3"/>
  <c r="AE33" i="3"/>
  <c r="AI56" i="3"/>
  <c r="AI170" i="3"/>
  <c r="AM17" i="3"/>
  <c r="AI166" i="3"/>
  <c r="AE63" i="3"/>
  <c r="AI100" i="3"/>
  <c r="AI118" i="3"/>
  <c r="V33" i="3"/>
  <c r="V63" i="3"/>
  <c r="V61" i="3" s="1"/>
  <c r="AI74" i="3"/>
  <c r="AI110" i="3"/>
  <c r="V127" i="3"/>
  <c r="AE131" i="3"/>
  <c r="V166" i="3"/>
  <c r="AE110" i="3"/>
  <c r="AI187" i="3"/>
  <c r="W229" i="3"/>
  <c r="N229" i="3"/>
  <c r="U213" i="3"/>
  <c r="U215" i="3"/>
  <c r="U214" i="3"/>
  <c r="U217" i="3"/>
  <c r="U216" i="3"/>
  <c r="T213" i="3"/>
  <c r="T214" i="3"/>
  <c r="V214" i="3" s="1"/>
  <c r="T216" i="3"/>
  <c r="V216" i="3" s="1"/>
  <c r="T215" i="3"/>
  <c r="V215" i="3" s="1"/>
  <c r="T217" i="3"/>
  <c r="V217" i="3" s="1"/>
  <c r="AI20" i="3"/>
  <c r="V35" i="3"/>
  <c r="V34" i="3"/>
  <c r="AM33" i="3"/>
  <c r="AI58" i="3"/>
  <c r="AI99" i="3"/>
  <c r="AI101" i="3"/>
  <c r="V114" i="3"/>
  <c r="V113" i="3"/>
  <c r="V124" i="3"/>
  <c r="V123" i="3"/>
  <c r="V121" i="3" s="1"/>
  <c r="AI125" i="3"/>
  <c r="AI136" i="3"/>
  <c r="AI153" i="3"/>
  <c r="AI179" i="3"/>
  <c r="AI102" i="3"/>
  <c r="B205" i="3"/>
  <c r="AI183" i="3"/>
  <c r="AE187" i="3"/>
  <c r="AI194" i="3"/>
  <c r="AI202" i="3"/>
  <c r="V160" i="3"/>
  <c r="BL205" i="3"/>
  <c r="E1" i="3"/>
  <c r="J160" i="3"/>
  <c r="D20" i="15" s="1"/>
  <c r="AV108" i="3"/>
  <c r="R11" i="2" s="1"/>
  <c r="AV160" i="3"/>
  <c r="J146" i="3"/>
  <c r="J133" i="3"/>
  <c r="AV31" i="3"/>
  <c r="R6" i="2" s="1"/>
  <c r="AI104" i="3"/>
  <c r="AE9" i="3"/>
  <c r="AQ9" i="3"/>
  <c r="AS9" i="3" s="1"/>
  <c r="AE11" i="3"/>
  <c r="AQ11" i="3"/>
  <c r="AS11" i="3" s="1"/>
  <c r="V31" i="3"/>
  <c r="AQ35" i="3"/>
  <c r="AS35" i="3" s="1"/>
  <c r="AE35" i="3"/>
  <c r="AQ37" i="3"/>
  <c r="AS37" i="3" s="1"/>
  <c r="AE37" i="3"/>
  <c r="AQ39" i="3"/>
  <c r="AS39" i="3" s="1"/>
  <c r="AE39" i="3"/>
  <c r="AQ43" i="3"/>
  <c r="AS43" i="3" s="1"/>
  <c r="AE43" i="3"/>
  <c r="AQ52" i="3"/>
  <c r="AS52" i="3" s="1"/>
  <c r="AE52" i="3"/>
  <c r="AQ54" i="3"/>
  <c r="AS54" i="3" s="1"/>
  <c r="AE54" i="3"/>
  <c r="AQ58" i="3"/>
  <c r="AS58" i="3" s="1"/>
  <c r="AE58" i="3"/>
  <c r="AE67" i="3"/>
  <c r="AQ67" i="3"/>
  <c r="AS67" i="3" s="1"/>
  <c r="AQ69" i="3"/>
  <c r="AS69" i="3" s="1"/>
  <c r="AE69" i="3"/>
  <c r="AQ76" i="3"/>
  <c r="AS76" i="3" s="1"/>
  <c r="AE76" i="3"/>
  <c r="AE78" i="3"/>
  <c r="AQ78" i="3"/>
  <c r="AS78" i="3" s="1"/>
  <c r="AE80" i="3"/>
  <c r="AQ80" i="3"/>
  <c r="AS80" i="3" s="1"/>
  <c r="AE82" i="3"/>
  <c r="AQ82" i="3"/>
  <c r="AS82" i="3" s="1"/>
  <c r="AE84" i="3"/>
  <c r="AQ84" i="3"/>
  <c r="AS84" i="3" s="1"/>
  <c r="AE86" i="3"/>
  <c r="AQ86" i="3"/>
  <c r="AS86" i="3" s="1"/>
  <c r="AE95" i="3"/>
  <c r="AQ95" i="3"/>
  <c r="AE99" i="3"/>
  <c r="AQ99" i="3"/>
  <c r="AS99" i="3" s="1"/>
  <c r="AE103" i="3"/>
  <c r="AQ103" i="3"/>
  <c r="AS103" i="3" s="1"/>
  <c r="AE114" i="3"/>
  <c r="AQ114" i="3"/>
  <c r="AS114" i="3" s="1"/>
  <c r="AQ125" i="3"/>
  <c r="AS125" i="3" s="1"/>
  <c r="AE125" i="3"/>
  <c r="AE136" i="3"/>
  <c r="AQ136" i="3"/>
  <c r="AQ142" i="3"/>
  <c r="AS142" i="3" s="1"/>
  <c r="AE142" i="3"/>
  <c r="AE144" i="3"/>
  <c r="AQ144" i="3"/>
  <c r="AS144" i="3" s="1"/>
  <c r="AE149" i="3"/>
  <c r="AQ149" i="3"/>
  <c r="AQ153" i="3"/>
  <c r="AS153" i="3" s="1"/>
  <c r="AE153" i="3"/>
  <c r="AQ157" i="3"/>
  <c r="AS157" i="3" s="1"/>
  <c r="AE157" i="3"/>
  <c r="AE168" i="3"/>
  <c r="AQ168" i="3"/>
  <c r="AS168" i="3" s="1"/>
  <c r="AE172" i="3"/>
  <c r="AQ172" i="3"/>
  <c r="AS172" i="3" s="1"/>
  <c r="AQ194" i="3"/>
  <c r="AS194" i="3" s="1"/>
  <c r="AE194" i="3"/>
  <c r="AQ198" i="3"/>
  <c r="AS198" i="3" s="1"/>
  <c r="AE198" i="3"/>
  <c r="AQ202" i="3"/>
  <c r="AS202" i="3" s="1"/>
  <c r="AE202" i="3"/>
  <c r="BA213" i="3"/>
  <c r="AD213" i="3"/>
  <c r="AD218" i="3"/>
  <c r="BA218" i="3"/>
  <c r="W235" i="3"/>
  <c r="AV121" i="3"/>
  <c r="R12" i="2" s="1"/>
  <c r="BA223" i="3"/>
  <c r="AD223" i="3"/>
  <c r="BA225" i="3"/>
  <c r="AD225" i="3"/>
  <c r="V19" i="3"/>
  <c r="AI17" i="3"/>
  <c r="AI15" i="3" s="1"/>
  <c r="AE17" i="3"/>
  <c r="AQ21" i="3"/>
  <c r="AS21" i="3" s="1"/>
  <c r="AE21" i="3"/>
  <c r="AQ25" i="3"/>
  <c r="AS25" i="3" s="1"/>
  <c r="AE25" i="3"/>
  <c r="AI29" i="3"/>
  <c r="AE36" i="3"/>
  <c r="AQ36" i="3"/>
  <c r="AS36" i="3" s="1"/>
  <c r="AQ44" i="3"/>
  <c r="AS44" i="3" s="1"/>
  <c r="AE44" i="3"/>
  <c r="AI59" i="3"/>
  <c r="AI66" i="3"/>
  <c r="AI68" i="3"/>
  <c r="AQ75" i="3"/>
  <c r="AS75" i="3" s="1"/>
  <c r="AE75" i="3"/>
  <c r="AI75" i="3"/>
  <c r="AI79" i="3"/>
  <c r="AQ81" i="3"/>
  <c r="AS81" i="3" s="1"/>
  <c r="AE81" i="3"/>
  <c r="AI83" i="3"/>
  <c r="AQ87" i="3"/>
  <c r="AS87" i="3" s="1"/>
  <c r="AE87" i="3"/>
  <c r="V98" i="3"/>
  <c r="V96" i="3"/>
  <c r="V95" i="3"/>
  <c r="AM94" i="3"/>
  <c r="J92" i="3"/>
  <c r="D15" i="15" s="1"/>
  <c r="AE100" i="3"/>
  <c r="AQ100" i="3"/>
  <c r="AS100" i="3" s="1"/>
  <c r="AI111" i="3"/>
  <c r="AE111" i="3"/>
  <c r="AQ111" i="3"/>
  <c r="AI115" i="3"/>
  <c r="AI119" i="3"/>
  <c r="AE119" i="3"/>
  <c r="AQ119" i="3"/>
  <c r="AS119" i="3" s="1"/>
  <c r="AI130" i="3"/>
  <c r="AI141" i="3"/>
  <c r="V152" i="3"/>
  <c r="V151" i="3"/>
  <c r="AI148" i="3"/>
  <c r="AM148" i="3"/>
  <c r="V148" i="3"/>
  <c r="AI152" i="3"/>
  <c r="AQ156" i="3"/>
  <c r="AS156" i="3" s="1"/>
  <c r="AE156" i="3"/>
  <c r="AE165" i="3"/>
  <c r="AQ165" i="3"/>
  <c r="AS165" i="3" s="1"/>
  <c r="AE167" i="3"/>
  <c r="AQ167" i="3"/>
  <c r="AS167" i="3" s="1"/>
  <c r="AI173" i="3"/>
  <c r="AI180" i="3"/>
  <c r="AI182" i="3"/>
  <c r="AQ182" i="3"/>
  <c r="AS182" i="3" s="1"/>
  <c r="AE182" i="3"/>
  <c r="AI186" i="3"/>
  <c r="AE193" i="3"/>
  <c r="AQ193" i="3"/>
  <c r="AS193" i="3" s="1"/>
  <c r="AQ197" i="3"/>
  <c r="AS197" i="3" s="1"/>
  <c r="AE197" i="3"/>
  <c r="AI201" i="3"/>
  <c r="BE205" i="3"/>
  <c r="AI9" i="3"/>
  <c r="AV15" i="3"/>
  <c r="R5" i="2" s="1"/>
  <c r="AI26" i="3"/>
  <c r="BA215" i="3"/>
  <c r="AD215" i="3"/>
  <c r="AI82" i="3"/>
  <c r="AD221" i="3"/>
  <c r="BA221" i="3"/>
  <c r="V8" i="3"/>
  <c r="V7" i="3"/>
  <c r="V6" i="3"/>
  <c r="N237" i="3"/>
  <c r="BH213" i="3"/>
  <c r="H213" i="3"/>
  <c r="AC213" i="3"/>
  <c r="V4" i="3"/>
  <c r="V2" i="3" s="1"/>
  <c r="AI6" i="3"/>
  <c r="AE10" i="3"/>
  <c r="AQ10" i="3"/>
  <c r="AS10" i="3" s="1"/>
  <c r="AI10" i="3"/>
  <c r="AI12" i="3"/>
  <c r="AI19" i="3"/>
  <c r="AQ27" i="3"/>
  <c r="AS27" i="3" s="1"/>
  <c r="AE27" i="3"/>
  <c r="AI27" i="3"/>
  <c r="AE42" i="3"/>
  <c r="AQ42" i="3"/>
  <c r="AS42" i="3" s="1"/>
  <c r="V52" i="3"/>
  <c r="J47" i="3"/>
  <c r="D12" i="15" s="1"/>
  <c r="AC216" i="3"/>
  <c r="BH216" i="3"/>
  <c r="H216" i="3"/>
  <c r="V49" i="3"/>
  <c r="AI53" i="3"/>
  <c r="AE57" i="3"/>
  <c r="AQ57" i="3"/>
  <c r="AS57" i="3" s="1"/>
  <c r="AE64" i="3"/>
  <c r="AQ64" i="3"/>
  <c r="AI64" i="3"/>
  <c r="V76" i="3"/>
  <c r="V77" i="3"/>
  <c r="AE73" i="3"/>
  <c r="V73" i="3"/>
  <c r="AQ77" i="3"/>
  <c r="AS77" i="3" s="1"/>
  <c r="AE77" i="3"/>
  <c r="AQ85" i="3"/>
  <c r="AS85" i="3" s="1"/>
  <c r="AE85" i="3"/>
  <c r="AI89" i="3"/>
  <c r="AI106" i="3"/>
  <c r="AE113" i="3"/>
  <c r="AQ113" i="3"/>
  <c r="AS113" i="3" s="1"/>
  <c r="AQ117" i="3"/>
  <c r="AS117" i="3" s="1"/>
  <c r="AE117" i="3"/>
  <c r="AI128" i="3"/>
  <c r="V139" i="3"/>
  <c r="V138" i="3"/>
  <c r="V136" i="3"/>
  <c r="V135" i="3"/>
  <c r="AI135" i="3"/>
  <c r="AI143" i="3"/>
  <c r="AE150" i="3"/>
  <c r="AQ150" i="3"/>
  <c r="AS150" i="3" s="1"/>
  <c r="AQ154" i="3"/>
  <c r="AS154" i="3" s="1"/>
  <c r="AE154" i="3"/>
  <c r="AI158" i="3"/>
  <c r="AI163" i="3"/>
  <c r="AI169" i="3"/>
  <c r="AE171" i="3"/>
  <c r="AQ171" i="3"/>
  <c r="AS171" i="3" s="1"/>
  <c r="V181" i="3"/>
  <c r="AE178" i="3"/>
  <c r="AE184" i="3"/>
  <c r="AQ184" i="3"/>
  <c r="AS184" i="3" s="1"/>
  <c r="AI184" i="3"/>
  <c r="V194" i="3"/>
  <c r="V195" i="3"/>
  <c r="V191" i="3"/>
  <c r="V189" i="3" s="1"/>
  <c r="AI191" i="3"/>
  <c r="AI189" i="3" s="1"/>
  <c r="AE191" i="3"/>
  <c r="AE195" i="3"/>
  <c r="AQ195" i="3"/>
  <c r="AS195" i="3" s="1"/>
  <c r="AI195" i="3"/>
  <c r="AI199" i="3"/>
  <c r="AI203" i="3"/>
  <c r="AI28" i="3"/>
  <c r="AM63" i="3"/>
  <c r="AD217" i="3"/>
  <c r="BA217" i="3"/>
  <c r="AI84" i="3"/>
  <c r="AM110" i="3"/>
  <c r="AV176" i="3"/>
  <c r="R16" i="2" s="1"/>
  <c r="AQ5" i="3"/>
  <c r="AS5" i="3" s="1"/>
  <c r="AE5" i="3"/>
  <c r="AQ7" i="3"/>
  <c r="AS7" i="3" s="1"/>
  <c r="AE7" i="3"/>
  <c r="AQ18" i="3"/>
  <c r="AE18" i="3"/>
  <c r="AQ20" i="3"/>
  <c r="AS20" i="3" s="1"/>
  <c r="AE20" i="3"/>
  <c r="AQ22" i="3"/>
  <c r="AS22" i="3" s="1"/>
  <c r="AE22" i="3"/>
  <c r="AE24" i="3"/>
  <c r="AQ24" i="3"/>
  <c r="AS24" i="3" s="1"/>
  <c r="AQ26" i="3"/>
  <c r="AS26" i="3" s="1"/>
  <c r="AE26" i="3"/>
  <c r="AE28" i="3"/>
  <c r="AQ28" i="3"/>
  <c r="AS28" i="3" s="1"/>
  <c r="BH215" i="3"/>
  <c r="H215" i="3"/>
  <c r="AC215" i="3"/>
  <c r="AQ41" i="3"/>
  <c r="AS41" i="3" s="1"/>
  <c r="AE41" i="3"/>
  <c r="AQ50" i="3"/>
  <c r="AE50" i="3"/>
  <c r="AQ56" i="3"/>
  <c r="AS56" i="3" s="1"/>
  <c r="AE56" i="3"/>
  <c r="AC217" i="3"/>
  <c r="BH217" i="3"/>
  <c r="H217" i="3"/>
  <c r="AE65" i="3"/>
  <c r="AQ65" i="3"/>
  <c r="AS65" i="3" s="1"/>
  <c r="AQ74" i="3"/>
  <c r="AE74" i="3"/>
  <c r="AE88" i="3"/>
  <c r="AQ88" i="3"/>
  <c r="AS88" i="3" s="1"/>
  <c r="AE90" i="3"/>
  <c r="AQ90" i="3"/>
  <c r="AS90" i="3" s="1"/>
  <c r="AQ97" i="3"/>
  <c r="AS97" i="3" s="1"/>
  <c r="AE97" i="3"/>
  <c r="AE101" i="3"/>
  <c r="AQ101" i="3"/>
  <c r="AS101" i="3" s="1"/>
  <c r="AE105" i="3"/>
  <c r="AQ105" i="3"/>
  <c r="AS105" i="3" s="1"/>
  <c r="AC220" i="3"/>
  <c r="BH220" i="3"/>
  <c r="H220" i="3"/>
  <c r="J108" i="3"/>
  <c r="D16" i="15" s="1"/>
  <c r="AQ112" i="3"/>
  <c r="AS112" i="3" s="1"/>
  <c r="AE112" i="3"/>
  <c r="AE116" i="3"/>
  <c r="AQ116" i="3"/>
  <c r="AS116" i="3" s="1"/>
  <c r="AQ118" i="3"/>
  <c r="AS118" i="3" s="1"/>
  <c r="AE118" i="3"/>
  <c r="H221" i="3"/>
  <c r="BH221" i="3"/>
  <c r="AC221" i="3"/>
  <c r="AE127" i="3"/>
  <c r="AQ127" i="3"/>
  <c r="AS127" i="3" s="1"/>
  <c r="AQ129" i="3"/>
  <c r="AS129" i="3" s="1"/>
  <c r="AE129" i="3"/>
  <c r="AQ138" i="3"/>
  <c r="AS138" i="3" s="1"/>
  <c r="AE138" i="3"/>
  <c r="AE140" i="3"/>
  <c r="AQ140" i="3"/>
  <c r="AS140" i="3" s="1"/>
  <c r="AQ151" i="3"/>
  <c r="AS151" i="3" s="1"/>
  <c r="AE151" i="3"/>
  <c r="AE155" i="3"/>
  <c r="AQ155" i="3"/>
  <c r="AS155" i="3" s="1"/>
  <c r="BH224" i="3"/>
  <c r="H224" i="3"/>
  <c r="AC224" i="3"/>
  <c r="AE164" i="3"/>
  <c r="AQ164" i="3"/>
  <c r="AS164" i="3" s="1"/>
  <c r="AQ166" i="3"/>
  <c r="AS166" i="3" s="1"/>
  <c r="AE166" i="3"/>
  <c r="AQ170" i="3"/>
  <c r="AS170" i="3" s="1"/>
  <c r="AE170" i="3"/>
  <c r="AQ179" i="3"/>
  <c r="AE179" i="3"/>
  <c r="AQ181" i="3"/>
  <c r="AS181" i="3" s="1"/>
  <c r="AE181" i="3"/>
  <c r="AQ183" i="3"/>
  <c r="AS183" i="3" s="1"/>
  <c r="AE183" i="3"/>
  <c r="AQ185" i="3"/>
  <c r="AS185" i="3" s="1"/>
  <c r="AE185" i="3"/>
  <c r="AE192" i="3"/>
  <c r="AQ192" i="3"/>
  <c r="AQ196" i="3"/>
  <c r="AS196" i="3" s="1"/>
  <c r="AE196" i="3"/>
  <c r="AQ200" i="3"/>
  <c r="AS200" i="3" s="1"/>
  <c r="AE200" i="3"/>
  <c r="AV1" i="3"/>
  <c r="R4" i="2" s="1"/>
  <c r="BA214" i="3"/>
  <c r="AD214" i="3"/>
  <c r="AR1" i="3"/>
  <c r="AD216" i="3"/>
  <c r="BA216" i="3"/>
  <c r="AV61" i="3"/>
  <c r="R8" i="2" s="1"/>
  <c r="BA219" i="3"/>
  <c r="AD219" i="3"/>
  <c r="W236" i="3"/>
  <c r="AD222" i="3"/>
  <c r="BA222" i="3"/>
  <c r="BA226" i="3"/>
  <c r="AD226" i="3"/>
  <c r="V20" i="3"/>
  <c r="V21" i="3"/>
  <c r="V18" i="3"/>
  <c r="BH214" i="3"/>
  <c r="H214" i="3"/>
  <c r="AC214" i="3"/>
  <c r="V17" i="3"/>
  <c r="V15" i="3" s="1"/>
  <c r="AI21" i="3"/>
  <c r="AI25" i="3"/>
  <c r="AE29" i="3"/>
  <c r="AE40" i="3"/>
  <c r="AQ40" i="3"/>
  <c r="AS40" i="3" s="1"/>
  <c r="AI51" i="3"/>
  <c r="AE51" i="3"/>
  <c r="AQ51" i="3"/>
  <c r="AS51" i="3" s="1"/>
  <c r="AI55" i="3"/>
  <c r="AQ55" i="3"/>
  <c r="AS55" i="3" s="1"/>
  <c r="AE55" i="3"/>
  <c r="AQ59" i="3"/>
  <c r="AS59" i="3" s="1"/>
  <c r="AE59" i="3"/>
  <c r="AQ66" i="3"/>
  <c r="AS66" i="3" s="1"/>
  <c r="AE66" i="3"/>
  <c r="AQ68" i="3"/>
  <c r="AS68" i="3" s="1"/>
  <c r="AE68" i="3"/>
  <c r="AQ79" i="3"/>
  <c r="AS79" i="3" s="1"/>
  <c r="AE79" i="3"/>
  <c r="AI81" i="3"/>
  <c r="AQ83" i="3"/>
  <c r="AS83" i="3" s="1"/>
  <c r="AE83" i="3"/>
  <c r="AI87" i="3"/>
  <c r="V97" i="3"/>
  <c r="V94" i="3"/>
  <c r="AI94" i="3"/>
  <c r="AE94" i="3"/>
  <c r="AC219" i="3"/>
  <c r="AE219" i="3" s="1"/>
  <c r="BH219" i="3"/>
  <c r="H219" i="3"/>
  <c r="AI98" i="3"/>
  <c r="AQ98" i="3"/>
  <c r="AS98" i="3" s="1"/>
  <c r="AE98" i="3"/>
  <c r="AE104" i="3"/>
  <c r="AQ104" i="3"/>
  <c r="AS104" i="3" s="1"/>
  <c r="AQ115" i="3"/>
  <c r="AS115" i="3" s="1"/>
  <c r="AE115" i="3"/>
  <c r="AQ126" i="3"/>
  <c r="AS126" i="3" s="1"/>
  <c r="AE126" i="3"/>
  <c r="AI126" i="3"/>
  <c r="AE130" i="3"/>
  <c r="AQ130" i="3"/>
  <c r="AS130" i="3" s="1"/>
  <c r="AE137" i="3"/>
  <c r="AQ137" i="3"/>
  <c r="AS137" i="3" s="1"/>
  <c r="AI137" i="3"/>
  <c r="AQ141" i="3"/>
  <c r="AS141" i="3" s="1"/>
  <c r="AE141" i="3"/>
  <c r="V150" i="3"/>
  <c r="V149" i="3"/>
  <c r="BH223" i="3"/>
  <c r="H223" i="3"/>
  <c r="AC223" i="3"/>
  <c r="AE148" i="3"/>
  <c r="AQ152" i="3"/>
  <c r="AS152" i="3" s="1"/>
  <c r="AE152" i="3"/>
  <c r="AI156" i="3"/>
  <c r="AI165" i="3"/>
  <c r="AI167" i="3"/>
  <c r="AQ173" i="3"/>
  <c r="AS173" i="3" s="1"/>
  <c r="AE173" i="3"/>
  <c r="AQ180" i="3"/>
  <c r="AS180" i="3" s="1"/>
  <c r="AE180" i="3"/>
  <c r="AE186" i="3"/>
  <c r="AQ186" i="3"/>
  <c r="AS186" i="3" s="1"/>
  <c r="AI193" i="3"/>
  <c r="AI197" i="3"/>
  <c r="AQ201" i="3"/>
  <c r="AS201" i="3" s="1"/>
  <c r="AE201" i="3"/>
  <c r="AI11" i="3"/>
  <c r="AI22" i="3"/>
  <c r="AV47" i="3"/>
  <c r="R7" i="2" s="1"/>
  <c r="AV71" i="3"/>
  <c r="AI78" i="3"/>
  <c r="AI86" i="3"/>
  <c r="AV146" i="3"/>
  <c r="R14" i="2" s="1"/>
  <c r="V5" i="3"/>
  <c r="AI4" i="3"/>
  <c r="AI2" i="3" s="1"/>
  <c r="AQ4" i="3"/>
  <c r="AE4" i="3"/>
  <c r="AE6" i="3"/>
  <c r="AQ6" i="3"/>
  <c r="AS6" i="3" s="1"/>
  <c r="AQ8" i="3"/>
  <c r="AS8" i="3" s="1"/>
  <c r="AE8" i="3"/>
  <c r="AI8" i="3"/>
  <c r="AE12" i="3"/>
  <c r="AQ12" i="3"/>
  <c r="AS12" i="3" s="1"/>
  <c r="AE19" i="3"/>
  <c r="AQ19" i="3"/>
  <c r="AS19" i="3" s="1"/>
  <c r="AQ23" i="3"/>
  <c r="AS23" i="3" s="1"/>
  <c r="AE23" i="3"/>
  <c r="AI23" i="3"/>
  <c r="AQ34" i="3"/>
  <c r="AE34" i="3"/>
  <c r="AE38" i="3"/>
  <c r="AQ38" i="3"/>
  <c r="AS38" i="3" s="1"/>
  <c r="V53" i="3"/>
  <c r="V51" i="3"/>
  <c r="V50" i="3"/>
  <c r="AI49" i="3"/>
  <c r="AE49" i="3"/>
  <c r="AE53" i="3"/>
  <c r="AQ53" i="3"/>
  <c r="AS53" i="3" s="1"/>
  <c r="AI57" i="3"/>
  <c r="V75" i="3"/>
  <c r="V74" i="3"/>
  <c r="AM73" i="3"/>
  <c r="J71" i="3"/>
  <c r="D14" i="15" s="1"/>
  <c r="AI73" i="3"/>
  <c r="BH218" i="3"/>
  <c r="H218" i="3"/>
  <c r="AC218" i="3"/>
  <c r="AE218" i="3" s="1"/>
  <c r="AI77" i="3"/>
  <c r="AI85" i="3"/>
  <c r="AQ89" i="3"/>
  <c r="AS89" i="3" s="1"/>
  <c r="AE89" i="3"/>
  <c r="AI96" i="3"/>
  <c r="AQ96" i="3"/>
  <c r="AS96" i="3" s="1"/>
  <c r="AE96" i="3"/>
  <c r="AQ102" i="3"/>
  <c r="AS102" i="3" s="1"/>
  <c r="AE102" i="3"/>
  <c r="AE106" i="3"/>
  <c r="AQ106" i="3"/>
  <c r="AS106" i="3" s="1"/>
  <c r="AI113" i="3"/>
  <c r="AI117" i="3"/>
  <c r="AQ124" i="3"/>
  <c r="AE124" i="3"/>
  <c r="AI124" i="3"/>
  <c r="AQ128" i="3"/>
  <c r="AS128" i="3" s="1"/>
  <c r="AE128" i="3"/>
  <c r="V137" i="3"/>
  <c r="AE135" i="3"/>
  <c r="AC222" i="3"/>
  <c r="AE222" i="3" s="1"/>
  <c r="BH222" i="3"/>
  <c r="H222" i="3"/>
  <c r="AE139" i="3"/>
  <c r="AQ139" i="3"/>
  <c r="AS139" i="3" s="1"/>
  <c r="AI139" i="3"/>
  <c r="AE143" i="3"/>
  <c r="AQ143" i="3"/>
  <c r="AS143" i="3" s="1"/>
  <c r="AI150" i="3"/>
  <c r="AI154" i="3"/>
  <c r="AE158" i="3"/>
  <c r="AQ163" i="3"/>
  <c r="AE163" i="3"/>
  <c r="AQ169" i="3"/>
  <c r="AS169" i="3" s="1"/>
  <c r="AE169" i="3"/>
  <c r="AI171" i="3"/>
  <c r="V182" i="3"/>
  <c r="V180" i="3"/>
  <c r="V179" i="3"/>
  <c r="AC225" i="3"/>
  <c r="BH225" i="3"/>
  <c r="H225" i="3"/>
  <c r="V178" i="3"/>
  <c r="V176" i="3" s="1"/>
  <c r="AI178" i="3"/>
  <c r="AI176" i="3" s="1"/>
  <c r="V193" i="3"/>
  <c r="V192" i="3"/>
  <c r="AM191" i="3"/>
  <c r="BH226" i="3"/>
  <c r="H226" i="3"/>
  <c r="AC226" i="3"/>
  <c r="AE226" i="3" s="1"/>
  <c r="AQ199" i="3"/>
  <c r="AS199" i="3" s="1"/>
  <c r="AE199" i="3"/>
  <c r="AQ203" i="3"/>
  <c r="AS203" i="3" s="1"/>
  <c r="AE203" i="3"/>
  <c r="AI13" i="3"/>
  <c r="AI24" i="3"/>
  <c r="AI69" i="3"/>
  <c r="AI80" i="3"/>
  <c r="AI88" i="3"/>
  <c r="AV92" i="3"/>
  <c r="R10" i="2" s="1"/>
  <c r="AD220" i="3"/>
  <c r="BA220" i="3"/>
  <c r="W237" i="3"/>
  <c r="AV133" i="3"/>
  <c r="R13" i="2" s="1"/>
  <c r="BA224" i="3"/>
  <c r="AD224" i="3"/>
  <c r="AV189" i="3"/>
  <c r="R17" i="2" s="1"/>
  <c r="R15" i="2"/>
  <c r="R9" i="2"/>
  <c r="D10" i="15"/>
  <c r="D9" i="15"/>
  <c r="D19" i="15"/>
  <c r="D18" i="15"/>
  <c r="E10" i="15"/>
  <c r="E9" i="15"/>
  <c r="E12" i="15"/>
  <c r="E14" i="15"/>
  <c r="E17" i="15"/>
  <c r="E18" i="15"/>
  <c r="E21" i="15"/>
  <c r="D22" i="15"/>
  <c r="E13" i="15"/>
  <c r="E11" i="15"/>
  <c r="E15" i="15"/>
  <c r="E19" i="15"/>
  <c r="E20" i="15"/>
  <c r="E22" i="15"/>
  <c r="D13" i="15"/>
  <c r="E16" i="15"/>
  <c r="D17" i="15"/>
  <c r="D21" i="15"/>
  <c r="V213" i="3" l="1"/>
  <c r="AE217" i="3"/>
  <c r="AE221" i="3"/>
  <c r="BG206" i="3"/>
  <c r="E23" i="15" s="1"/>
  <c r="V108" i="3"/>
  <c r="V228" i="3"/>
  <c r="BO220" i="3"/>
  <c r="AE225" i="3"/>
  <c r="N235" i="3"/>
  <c r="S238" i="3" s="1"/>
  <c r="AE223" i="3"/>
  <c r="N236" i="3"/>
  <c r="AE214" i="3"/>
  <c r="AI160" i="3"/>
  <c r="F20" i="15" s="1"/>
  <c r="V133" i="3"/>
  <c r="G18" i="15" s="1"/>
  <c r="AI133" i="3"/>
  <c r="F18" i="15" s="1"/>
  <c r="AE213" i="3"/>
  <c r="V146" i="3"/>
  <c r="G19" i="15" s="1"/>
  <c r="AI146" i="3"/>
  <c r="F19" i="15" s="1"/>
  <c r="AI71" i="3"/>
  <c r="AM1" i="3"/>
  <c r="D5" i="15" s="1"/>
  <c r="AP160" i="3"/>
  <c r="AT160" i="3" s="1"/>
  <c r="S15" i="2" s="1"/>
  <c r="AS163" i="3"/>
  <c r="AU160" i="3" s="1"/>
  <c r="T15" i="2" s="1"/>
  <c r="AS124" i="3"/>
  <c r="AU121" i="3" s="1"/>
  <c r="T12" i="2" s="1"/>
  <c r="AP121" i="3"/>
  <c r="AT121" i="3" s="1"/>
  <c r="S12" i="2" s="1"/>
  <c r="BV218" i="3"/>
  <c r="BL227" i="3"/>
  <c r="BW220" i="3"/>
  <c r="BW218" i="3"/>
  <c r="BW219" i="3"/>
  <c r="BZ220" i="3"/>
  <c r="BX220" i="3"/>
  <c r="BY220" i="3"/>
  <c r="BY219" i="3"/>
  <c r="BX218" i="3"/>
  <c r="BZ219" i="3"/>
  <c r="BY218" i="3"/>
  <c r="BZ218" i="3"/>
  <c r="BX219" i="3"/>
  <c r="AI47" i="3"/>
  <c r="F12" i="15" s="1"/>
  <c r="AE1" i="3"/>
  <c r="S239" i="3"/>
  <c r="BV219" i="3"/>
  <c r="AS192" i="3"/>
  <c r="AU189" i="3" s="1"/>
  <c r="T17" i="2" s="1"/>
  <c r="AP189" i="3"/>
  <c r="AT189" i="3" s="1"/>
  <c r="S17" i="2" s="1"/>
  <c r="AE224" i="3"/>
  <c r="AE220" i="3"/>
  <c r="AS74" i="3"/>
  <c r="AU71" i="3" s="1"/>
  <c r="T9" i="2" s="1"/>
  <c r="AP71" i="3"/>
  <c r="AT71" i="3" s="1"/>
  <c r="AS18" i="3"/>
  <c r="AU15" i="3" s="1"/>
  <c r="T5" i="2" s="1"/>
  <c r="AP15" i="3"/>
  <c r="Q5" i="2" s="1"/>
  <c r="AP61" i="3"/>
  <c r="AT61" i="3" s="1"/>
  <c r="S8" i="2" s="1"/>
  <c r="AS64" i="3"/>
  <c r="AU61" i="3" s="1"/>
  <c r="T8" i="2" s="1"/>
  <c r="AE216" i="3"/>
  <c r="AI108" i="3"/>
  <c r="F16" i="15" s="1"/>
  <c r="V92" i="3"/>
  <c r="G15" i="15" s="1"/>
  <c r="AP146" i="3"/>
  <c r="AT146" i="3" s="1"/>
  <c r="AS149" i="3"/>
  <c r="AU146" i="3" s="1"/>
  <c r="T14" i="2" s="1"/>
  <c r="AS136" i="3"/>
  <c r="AU133" i="3" s="1"/>
  <c r="AP133" i="3"/>
  <c r="AT133" i="3" s="1"/>
  <c r="S13" i="2" s="1"/>
  <c r="AP31" i="3"/>
  <c r="AT31" i="3" s="1"/>
  <c r="AS34" i="3"/>
  <c r="AU31" i="3" s="1"/>
  <c r="AS4" i="3"/>
  <c r="AQ1" i="3"/>
  <c r="AP1" i="3"/>
  <c r="Q4" i="2" s="1"/>
  <c r="AI92" i="3"/>
  <c r="BO219" i="3"/>
  <c r="AP176" i="3"/>
  <c r="AT176" i="3" s="1"/>
  <c r="AS179" i="3"/>
  <c r="AU176" i="3" s="1"/>
  <c r="T16" i="2" s="1"/>
  <c r="S240" i="3"/>
  <c r="BV220" i="3"/>
  <c r="AP47" i="3"/>
  <c r="AT47" i="3" s="1"/>
  <c r="S7" i="2" s="1"/>
  <c r="AS50" i="3"/>
  <c r="AU47" i="3" s="1"/>
  <c r="T7" i="2" s="1"/>
  <c r="V71" i="3"/>
  <c r="G14" i="15" s="1"/>
  <c r="V47" i="3"/>
  <c r="G12" i="15" s="1"/>
  <c r="J211" i="3"/>
  <c r="P237" i="3"/>
  <c r="O236" i="3"/>
  <c r="O237" i="3"/>
  <c r="O235" i="3"/>
  <c r="Q236" i="3"/>
  <c r="P236" i="3"/>
  <c r="P235" i="3"/>
  <c r="Q235" i="3"/>
  <c r="R236" i="3"/>
  <c r="R237" i="3"/>
  <c r="Q237" i="3"/>
  <c r="R235" i="3"/>
  <c r="AE215" i="3"/>
  <c r="AT15" i="3"/>
  <c r="AS111" i="3"/>
  <c r="AU108" i="3" s="1"/>
  <c r="AP108" i="3"/>
  <c r="AT108" i="3" s="1"/>
  <c r="BO218" i="3"/>
  <c r="BQ218" i="3"/>
  <c r="BQ220" i="3"/>
  <c r="BS220" i="3"/>
  <c r="BR220" i="3"/>
  <c r="BS218" i="3"/>
  <c r="BQ219" i="3"/>
  <c r="BR218" i="3"/>
  <c r="BS219" i="3"/>
  <c r="BP218" i="3"/>
  <c r="BP219" i="3"/>
  <c r="BP220" i="3"/>
  <c r="BR219" i="3"/>
  <c r="Y236" i="3"/>
  <c r="Y235" i="3"/>
  <c r="AA235" i="3"/>
  <c r="Z236" i="3"/>
  <c r="AA236" i="3"/>
  <c r="Y237" i="3"/>
  <c r="Z235" i="3"/>
  <c r="Z237" i="3"/>
  <c r="X235" i="3"/>
  <c r="AA237" i="3"/>
  <c r="X237" i="3"/>
  <c r="X236" i="3"/>
  <c r="BE227" i="3"/>
  <c r="BG228" i="3" s="1"/>
  <c r="E5" i="15" s="1"/>
  <c r="AS95" i="3"/>
  <c r="AU92" i="3" s="1"/>
  <c r="T10" i="2" s="1"/>
  <c r="AP92" i="3"/>
  <c r="AT92" i="3" s="1"/>
  <c r="S10" i="2" s="1"/>
  <c r="P226" i="4"/>
  <c r="N226" i="4"/>
  <c r="L226" i="4"/>
  <c r="O225" i="4"/>
  <c r="M225" i="4"/>
  <c r="P224" i="4"/>
  <c r="N224" i="4"/>
  <c r="L224" i="4"/>
  <c r="O223" i="4"/>
  <c r="M223" i="4"/>
  <c r="P222" i="4"/>
  <c r="N222" i="4"/>
  <c r="L222" i="4"/>
  <c r="O221" i="4"/>
  <c r="M221" i="4"/>
  <c r="P220" i="4"/>
  <c r="N220" i="4"/>
  <c r="L220" i="4"/>
  <c r="O219" i="4"/>
  <c r="M219" i="4"/>
  <c r="P218" i="4"/>
  <c r="N218" i="4"/>
  <c r="L218" i="4"/>
  <c r="O217" i="4"/>
  <c r="M217" i="4"/>
  <c r="P216" i="4"/>
  <c r="N216" i="4"/>
  <c r="L216" i="4"/>
  <c r="O215" i="4"/>
  <c r="M215" i="4"/>
  <c r="P214" i="4"/>
  <c r="N214" i="4"/>
  <c r="L214" i="4"/>
  <c r="O213" i="4"/>
  <c r="M213" i="4"/>
  <c r="O226" i="4"/>
  <c r="M226" i="4"/>
  <c r="P225" i="4"/>
  <c r="N225" i="4"/>
  <c r="L225" i="4"/>
  <c r="O224" i="4"/>
  <c r="M224" i="4"/>
  <c r="P223" i="4"/>
  <c r="N223" i="4"/>
  <c r="L223" i="4"/>
  <c r="O222" i="4"/>
  <c r="M222" i="4"/>
  <c r="P221" i="4"/>
  <c r="N221" i="4"/>
  <c r="L221" i="4"/>
  <c r="O220" i="4"/>
  <c r="M220" i="4"/>
  <c r="P219" i="4"/>
  <c r="N219" i="4"/>
  <c r="L219" i="4"/>
  <c r="O218" i="4"/>
  <c r="M218" i="4"/>
  <c r="P217" i="4"/>
  <c r="N217" i="4"/>
  <c r="L217" i="4"/>
  <c r="O216" i="4"/>
  <c r="M216" i="4"/>
  <c r="P215" i="4"/>
  <c r="N215" i="4"/>
  <c r="L215" i="4"/>
  <c r="O214" i="4"/>
  <c r="M214" i="4"/>
  <c r="P213" i="4"/>
  <c r="N213" i="4"/>
  <c r="L213" i="4"/>
  <c r="G226" i="4"/>
  <c r="E226" i="4"/>
  <c r="C226" i="4"/>
  <c r="F225" i="4"/>
  <c r="D225" i="4"/>
  <c r="G224" i="4"/>
  <c r="E224" i="4"/>
  <c r="C224" i="4"/>
  <c r="F223" i="4"/>
  <c r="D223" i="4"/>
  <c r="G222" i="4"/>
  <c r="E222" i="4"/>
  <c r="C222" i="4"/>
  <c r="F221" i="4"/>
  <c r="D221" i="4"/>
  <c r="G220" i="4"/>
  <c r="E220" i="4"/>
  <c r="C220" i="4"/>
  <c r="F219" i="4"/>
  <c r="D219" i="4"/>
  <c r="G218" i="4"/>
  <c r="E218" i="4"/>
  <c r="C218" i="4"/>
  <c r="F217" i="4"/>
  <c r="D217" i="4"/>
  <c r="G216" i="4"/>
  <c r="E216" i="4"/>
  <c r="C216" i="4"/>
  <c r="F215" i="4"/>
  <c r="D215" i="4"/>
  <c r="G214" i="4"/>
  <c r="E214" i="4"/>
  <c r="C214" i="4"/>
  <c r="F213" i="4"/>
  <c r="D213" i="4"/>
  <c r="F226" i="4"/>
  <c r="D226" i="4"/>
  <c r="G225" i="4"/>
  <c r="E225" i="4"/>
  <c r="C225" i="4"/>
  <c r="F224" i="4"/>
  <c r="D224" i="4"/>
  <c r="G223" i="4"/>
  <c r="E223" i="4"/>
  <c r="C223" i="4"/>
  <c r="F222" i="4"/>
  <c r="D222" i="4"/>
  <c r="G221" i="4"/>
  <c r="E221" i="4"/>
  <c r="C221" i="4"/>
  <c r="F220" i="4"/>
  <c r="D220" i="4"/>
  <c r="G219" i="4"/>
  <c r="E219" i="4"/>
  <c r="C219" i="4"/>
  <c r="F218" i="4"/>
  <c r="D218" i="4"/>
  <c r="G217" i="4"/>
  <c r="E217" i="4"/>
  <c r="C217" i="4"/>
  <c r="F216" i="4"/>
  <c r="D216" i="4"/>
  <c r="G215" i="4"/>
  <c r="E215" i="4"/>
  <c r="C215" i="4"/>
  <c r="F214" i="4"/>
  <c r="D214" i="4"/>
  <c r="G213" i="4"/>
  <c r="E213" i="4"/>
  <c r="C213" i="4"/>
  <c r="S14" i="2"/>
  <c r="T11" i="2"/>
  <c r="T13" i="2"/>
  <c r="Q17" i="2"/>
  <c r="T6" i="2"/>
  <c r="S5" i="2"/>
  <c r="Q12" i="2"/>
  <c r="Q15" i="2"/>
  <c r="R18" i="2"/>
  <c r="S11" i="2"/>
  <c r="S6" i="2"/>
  <c r="G10" i="15"/>
  <c r="F10" i="15"/>
  <c r="F9" i="15"/>
  <c r="G9" i="15"/>
  <c r="G11" i="15"/>
  <c r="G21" i="15"/>
  <c r="G13" i="15"/>
  <c r="F13" i="15"/>
  <c r="F14" i="15"/>
  <c r="G23" i="15"/>
  <c r="G22" i="15"/>
  <c r="F21" i="15"/>
  <c r="G17" i="15"/>
  <c r="F15" i="15"/>
  <c r="F22" i="15"/>
  <c r="F17" i="15"/>
  <c r="F23" i="15"/>
  <c r="G16" i="15"/>
  <c r="G20" i="15"/>
  <c r="D23" i="15"/>
  <c r="C1" i="1"/>
  <c r="V240" i="3" l="1"/>
  <c r="Q6" i="2"/>
  <c r="Q11" i="2"/>
  <c r="Q10" i="2"/>
  <c r="Q14" i="2"/>
  <c r="AE228" i="3"/>
  <c r="F5" i="15" s="1"/>
  <c r="AT1" i="3"/>
  <c r="S4" i="2" s="1"/>
  <c r="Q13" i="2"/>
  <c r="Q8" i="2"/>
  <c r="Q7" i="2"/>
  <c r="T240" i="3"/>
  <c r="W238" i="3"/>
  <c r="AG44" i="3"/>
  <c r="V238" i="3"/>
  <c r="U239" i="3"/>
  <c r="AG37" i="3"/>
  <c r="W240" i="3"/>
  <c r="BS228" i="3"/>
  <c r="T238" i="3"/>
  <c r="T239" i="3"/>
  <c r="G5" i="15"/>
  <c r="AG42" i="3"/>
  <c r="AG39" i="3"/>
  <c r="AG38" i="3"/>
  <c r="AG45" i="3"/>
  <c r="AG40" i="3"/>
  <c r="W239" i="3"/>
  <c r="U238" i="3"/>
  <c r="V239" i="3"/>
  <c r="U240" i="3"/>
  <c r="L40" i="3"/>
  <c r="J33" i="3"/>
  <c r="I41" i="3"/>
  <c r="AG35" i="3"/>
  <c r="J42" i="3"/>
  <c r="L33" i="3"/>
  <c r="I37" i="3"/>
  <c r="AG33" i="3"/>
  <c r="H35" i="3"/>
  <c r="AS1" i="3"/>
  <c r="AU1" i="3"/>
  <c r="T4" i="2" s="1"/>
  <c r="T18" i="2" s="1"/>
  <c r="AG43" i="3"/>
  <c r="AG41" i="3"/>
  <c r="AG36" i="3"/>
  <c r="AG34" i="3"/>
  <c r="BZ228" i="3"/>
  <c r="S16" i="2"/>
  <c r="Q16" i="2"/>
  <c r="S9" i="2"/>
  <c r="S18" i="2" s="1"/>
  <c r="Q9" i="2"/>
  <c r="L39" i="3" l="1"/>
  <c r="K37" i="3"/>
  <c r="K44" i="3"/>
  <c r="J41" i="3"/>
  <c r="I35" i="3"/>
  <c r="J36" i="3"/>
  <c r="J43" i="3"/>
  <c r="J45" i="3"/>
  <c r="Q18" i="2"/>
  <c r="H43" i="3"/>
  <c r="H34" i="3"/>
  <c r="I36" i="3"/>
  <c r="I38" i="3"/>
  <c r="L42" i="3"/>
  <c r="J39" i="3"/>
  <c r="L36" i="3"/>
  <c r="L35" i="3"/>
  <c r="I40" i="3"/>
  <c r="I42" i="3"/>
  <c r="K41" i="3"/>
  <c r="L37" i="3"/>
  <c r="K35" i="3"/>
  <c r="K34" i="3"/>
  <c r="AH35" i="3"/>
  <c r="AI35" i="3" s="1"/>
  <c r="H42" i="3"/>
  <c r="H39" i="3"/>
  <c r="AH36" i="3"/>
  <c r="AH44" i="3"/>
  <c r="AI44" i="3" s="1"/>
  <c r="AH33" i="3"/>
  <c r="AH45" i="3"/>
  <c r="AI45" i="3" s="1"/>
  <c r="AH34" i="3"/>
  <c r="AI34" i="3" s="1"/>
  <c r="AH42" i="3"/>
  <c r="AH39" i="3"/>
  <c r="AI39" i="3" s="1"/>
  <c r="AH40" i="3"/>
  <c r="AI40" i="3" s="1"/>
  <c r="AH43" i="3"/>
  <c r="AI43" i="3" s="1"/>
  <c r="AH37" i="3"/>
  <c r="AI37" i="3" s="1"/>
  <c r="AH38" i="3"/>
  <c r="AI38" i="3" s="1"/>
  <c r="AH41" i="3"/>
  <c r="AI41" i="3" s="1"/>
  <c r="H41" i="3"/>
  <c r="H45" i="3"/>
  <c r="I39" i="3"/>
  <c r="I45" i="3"/>
  <c r="J40" i="3"/>
  <c r="K36" i="3"/>
  <c r="J34" i="3"/>
  <c r="L44" i="3"/>
  <c r="L43" i="3"/>
  <c r="I43" i="3"/>
  <c r="I34" i="3"/>
  <c r="L38" i="3"/>
  <c r="J35" i="3"/>
  <c r="L45" i="3"/>
  <c r="K43" i="3"/>
  <c r="K42" i="3"/>
  <c r="H38" i="3"/>
  <c r="BU229" i="3"/>
  <c r="AI36" i="3"/>
  <c r="AI33" i="3"/>
  <c r="H44" i="3"/>
  <c r="H37" i="3"/>
  <c r="H36" i="3"/>
  <c r="H40" i="3"/>
  <c r="AI42" i="3"/>
  <c r="I44" i="3"/>
  <c r="L34" i="3"/>
  <c r="K45" i="3"/>
  <c r="L41" i="3"/>
  <c r="K39" i="3"/>
  <c r="K38" i="3"/>
  <c r="H33" i="3"/>
  <c r="I33" i="3"/>
  <c r="K33" i="3"/>
  <c r="J44" i="3"/>
  <c r="K40" i="3"/>
  <c r="J38" i="3"/>
  <c r="J37" i="3"/>
  <c r="U242" i="3"/>
  <c r="AI31" i="3" l="1"/>
  <c r="F11" i="15" s="1"/>
  <c r="J31" i="3"/>
  <c r="D11" i="15" s="1"/>
</calcChain>
</file>

<file path=xl/sharedStrings.xml><?xml version="1.0" encoding="utf-8"?>
<sst xmlns="http://schemas.openxmlformats.org/spreadsheetml/2006/main" count="4552" uniqueCount="2344">
  <si>
    <t>Speaking and Presenting</t>
  </si>
  <si>
    <t>Public speaking, oral presentation</t>
  </si>
  <si>
    <t>Coarse Grain</t>
  </si>
  <si>
    <t xml:space="preserve"> </t>
  </si>
  <si>
    <t>Alignment Analysis Summary Table</t>
  </si>
  <si>
    <t>Balance of Representation</t>
  </si>
  <si>
    <t>Categorical Concurrence</t>
  </si>
  <si>
    <t>Cognitive Complexity</t>
  </si>
  <si>
    <t>Alignment</t>
  </si>
  <si>
    <t>Instructions/Introduction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</si>
  <si>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</si>
  <si>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Diction, tone, syntax, conventions, rhetorical structure in speech</t>
  </si>
  <si>
    <t>Demonstrating confidence</t>
  </si>
  <si>
    <t>Effective nonverbal skills (e.g., gesture, eye contact)</t>
  </si>
  <si>
    <t>Knowledge of situational and cultural norms for expression</t>
  </si>
  <si>
    <t>Conversation and discussion (e.g., Socratic seminars, literature circles, peer discussion)</t>
  </si>
  <si>
    <t>Debate and structure of argument</t>
  </si>
  <si>
    <t>Dramatics, creative interpretation</t>
  </si>
  <si>
    <t>Media-supported communication</t>
  </si>
  <si>
    <t>Selecting presentation format</t>
  </si>
  <si>
    <t>Interviewing</t>
  </si>
  <si>
    <t>Other:</t>
  </si>
  <si>
    <t>Non-specific ELA Topic</t>
  </si>
  <si>
    <t>Out of Subject Area</t>
  </si>
  <si>
    <t>SheetB!AO1</t>
  </si>
  <si>
    <t>SheetB!AP1</t>
  </si>
  <si>
    <t>SheetB!AQ1</t>
  </si>
  <si>
    <t>SheetB!AR1</t>
  </si>
  <si>
    <t>SheetB!AS1</t>
  </si>
  <si>
    <t>SheetB!AT1</t>
  </si>
  <si>
    <t>SheetB!AU1</t>
  </si>
  <si>
    <t>SheetB!AV1</t>
  </si>
  <si>
    <t>SheetB!AW1</t>
  </si>
  <si>
    <t>SheetB!AX1</t>
  </si>
  <si>
    <t>SheetB!AY1</t>
  </si>
  <si>
    <t>SheetB!AZ1</t>
  </si>
  <si>
    <t>SheetB!BA1</t>
  </si>
  <si>
    <t>SheetB!BB1</t>
  </si>
  <si>
    <t>SheetB!BC1</t>
  </si>
  <si>
    <t>SheetB!BD1</t>
  </si>
  <si>
    <t>SheetB!BE1</t>
  </si>
  <si>
    <t>SheetB!BF1</t>
  </si>
  <si>
    <t>SheetB!BG1</t>
  </si>
  <si>
    <t>SheetB!BH1</t>
  </si>
  <si>
    <t>SheetB!BI1</t>
  </si>
  <si>
    <t>SheetB!BJ1</t>
  </si>
  <si>
    <t>SheetB!BK1</t>
  </si>
  <si>
    <t>SheetB!BL1</t>
  </si>
  <si>
    <t>SheetB!BM1</t>
  </si>
  <si>
    <t>SheetB!BN1</t>
  </si>
  <si>
    <t>SheetB!BO1</t>
  </si>
  <si>
    <t>SheetB!BP1</t>
  </si>
  <si>
    <t>SheetB!BQ1</t>
  </si>
  <si>
    <t>SheetB!BR1</t>
  </si>
  <si>
    <t>SheetB!BS1</t>
  </si>
  <si>
    <t>SheetB!BT1</t>
  </si>
  <si>
    <t>SheetB!BU1</t>
  </si>
  <si>
    <t>SheetB!BV1</t>
  </si>
  <si>
    <t>SheetB!BW1</t>
  </si>
  <si>
    <t>SheetB!BX1</t>
  </si>
  <si>
    <t>SheetB!BY1</t>
  </si>
  <si>
    <t>SheetB!BZ1</t>
  </si>
  <si>
    <t>SheetB!CA1</t>
  </si>
  <si>
    <t>SheetB!CB1</t>
  </si>
  <si>
    <t>SheetB!CC1</t>
  </si>
  <si>
    <t>SheetB!CD1</t>
  </si>
  <si>
    <t>SheetB!CE1</t>
  </si>
  <si>
    <t>SheetB!CF1</t>
  </si>
  <si>
    <t>SheetB!CG1</t>
  </si>
  <si>
    <t>SheetB!CH1</t>
  </si>
  <si>
    <t>SheetB!CI1</t>
  </si>
  <si>
    <t>SheetB!CJ1</t>
  </si>
  <si>
    <t>SheetB!CK1</t>
  </si>
  <si>
    <t>SheetB!CL1</t>
  </si>
  <si>
    <t>SheetB!CM1</t>
  </si>
  <si>
    <t>SheetB!CN1</t>
  </si>
  <si>
    <t>SheetB!CO1</t>
  </si>
  <si>
    <t>SheetB!CP1</t>
  </si>
  <si>
    <t>SheetB!CQ1</t>
  </si>
  <si>
    <t>SheetB!CR1</t>
  </si>
  <si>
    <t>SheetB!CS1</t>
  </si>
  <si>
    <t>SheetB!CT1</t>
  </si>
  <si>
    <t>SheetB!CU1</t>
  </si>
  <si>
    <t>SheetB!CV1</t>
  </si>
  <si>
    <t>SheetB!CW1</t>
  </si>
  <si>
    <t>SheetB!CX1</t>
  </si>
  <si>
    <t>SheetB!CY1</t>
  </si>
  <si>
    <t>SheetB!CZ1</t>
  </si>
  <si>
    <t>SheetB!DA1</t>
  </si>
  <si>
    <t>SheetB!DB1</t>
  </si>
  <si>
    <t>SheetB!DC1</t>
  </si>
  <si>
    <t>SheetB!DD1</t>
  </si>
  <si>
    <t>SheetB!DE1</t>
  </si>
  <si>
    <t>SheetB!DF1</t>
  </si>
  <si>
    <t>SheetB!DG1</t>
  </si>
  <si>
    <t>SheetB!DH1</t>
  </si>
  <si>
    <t>SheetB!DI1</t>
  </si>
  <si>
    <t>SheetB!DJ1</t>
  </si>
  <si>
    <t>SheetB!DK1</t>
  </si>
  <si>
    <t>SheetB!DL1</t>
  </si>
  <si>
    <t>SheetB!DM1</t>
  </si>
  <si>
    <t>SheetB!DN1</t>
  </si>
  <si>
    <t>SheetB!DO1</t>
  </si>
  <si>
    <t>SheetB!DP1</t>
  </si>
  <si>
    <t>SheetB!DQ1</t>
  </si>
  <si>
    <t>SheetB!DR1</t>
  </si>
  <si>
    <t>SheetB!DS1</t>
  </si>
  <si>
    <t>SheetB!DT1</t>
  </si>
  <si>
    <t>SheetB!DU1</t>
  </si>
  <si>
    <t>SheetB!DV1</t>
  </si>
  <si>
    <t>SheetB!DW1</t>
  </si>
  <si>
    <t>SheetB!DX1</t>
  </si>
  <si>
    <t>SheetB!DY1</t>
  </si>
  <si>
    <t>SheetB!DZ1</t>
  </si>
  <si>
    <t>SheetB!EA1</t>
  </si>
  <si>
    <t>SheetB!EB1</t>
  </si>
  <si>
    <t>SheetB!EC1</t>
  </si>
  <si>
    <t>SheetB!ED1</t>
  </si>
  <si>
    <t>SheetB!EE1</t>
  </si>
  <si>
    <t>SheetB!EF1</t>
  </si>
  <si>
    <t>SheetB!EG1</t>
  </si>
  <si>
    <t>SheetB!EH1</t>
  </si>
  <si>
    <t>SheetB!EI1</t>
  </si>
  <si>
    <t>SheetB!EJ1</t>
  </si>
  <si>
    <t>SheetB!EK1</t>
  </si>
  <si>
    <t>SheetB!EL1</t>
  </si>
  <si>
    <t>SheetB!EM1</t>
  </si>
  <si>
    <t>SheetB!EN1</t>
  </si>
  <si>
    <t>SheetB!EO1</t>
  </si>
  <si>
    <t>SheetB!EP1</t>
  </si>
  <si>
    <t>SheetB!EQ1</t>
  </si>
  <si>
    <t>SheetB!ER1</t>
  </si>
  <si>
    <t>SheetB!ES1</t>
  </si>
  <si>
    <t>SheetB!ET1</t>
  </si>
  <si>
    <t>SheetB!EU1</t>
  </si>
  <si>
    <t>SheetB!EV1</t>
  </si>
  <si>
    <t>SheetB!EW1</t>
  </si>
  <si>
    <t>SheetB!EX1</t>
  </si>
  <si>
    <t>SheetB!EY1</t>
  </si>
  <si>
    <t>SheetB!EZ1</t>
  </si>
  <si>
    <t>SheetB!FA1</t>
  </si>
  <si>
    <t>SheetB!FB1</t>
  </si>
  <si>
    <t>SheetB!FC1</t>
  </si>
  <si>
    <t>SheetB!FD1</t>
  </si>
  <si>
    <t>SheetB!FE1</t>
  </si>
  <si>
    <t>SheetB!FF1</t>
  </si>
  <si>
    <t>SheetB!FG1</t>
  </si>
  <si>
    <t>SheetB!FH1</t>
  </si>
  <si>
    <t>SheetB!FI1</t>
  </si>
  <si>
    <t>SheetB!FJ1</t>
  </si>
  <si>
    <t>SheetB!FK1</t>
  </si>
  <si>
    <t>SheetB!FL1</t>
  </si>
  <si>
    <t>SheetB!FM1</t>
  </si>
  <si>
    <t>SheetB!FN1</t>
  </si>
  <si>
    <t>SheetB!FO1</t>
  </si>
  <si>
    <t>SheetB!FP1</t>
  </si>
  <si>
    <t>SheetB!FQ1</t>
  </si>
  <si>
    <t>SheetB!FR1</t>
  </si>
  <si>
    <t>SheetB!FS1</t>
  </si>
  <si>
    <t>SheetB!FT1</t>
  </si>
  <si>
    <t>SheetB!FU1</t>
  </si>
  <si>
    <t>SheetB!FV1</t>
  </si>
  <si>
    <t>SheetB!FW1</t>
  </si>
  <si>
    <t>SheetB!FX1</t>
  </si>
  <si>
    <t>SheetB!FY1</t>
  </si>
  <si>
    <t>SheetB!FZ1</t>
  </si>
  <si>
    <t>SheetB!GA1</t>
  </si>
  <si>
    <t>SheetB!GB1</t>
  </si>
  <si>
    <t>SheetB!GC1</t>
  </si>
  <si>
    <t>SheetB!GD1</t>
  </si>
  <si>
    <t>SheetB!GE1</t>
  </si>
  <si>
    <t>SheetB!GF1</t>
  </si>
  <si>
    <t>SheetB!GG1</t>
  </si>
  <si>
    <t>SheetB!GH1</t>
  </si>
  <si>
    <t>SheetB!GI1</t>
  </si>
  <si>
    <t>SheetB!GJ1</t>
  </si>
  <si>
    <t>SheetB!GK1</t>
  </si>
  <si>
    <t>SheetB!GL1</t>
  </si>
  <si>
    <t>SheetB!GM1</t>
  </si>
  <si>
    <t>SheetB!GN1</t>
  </si>
  <si>
    <t>SheetB!GO1</t>
  </si>
  <si>
    <t>SheetB!GP1</t>
  </si>
  <si>
    <t>SheetB!GQ1</t>
  </si>
  <si>
    <t>SheetB!AN1</t>
  </si>
  <si>
    <t>ALIGNMENT</t>
  </si>
  <si>
    <t>Re-Centered</t>
  </si>
  <si>
    <t>Cognitive Complexity (Re-Ctr'd)</t>
  </si>
  <si>
    <t>Categorical Concurrence(Overall)</t>
  </si>
  <si>
    <t>Categorical Concurrence(ReCtr'd))</t>
  </si>
  <si>
    <t>Cognitive Complexity (Overall)</t>
  </si>
  <si>
    <t xml:space="preserve">(Grade) Count: </t>
  </si>
  <si>
    <t>Alignment Index:</t>
  </si>
  <si>
    <t>Memorize/Recall</t>
  </si>
  <si>
    <t>Grade</t>
  </si>
  <si>
    <t/>
  </si>
  <si>
    <t>Document Start</t>
  </si>
  <si>
    <t>Document End</t>
  </si>
  <si>
    <t>Summary Start</t>
  </si>
  <si>
    <t>Summary End</t>
  </si>
  <si>
    <t>Phonemic awareness</t>
  </si>
  <si>
    <t>Recall</t>
  </si>
  <si>
    <t>Explain</t>
  </si>
  <si>
    <t>Generate</t>
  </si>
  <si>
    <t>Analyze</t>
  </si>
  <si>
    <t>Evaluate</t>
  </si>
  <si>
    <t>(non-specific)</t>
  </si>
  <si>
    <t>Phoneme isolation (e.g., the distinct sounds /c/ /a/ /t/)</t>
  </si>
  <si>
    <t>Phoneme blending (e.g., c/a/t = cat)</t>
  </si>
  <si>
    <t>Phoneme segmentation</t>
  </si>
  <si>
    <t>Onset-rime</t>
  </si>
  <si>
    <t>Sound patterns</t>
  </si>
  <si>
    <t>Rhyme recognition</t>
  </si>
  <si>
    <t>Phoneme deletion/substitution/addition</t>
  </si>
  <si>
    <t>Identify Syllables</t>
  </si>
  <si>
    <t>Other: (topic not listed)</t>
  </si>
  <si>
    <t>Phonics</t>
  </si>
  <si>
    <t>Alphabetic principle (includes alphabet recognition, order)</t>
  </si>
  <si>
    <t>Consonants</t>
  </si>
  <si>
    <t>Consonant blends</t>
  </si>
  <si>
    <t>Consonant digraphs (e.g., ch, sh, th)</t>
  </si>
  <si>
    <t>Diphthongs (e.g., oi, ou, ow, oy (as in "boy"))</t>
  </si>
  <si>
    <t>R-controlled vowels (e.g., farm, torn, turn)</t>
  </si>
  <si>
    <t>Patterns within words</t>
  </si>
  <si>
    <t>Vowel letters (a, e, i, o, u, y)</t>
  </si>
  <si>
    <t>Vowel phonemes (15 sounds)</t>
  </si>
  <si>
    <t>Sound/symbol relationships</t>
  </si>
  <si>
    <t>Blending sounds</t>
  </si>
  <si>
    <t>Vocabulary</t>
  </si>
  <si>
    <t>Compound words and contractions</t>
  </si>
  <si>
    <t>Inflectional forms (e.g., -s, -ed, -ing)</t>
  </si>
  <si>
    <t>Suffixes, prefixes, and root words</t>
  </si>
  <si>
    <t>Word definitions (including new vocabulary)</t>
  </si>
  <si>
    <t>Word origins</t>
  </si>
  <si>
    <t>Synonyms, antonyms, homonyms</t>
  </si>
  <si>
    <t>Word or phrase meaning from context</t>
  </si>
  <si>
    <t>Denotation and connotation</t>
  </si>
  <si>
    <t>Analogies</t>
  </si>
  <si>
    <t>Sight words</t>
  </si>
  <si>
    <t>Use of references</t>
  </si>
  <si>
    <t>Awareness of text and print features</t>
  </si>
  <si>
    <t>Book handling</t>
  </si>
  <si>
    <t>Directionality; sequence of text</t>
  </si>
  <si>
    <t>Parts of a book (e.g., cover, title, front, back)</t>
  </si>
  <si>
    <t>Letter, word, sentence distinctions</t>
  </si>
  <si>
    <t>Structural elements (e.g., index, glossary, table of contents, subtitles, headings)</t>
  </si>
  <si>
    <t>Graphical elements (e.g., graphs, charts, images, illustrations)</t>
  </si>
  <si>
    <t>Technical elements (e.g., bullets, instructions, forms, sidebars)</t>
  </si>
  <si>
    <t>Electronic elements (e.g., hypertext links, animations)</t>
  </si>
  <si>
    <t>Environmental print, i.e. prints or symbols found in students' everyday environment</t>
  </si>
  <si>
    <t>Fluency</t>
  </si>
  <si>
    <t>Prosody (e.g., phrasing, intonation, inflection)</t>
  </si>
  <si>
    <t>Automaticity of words and phrases (e.g. sight and decodable words)</t>
  </si>
  <si>
    <t>Speed/pace</t>
  </si>
  <si>
    <t>Accuracy</t>
  </si>
  <si>
    <t>Independent Reading (e.g. repeated/silent reading for fluency)</t>
  </si>
  <si>
    <t>Comprehension</t>
  </si>
  <si>
    <t>Word meaning from context</t>
  </si>
  <si>
    <t xml:space="preserve">Phrase </t>
  </si>
  <si>
    <t>Sentence</t>
  </si>
  <si>
    <t>Paragraph</t>
  </si>
  <si>
    <t>Main idea(s), key concepts, sequence of events</t>
  </si>
  <si>
    <t>Descriptive elements (e.g., detail, color, condition)</t>
  </si>
  <si>
    <t>Narrative elements (e.g., events, characters, setting, plot)</t>
  </si>
  <si>
    <t>Persuasive elements (e.g. propaganda, advertisement, emotional appeal)</t>
  </si>
  <si>
    <t>Expository or informational elements (e.g., explanation, lists, organizational patterns:  description, cause-effect, compare-contrast)</t>
  </si>
  <si>
    <t xml:space="preserve">Technical elements (e.g., bullets, instruction, form, sidebars) </t>
  </si>
  <si>
    <t xml:space="preserve">Electronic elements (e.g., hypertext links, animations) </t>
  </si>
  <si>
    <t>Strategies (e.g., activating prior knowledge, questioning; making connections, predictions; inference, imagery, summarization, re-telling)</t>
  </si>
  <si>
    <t>Self-correction strategies (e.g., monitoring, cueing systems, and fix-up)</t>
  </si>
  <si>
    <t>Metacognitive process (e.g., reflecting about one's thinking)</t>
  </si>
  <si>
    <t>Interpret maps, graphs, charts</t>
  </si>
  <si>
    <t>Test taking strategies</t>
  </si>
  <si>
    <t>Critical Reading</t>
  </si>
  <si>
    <t>Fact and opinion</t>
  </si>
  <si>
    <t>Appealing to authority, reason, emotion</t>
  </si>
  <si>
    <t>Validity and significance of assertion or argument</t>
  </si>
  <si>
    <t>Relationships among purpose, organization, format, and meaning in text</t>
  </si>
  <si>
    <t>Author's assumptions, bias</t>
  </si>
  <si>
    <t>Comparison of topic, theme, treatment, scope, or organization across texts</t>
  </si>
  <si>
    <t>Inductive/deductive approaches (e.g. making inference, drawing conclusions)</t>
  </si>
  <si>
    <t>Logical reasoning in text (e.g. implications, authors' rationale, development of argument)</t>
  </si>
  <si>
    <t>Textual evidence, use of references to support</t>
  </si>
  <si>
    <t>Drawing meaning from allegory, myth</t>
  </si>
  <si>
    <t>Distinguishing real from fantastical events in literature</t>
  </si>
  <si>
    <t>Author's Craft</t>
  </si>
  <si>
    <t>Theme/thesis</t>
  </si>
  <si>
    <t>exp100c</t>
  </si>
  <si>
    <t>exp101c</t>
  </si>
  <si>
    <t>exp102c</t>
  </si>
  <si>
    <t>exp103c</t>
  </si>
  <si>
    <t>exp104c</t>
  </si>
  <si>
    <t>exp105c</t>
  </si>
  <si>
    <t>exp106c</t>
  </si>
  <si>
    <t>exp107c</t>
  </si>
  <si>
    <t>exp108c</t>
  </si>
  <si>
    <t>exp190c</t>
  </si>
  <si>
    <t>exp200c</t>
  </si>
  <si>
    <t>exp201c</t>
  </si>
  <si>
    <t>exp202c</t>
  </si>
  <si>
    <t>exp203c</t>
  </si>
  <si>
    <t>exp204c</t>
  </si>
  <si>
    <t>exp205c</t>
  </si>
  <si>
    <t>exp206c</t>
  </si>
  <si>
    <t>exp207c</t>
  </si>
  <si>
    <t>exp208c</t>
  </si>
  <si>
    <t>exp209c</t>
  </si>
  <si>
    <t>exp210c</t>
  </si>
  <si>
    <t>exp211c</t>
  </si>
  <si>
    <t>exp290c</t>
  </si>
  <si>
    <t>exp300c</t>
  </si>
  <si>
    <t>exp301c</t>
  </si>
  <si>
    <t>exp302c</t>
  </si>
  <si>
    <t>exp303c</t>
  </si>
  <si>
    <t>exp304c</t>
  </si>
  <si>
    <t>exp305c</t>
  </si>
  <si>
    <t>exp306c</t>
  </si>
  <si>
    <t>exp307c</t>
  </si>
  <si>
    <t>exp308c</t>
  </si>
  <si>
    <t>exp309c</t>
  </si>
  <si>
    <t>exp310c</t>
  </si>
  <si>
    <t>exp311c</t>
  </si>
  <si>
    <t>exp390c</t>
  </si>
  <si>
    <t>exp400c</t>
  </si>
  <si>
    <t>exp401c</t>
  </si>
  <si>
    <t>exp402c</t>
  </si>
  <si>
    <t>exp403c</t>
  </si>
  <si>
    <t>exp404c</t>
  </si>
  <si>
    <t>exp405c</t>
  </si>
  <si>
    <t>exp406c</t>
  </si>
  <si>
    <t>exp407c</t>
  </si>
  <si>
    <t>exp408c</t>
  </si>
  <si>
    <t>exp409c</t>
  </si>
  <si>
    <t>exp490c</t>
  </si>
  <si>
    <t>exp500c</t>
  </si>
  <si>
    <t>exp501c</t>
  </si>
  <si>
    <t>exp502c</t>
  </si>
  <si>
    <t>exp503c</t>
  </si>
  <si>
    <t>exp504c</t>
  </si>
  <si>
    <t>exp505c</t>
  </si>
  <si>
    <t>exp590c</t>
  </si>
  <si>
    <t>exp600c</t>
  </si>
  <si>
    <t>exp601c</t>
  </si>
  <si>
    <t>exp602c</t>
  </si>
  <si>
    <t>exp603c</t>
  </si>
  <si>
    <t>exp604c</t>
  </si>
  <si>
    <t>exp605c</t>
  </si>
  <si>
    <t>exp606c</t>
  </si>
  <si>
    <t>exp607c</t>
  </si>
  <si>
    <t>exp608c</t>
  </si>
  <si>
    <t>exp609c</t>
  </si>
  <si>
    <t>exp610c</t>
  </si>
  <si>
    <t>exp611c</t>
  </si>
  <si>
    <t>exp612c</t>
  </si>
  <si>
    <t>exp613c</t>
  </si>
  <si>
    <t>exp614c</t>
  </si>
  <si>
    <t>exp615c</t>
  </si>
  <si>
    <t>exp690c</t>
  </si>
  <si>
    <t>exp700c</t>
  </si>
  <si>
    <t>exp701c</t>
  </si>
  <si>
    <t>exp702c</t>
  </si>
  <si>
    <t>exp703c</t>
  </si>
  <si>
    <t>exp704c</t>
  </si>
  <si>
    <t>exp705c</t>
  </si>
  <si>
    <t>exp706c</t>
  </si>
  <si>
    <t>exp707c</t>
  </si>
  <si>
    <t>exp708c</t>
  </si>
  <si>
    <t>exp709c</t>
  </si>
  <si>
    <t>exp710c</t>
  </si>
  <si>
    <t>exp711c</t>
  </si>
  <si>
    <t>exp790c</t>
  </si>
  <si>
    <t>exp800c</t>
  </si>
  <si>
    <t>exp801c</t>
  </si>
  <si>
    <t>exp802c</t>
  </si>
  <si>
    <t>exp803c</t>
  </si>
  <si>
    <t>exp804c</t>
  </si>
  <si>
    <t>exp805c</t>
  </si>
  <si>
    <t>exp806c</t>
  </si>
  <si>
    <t>exp807c</t>
  </si>
  <si>
    <t>exp808c</t>
  </si>
  <si>
    <t>exp890c</t>
  </si>
  <si>
    <t>exp900c</t>
  </si>
  <si>
    <t>exp901c</t>
  </si>
  <si>
    <t>exp902c</t>
  </si>
  <si>
    <t>exp903c</t>
  </si>
  <si>
    <t>exp904c</t>
  </si>
  <si>
    <t>exp905c</t>
  </si>
  <si>
    <t>exp906c</t>
  </si>
  <si>
    <t>exp907c</t>
  </si>
  <si>
    <t>exp990c</t>
  </si>
  <si>
    <t>exp1000c</t>
  </si>
  <si>
    <t>exp1001c</t>
  </si>
  <si>
    <t>exp1002c</t>
  </si>
  <si>
    <t>exp1003c</t>
  </si>
  <si>
    <t>exp1004c</t>
  </si>
  <si>
    <t>exp1005c</t>
  </si>
  <si>
    <t>exp1006c</t>
  </si>
  <si>
    <t>exp1007c</t>
  </si>
  <si>
    <t>exp1008c</t>
  </si>
  <si>
    <t>exp1090c</t>
  </si>
  <si>
    <t>exp1100c</t>
  </si>
  <si>
    <t>exp1101c</t>
  </si>
  <si>
    <t>exp1102c</t>
  </si>
  <si>
    <t>exp1103c</t>
  </si>
  <si>
    <t>exp1104c</t>
  </si>
  <si>
    <t>exp1105c</t>
  </si>
  <si>
    <t>exp1106c</t>
  </si>
  <si>
    <t>exp1107c</t>
  </si>
  <si>
    <t>exp1108c</t>
  </si>
  <si>
    <t>exp1109c</t>
  </si>
  <si>
    <t>exp1190c</t>
  </si>
  <si>
    <t>exp1200c</t>
  </si>
  <si>
    <t>exp1201c</t>
  </si>
  <si>
    <t>exp1202c</t>
  </si>
  <si>
    <t>exp1203c</t>
  </si>
  <si>
    <t>exp1204c</t>
  </si>
  <si>
    <t>exp1205c</t>
  </si>
  <si>
    <t>exp1206c</t>
  </si>
  <si>
    <t>exp1207c</t>
  </si>
  <si>
    <t>exp1208c</t>
  </si>
  <si>
    <t>exp1209c</t>
  </si>
  <si>
    <t>exp1210c</t>
  </si>
  <si>
    <t>exp1211c</t>
  </si>
  <si>
    <t>exp1290c</t>
  </si>
  <si>
    <t>exp1300c</t>
  </si>
  <si>
    <t>exp1301c</t>
  </si>
  <si>
    <t>exp1302c</t>
  </si>
  <si>
    <t>exp1303c</t>
  </si>
  <si>
    <t>exp1304c</t>
  </si>
  <si>
    <t>exp1305c</t>
  </si>
  <si>
    <t>exp1306c</t>
  </si>
  <si>
    <t>exp1307c</t>
  </si>
  <si>
    <t>exp1308c</t>
  </si>
  <si>
    <t>exp1390c</t>
  </si>
  <si>
    <t>exp1400c</t>
  </si>
  <si>
    <t>exp1401c</t>
  </si>
  <si>
    <t>exp1402c</t>
  </si>
  <si>
    <t>exp1403c</t>
  </si>
  <si>
    <t>exp1404c</t>
  </si>
  <si>
    <t>exp1405c</t>
  </si>
  <si>
    <t>exp1406c</t>
  </si>
  <si>
    <t>exp1407c</t>
  </si>
  <si>
    <t>exp1408c</t>
  </si>
  <si>
    <t>exp1409c</t>
  </si>
  <si>
    <t>exp1410c</t>
  </si>
  <si>
    <t>exp100d</t>
  </si>
  <si>
    <t>exp101d</t>
  </si>
  <si>
    <t>exp102d</t>
  </si>
  <si>
    <t>exp103d</t>
  </si>
  <si>
    <t>exp104d</t>
  </si>
  <si>
    <t>exp105d</t>
  </si>
  <si>
    <t>exp106d</t>
  </si>
  <si>
    <t>exp107d</t>
  </si>
  <si>
    <t>exp108d</t>
  </si>
  <si>
    <t>exp190d</t>
  </si>
  <si>
    <t>exp200d</t>
  </si>
  <si>
    <t>exp201d</t>
  </si>
  <si>
    <t>exp202d</t>
  </si>
  <si>
    <t>exp203d</t>
  </si>
  <si>
    <t>exp204d</t>
  </si>
  <si>
    <t>exp205d</t>
  </si>
  <si>
    <t>exp206d</t>
  </si>
  <si>
    <t>exp207d</t>
  </si>
  <si>
    <t>exp208d</t>
  </si>
  <si>
    <t>exp209d</t>
  </si>
  <si>
    <t>exp210d</t>
  </si>
  <si>
    <t>exp211d</t>
  </si>
  <si>
    <t>exp290d</t>
  </si>
  <si>
    <t>exp300d</t>
  </si>
  <si>
    <t>exp301d</t>
  </si>
  <si>
    <t>exp302d</t>
  </si>
  <si>
    <t>exp303d</t>
  </si>
  <si>
    <t>exp304d</t>
  </si>
  <si>
    <t>exp305d</t>
  </si>
  <si>
    <t>exp306d</t>
  </si>
  <si>
    <t>exp307d</t>
  </si>
  <si>
    <t>exp308d</t>
  </si>
  <si>
    <t>exp309d</t>
  </si>
  <si>
    <t>exp310d</t>
  </si>
  <si>
    <t>exp311d</t>
  </si>
  <si>
    <t>exp390d</t>
  </si>
  <si>
    <t>exp400d</t>
  </si>
  <si>
    <t>exp401d</t>
  </si>
  <si>
    <t>exp402d</t>
  </si>
  <si>
    <t>exp403d</t>
  </si>
  <si>
    <t>exp404d</t>
  </si>
  <si>
    <t>exp405d</t>
  </si>
  <si>
    <t>exp406d</t>
  </si>
  <si>
    <t>exp407d</t>
  </si>
  <si>
    <t>exp408d</t>
  </si>
  <si>
    <t>exp409d</t>
  </si>
  <si>
    <t>exp490d</t>
  </si>
  <si>
    <t>exp500d</t>
  </si>
  <si>
    <t>exp501d</t>
  </si>
  <si>
    <t>exp502d</t>
  </si>
  <si>
    <t>exp503d</t>
  </si>
  <si>
    <t>exp504d</t>
  </si>
  <si>
    <t>exp505d</t>
  </si>
  <si>
    <t>exp590d</t>
  </si>
  <si>
    <t>exp600d</t>
  </si>
  <si>
    <t>exp601d</t>
  </si>
  <si>
    <t>exp602d</t>
  </si>
  <si>
    <t>exp603d</t>
  </si>
  <si>
    <t>exp604d</t>
  </si>
  <si>
    <t>exp605d</t>
  </si>
  <si>
    <t>exp606d</t>
  </si>
  <si>
    <t>exp607d</t>
  </si>
  <si>
    <t>exp608d</t>
  </si>
  <si>
    <t>exp609d</t>
  </si>
  <si>
    <t>exp610d</t>
  </si>
  <si>
    <t>exp611d</t>
  </si>
  <si>
    <t>exp612d</t>
  </si>
  <si>
    <t>Purpose (e.g., inform, perform, critique, appreciate)</t>
  </si>
  <si>
    <t>Characteristics of genres or forms</t>
  </si>
  <si>
    <t>Point of view (e.g., first or third person, multiple perspectives)</t>
  </si>
  <si>
    <t>Literary devices (e.g., analogy, simile, metaphor, hyperbole, flashbacks, structure, archetypes)</t>
  </si>
  <si>
    <t xml:space="preserve">Literary analysis (e.g., symbolism, voice, style, tone, mood) </t>
  </si>
  <si>
    <t>Influence of time and place on authors and texts (e.g., historical era, culture)</t>
  </si>
  <si>
    <t>TeacherStart</t>
  </si>
  <si>
    <t>SurveyNum</t>
  </si>
  <si>
    <t>VisitorID</t>
  </si>
  <si>
    <t>WrkshpID</t>
  </si>
  <si>
    <t>State</t>
  </si>
  <si>
    <t>Region</t>
  </si>
  <si>
    <t>District</t>
  </si>
  <si>
    <t>School</t>
  </si>
  <si>
    <t>bControl</t>
  </si>
  <si>
    <t>GrdBnd</t>
  </si>
  <si>
    <t>CrsType</t>
  </si>
  <si>
    <t>Position</t>
  </si>
  <si>
    <t>PctMin</t>
  </si>
  <si>
    <t>ClsSize</t>
  </si>
  <si>
    <t>AchLvl</t>
  </si>
  <si>
    <t>PctLEP</t>
  </si>
  <si>
    <t>exp100b</t>
  </si>
  <si>
    <t>exp101b</t>
  </si>
  <si>
    <t>exp102b</t>
  </si>
  <si>
    <t>exp103b</t>
  </si>
  <si>
    <t>exp104b</t>
  </si>
  <si>
    <t>exp105b</t>
  </si>
  <si>
    <t>exp106b</t>
  </si>
  <si>
    <t>exp107b</t>
  </si>
  <si>
    <t>exp108b</t>
  </si>
  <si>
    <t>exp190b</t>
  </si>
  <si>
    <t>exp200b</t>
  </si>
  <si>
    <t>exp201b</t>
  </si>
  <si>
    <t>exp202b</t>
  </si>
  <si>
    <t>exp203b</t>
  </si>
  <si>
    <t>exp204b</t>
  </si>
  <si>
    <t>exp205b</t>
  </si>
  <si>
    <t>exp206b</t>
  </si>
  <si>
    <t>exp207b</t>
  </si>
  <si>
    <t>exp208b</t>
  </si>
  <si>
    <t>exp209b</t>
  </si>
  <si>
    <t>exp210b</t>
  </si>
  <si>
    <t>exp211b</t>
  </si>
  <si>
    <t>exp290b</t>
  </si>
  <si>
    <t>exp300b</t>
  </si>
  <si>
    <t>exp301b</t>
  </si>
  <si>
    <t>exp302b</t>
  </si>
  <si>
    <t>exp303b</t>
  </si>
  <si>
    <t>exp304b</t>
  </si>
  <si>
    <t>exp305b</t>
  </si>
  <si>
    <t>exp306b</t>
  </si>
  <si>
    <t>exp307b</t>
  </si>
  <si>
    <t>exp308b</t>
  </si>
  <si>
    <t>exp309b</t>
  </si>
  <si>
    <t>exp310b</t>
  </si>
  <si>
    <t>exp311b</t>
  </si>
  <si>
    <t>exp390b</t>
  </si>
  <si>
    <t>exp400b</t>
  </si>
  <si>
    <t>exp401b</t>
  </si>
  <si>
    <t>exp402b</t>
  </si>
  <si>
    <t>exp403b</t>
  </si>
  <si>
    <t>exp404b</t>
  </si>
  <si>
    <t>exp405b</t>
  </si>
  <si>
    <t>exp406b</t>
  </si>
  <si>
    <t>exp407b</t>
  </si>
  <si>
    <t>exp408b</t>
  </si>
  <si>
    <t>exp409b</t>
  </si>
  <si>
    <t>exp490b</t>
  </si>
  <si>
    <t>exp500b</t>
  </si>
  <si>
    <t>exp501b</t>
  </si>
  <si>
    <t>exp502b</t>
  </si>
  <si>
    <t>exp503b</t>
  </si>
  <si>
    <t>exp504b</t>
  </si>
  <si>
    <t>exp505b</t>
  </si>
  <si>
    <t>exp590b</t>
  </si>
  <si>
    <t>exp600b</t>
  </si>
  <si>
    <t>exp601b</t>
  </si>
  <si>
    <t>exp602b</t>
  </si>
  <si>
    <t>exp603b</t>
  </si>
  <si>
    <t>exp604b</t>
  </si>
  <si>
    <t>exp605b</t>
  </si>
  <si>
    <t>exp606b</t>
  </si>
  <si>
    <t>exp607b</t>
  </si>
  <si>
    <t>exp608b</t>
  </si>
  <si>
    <t>exp609b</t>
  </si>
  <si>
    <t>exp610b</t>
  </si>
  <si>
    <t>exp611b</t>
  </si>
  <si>
    <t>exp612b</t>
  </si>
  <si>
    <t>exp613b</t>
  </si>
  <si>
    <t>exp614b</t>
  </si>
  <si>
    <t>exp615b</t>
  </si>
  <si>
    <t>exp690b</t>
  </si>
  <si>
    <t>exp700b</t>
  </si>
  <si>
    <t>exp701b</t>
  </si>
  <si>
    <t>exp702b</t>
  </si>
  <si>
    <t>exp703b</t>
  </si>
  <si>
    <t>exp704b</t>
  </si>
  <si>
    <t>exp705b</t>
  </si>
  <si>
    <t>exp706b</t>
  </si>
  <si>
    <t>exp707b</t>
  </si>
  <si>
    <t>exp708b</t>
  </si>
  <si>
    <t>exp709b</t>
  </si>
  <si>
    <t>exp710b</t>
  </si>
  <si>
    <t>exp711b</t>
  </si>
  <si>
    <t>exp790b</t>
  </si>
  <si>
    <t>exp800b</t>
  </si>
  <si>
    <t>exp801b</t>
  </si>
  <si>
    <t>exp802b</t>
  </si>
  <si>
    <t>exp803b</t>
  </si>
  <si>
    <t>exp804b</t>
  </si>
  <si>
    <t>exp805b</t>
  </si>
  <si>
    <t>exp806b</t>
  </si>
  <si>
    <t>exp807b</t>
  </si>
  <si>
    <t>exp808b</t>
  </si>
  <si>
    <t>exp890b</t>
  </si>
  <si>
    <t>exp900b</t>
  </si>
  <si>
    <t>exp901b</t>
  </si>
  <si>
    <t>exp902b</t>
  </si>
  <si>
    <t>exp903b</t>
  </si>
  <si>
    <t>exp904b</t>
  </si>
  <si>
    <t>exp905b</t>
  </si>
  <si>
    <t>exp906b</t>
  </si>
  <si>
    <t>exp907b</t>
  </si>
  <si>
    <t>exp990b</t>
  </si>
  <si>
    <t>exp1000b</t>
  </si>
  <si>
    <t>exp1001b</t>
  </si>
  <si>
    <t>exp1002b</t>
  </si>
  <si>
    <t>exp1003b</t>
  </si>
  <si>
    <t>exp1004b</t>
  </si>
  <si>
    <t>exp1005b</t>
  </si>
  <si>
    <t>exp1006b</t>
  </si>
  <si>
    <t>exp1007b</t>
  </si>
  <si>
    <t>exp1008b</t>
  </si>
  <si>
    <t>exp1090b</t>
  </si>
  <si>
    <t>exp1100b</t>
  </si>
  <si>
    <t>exp1101b</t>
  </si>
  <si>
    <t>exp1102b</t>
  </si>
  <si>
    <t>exp1103b</t>
  </si>
  <si>
    <t>exp1104b</t>
  </si>
  <si>
    <t>exp1105b</t>
  </si>
  <si>
    <t>exp1106b</t>
  </si>
  <si>
    <t>exp1107b</t>
  </si>
  <si>
    <t>exp1108b</t>
  </si>
  <si>
    <t>exp1109b</t>
  </si>
  <si>
    <t>exp1190b</t>
  </si>
  <si>
    <t>exp1200b</t>
  </si>
  <si>
    <t>exp1201b</t>
  </si>
  <si>
    <t>exp1202b</t>
  </si>
  <si>
    <t>exp1203b</t>
  </si>
  <si>
    <t>exp1204b</t>
  </si>
  <si>
    <t>exp1205b</t>
  </si>
  <si>
    <t>exp1206b</t>
  </si>
  <si>
    <t>exp1207b</t>
  </si>
  <si>
    <t>exp1208b</t>
  </si>
  <si>
    <t>exp1209b</t>
  </si>
  <si>
    <t>exp1210b</t>
  </si>
  <si>
    <t>exp1211b</t>
  </si>
  <si>
    <t>exp1290b</t>
  </si>
  <si>
    <t>exp1300b</t>
  </si>
  <si>
    <t>exp1301b</t>
  </si>
  <si>
    <t>exp1302b</t>
  </si>
  <si>
    <t>exp1303b</t>
  </si>
  <si>
    <t>exp1304b</t>
  </si>
  <si>
    <t>exp1305b</t>
  </si>
  <si>
    <t>exp1306b</t>
  </si>
  <si>
    <t>exp1307b</t>
  </si>
  <si>
    <t>exp1308b</t>
  </si>
  <si>
    <t>exp1390b</t>
  </si>
  <si>
    <t>exp1400b</t>
  </si>
  <si>
    <t>exp1401b</t>
  </si>
  <si>
    <t>exp1402b</t>
  </si>
  <si>
    <t>exp1403b</t>
  </si>
  <si>
    <t>exp1404b</t>
  </si>
  <si>
    <t>exp1405b</t>
  </si>
  <si>
    <t>exp1406b</t>
  </si>
  <si>
    <t>exp1407b</t>
  </si>
  <si>
    <t>exp1408b</t>
  </si>
  <si>
    <t>exp1409b</t>
  </si>
  <si>
    <t>exp1410b</t>
  </si>
  <si>
    <t>exp1411b</t>
  </si>
  <si>
    <t>exp616b</t>
  </si>
  <si>
    <t>exp616c</t>
  </si>
  <si>
    <t>Teacher End</t>
  </si>
  <si>
    <t>Worksheet Descriptions:</t>
  </si>
  <si>
    <t>Introduction</t>
  </si>
  <si>
    <t>This page.  Overview of viewer contents and notice that Macros must be enabled for interactive features to function.</t>
  </si>
  <si>
    <t>AlignTable</t>
  </si>
  <si>
    <t>Detailed set of alignment measures for comparing results selected on either the Content Map or Marginal page.</t>
  </si>
  <si>
    <t>ContentMap</t>
  </si>
  <si>
    <t>Generate and display either coarse-grain (All Content Areas) for fine-grain (select specific content area from menu)</t>
  </si>
  <si>
    <t>Marginals</t>
  </si>
  <si>
    <t>Title</t>
  </si>
  <si>
    <t>TestType</t>
  </si>
  <si>
    <t>TestID</t>
  </si>
  <si>
    <t>Q100f</t>
  </si>
  <si>
    <t>Q101f</t>
  </si>
  <si>
    <t>Q102f</t>
  </si>
  <si>
    <t>Q103f</t>
  </si>
  <si>
    <t>Q104f</t>
  </si>
  <si>
    <t>Q105f</t>
  </si>
  <si>
    <t>Q106f</t>
  </si>
  <si>
    <t>Q107f</t>
  </si>
  <si>
    <t>Q108f</t>
  </si>
  <si>
    <t>Q190f</t>
  </si>
  <si>
    <t>Q200f</t>
  </si>
  <si>
    <t>Q201f</t>
  </si>
  <si>
    <t>Q202f</t>
  </si>
  <si>
    <t>Q203f</t>
  </si>
  <si>
    <t>Q204f</t>
  </si>
  <si>
    <t>Q205f</t>
  </si>
  <si>
    <t>Q206f</t>
  </si>
  <si>
    <t>Q207f</t>
  </si>
  <si>
    <t>Q208f</t>
  </si>
  <si>
    <t>Q209f</t>
  </si>
  <si>
    <t>Q210f</t>
  </si>
  <si>
    <t>Q211f</t>
  </si>
  <si>
    <t>Q290f</t>
  </si>
  <si>
    <t>Q300f</t>
  </si>
  <si>
    <t>Q301f</t>
  </si>
  <si>
    <t>Q302f</t>
  </si>
  <si>
    <t>Q303f</t>
  </si>
  <si>
    <t>Q304f</t>
  </si>
  <si>
    <t>Q305f</t>
  </si>
  <si>
    <t>Q306f</t>
  </si>
  <si>
    <t>Q307f</t>
  </si>
  <si>
    <t>Q308f</t>
  </si>
  <si>
    <t>Q309f</t>
  </si>
  <si>
    <t>Q310f</t>
  </si>
  <si>
    <t>Q311f</t>
  </si>
  <si>
    <t>Q390f</t>
  </si>
  <si>
    <t>Q400f</t>
  </si>
  <si>
    <t>Q401f</t>
  </si>
  <si>
    <t>Q402f</t>
  </si>
  <si>
    <t>Q403f</t>
  </si>
  <si>
    <t>Q404f</t>
  </si>
  <si>
    <t>Q405f</t>
  </si>
  <si>
    <t>Q406f</t>
  </si>
  <si>
    <t>Q407f</t>
  </si>
  <si>
    <t>Q408f</t>
  </si>
  <si>
    <t>Q409f</t>
  </si>
  <si>
    <t>Q490f</t>
  </si>
  <si>
    <t>Q500f</t>
  </si>
  <si>
    <t>Q501f</t>
  </si>
  <si>
    <t>Q502f</t>
  </si>
  <si>
    <t>Q503f</t>
  </si>
  <si>
    <t>Q504f</t>
  </si>
  <si>
    <t>Q505f</t>
  </si>
  <si>
    <t>Q590f</t>
  </si>
  <si>
    <t>Q600f</t>
  </si>
  <si>
    <t>Q601f</t>
  </si>
  <si>
    <t>Q602f</t>
  </si>
  <si>
    <t>Q603f</t>
  </si>
  <si>
    <t>Q604f</t>
  </si>
  <si>
    <t>Q605f</t>
  </si>
  <si>
    <t>Q606f</t>
  </si>
  <si>
    <t>Q607f</t>
  </si>
  <si>
    <t>Q608f</t>
  </si>
  <si>
    <t>Q609f</t>
  </si>
  <si>
    <t>Q610f</t>
  </si>
  <si>
    <t>Q611f</t>
  </si>
  <si>
    <t>Q612f</t>
  </si>
  <si>
    <t>Q613f</t>
  </si>
  <si>
    <t>Q614f</t>
  </si>
  <si>
    <t>Q615f</t>
  </si>
  <si>
    <t>Q616f</t>
  </si>
  <si>
    <t>Q690f</t>
  </si>
  <si>
    <t>Q700f</t>
  </si>
  <si>
    <t>Q701f</t>
  </si>
  <si>
    <t>Q702f</t>
  </si>
  <si>
    <t>Q703f</t>
  </si>
  <si>
    <t>Q704f</t>
  </si>
  <si>
    <t>Q705f</t>
  </si>
  <si>
    <t>Q706f</t>
  </si>
  <si>
    <t>Q707f</t>
  </si>
  <si>
    <t>Q708f</t>
  </si>
  <si>
    <t>Q709f</t>
  </si>
  <si>
    <t>Q710f</t>
  </si>
  <si>
    <t>Q711f</t>
  </si>
  <si>
    <t>Q790f</t>
  </si>
  <si>
    <t>Q800f</t>
  </si>
  <si>
    <t>Q801f</t>
  </si>
  <si>
    <t>Q802f</t>
  </si>
  <si>
    <t>Q803f</t>
  </si>
  <si>
    <t>Q804f</t>
  </si>
  <si>
    <t>Q805f</t>
  </si>
  <si>
    <t>Q806f</t>
  </si>
  <si>
    <t>Q807f</t>
  </si>
  <si>
    <t>Q808f</t>
  </si>
  <si>
    <t>Q890f</t>
  </si>
  <si>
    <t>Q900f</t>
  </si>
  <si>
    <t>Q901f</t>
  </si>
  <si>
    <t>Q902f</t>
  </si>
  <si>
    <t>Q903f</t>
  </si>
  <si>
    <t>Q904f</t>
  </si>
  <si>
    <t>Q905f</t>
  </si>
  <si>
    <t>Q906f</t>
  </si>
  <si>
    <t>Q907f</t>
  </si>
  <si>
    <t>Q990f</t>
  </si>
  <si>
    <t>Q1000f</t>
  </si>
  <si>
    <t>Q1001f</t>
  </si>
  <si>
    <t>Q1002f</t>
  </si>
  <si>
    <t>Q1003f</t>
  </si>
  <si>
    <t>Q1004f</t>
  </si>
  <si>
    <t>Q1005f</t>
  </si>
  <si>
    <t>Q1006f</t>
  </si>
  <si>
    <t>Q1007f</t>
  </si>
  <si>
    <t>Q1008f</t>
  </si>
  <si>
    <t>Q1090f</t>
  </si>
  <si>
    <t>Q1100f</t>
  </si>
  <si>
    <t>Q1101f</t>
  </si>
  <si>
    <t>Q1102f</t>
  </si>
  <si>
    <t>Q1103f</t>
  </si>
  <si>
    <t>Q1104f</t>
  </si>
  <si>
    <t>Q1105f</t>
  </si>
  <si>
    <t>Q1106f</t>
  </si>
  <si>
    <t>Q1107f</t>
  </si>
  <si>
    <t>Q1108f</t>
  </si>
  <si>
    <t>Q1109f</t>
  </si>
  <si>
    <t>Q1190f</t>
  </si>
  <si>
    <t>Q1200f</t>
  </si>
  <si>
    <t>Q1201f</t>
  </si>
  <si>
    <t>Q1202f</t>
  </si>
  <si>
    <t>Q1203f</t>
  </si>
  <si>
    <t>Q1204f</t>
  </si>
  <si>
    <t>Q1205f</t>
  </si>
  <si>
    <t>Q1206f</t>
  </si>
  <si>
    <t>Q1207f</t>
  </si>
  <si>
    <t>Q1208f</t>
  </si>
  <si>
    <t>Q1209f</t>
  </si>
  <si>
    <t>Q1210f</t>
  </si>
  <si>
    <t>Q1211f</t>
  </si>
  <si>
    <t>Q1290f</t>
  </si>
  <si>
    <t>Q1300f</t>
  </si>
  <si>
    <t>Q1301f</t>
  </si>
  <si>
    <t>Q1302f</t>
  </si>
  <si>
    <t>Q1303f</t>
  </si>
  <si>
    <t>Q1304f</t>
  </si>
  <si>
    <t>Q1305f</t>
  </si>
  <si>
    <t>Q1306f</t>
  </si>
  <si>
    <t>Q1307f</t>
  </si>
  <si>
    <t>Q1308f</t>
  </si>
  <si>
    <t>Q1390f</t>
  </si>
  <si>
    <t>Q1400f</t>
  </si>
  <si>
    <t>Q1401f</t>
  </si>
  <si>
    <t>Q1402f</t>
  </si>
  <si>
    <t>Q1403f</t>
  </si>
  <si>
    <t>Q1404f</t>
  </si>
  <si>
    <t>Q1405f</t>
  </si>
  <si>
    <t>Q1406f</t>
  </si>
  <si>
    <t>Q1407f</t>
  </si>
  <si>
    <t>Q1408f</t>
  </si>
  <si>
    <t>Q1409f</t>
  </si>
  <si>
    <t>Q1410f</t>
  </si>
  <si>
    <t>Q1411f</t>
  </si>
  <si>
    <t>Q1490f</t>
  </si>
  <si>
    <t>Q0f</t>
  </si>
  <si>
    <t>Q999f</t>
  </si>
  <si>
    <t>Q100e</t>
  </si>
  <si>
    <t>Q101e</t>
  </si>
  <si>
    <t>Q102e</t>
  </si>
  <si>
    <t>Q103e</t>
  </si>
  <si>
    <t>Q104e</t>
  </si>
  <si>
    <t>Q105e</t>
  </si>
  <si>
    <t>Q106e</t>
  </si>
  <si>
    <t>Q107e</t>
  </si>
  <si>
    <t>Q108e</t>
  </si>
  <si>
    <t>Q190e</t>
  </si>
  <si>
    <t>Q200e</t>
  </si>
  <si>
    <t>Q201e</t>
  </si>
  <si>
    <t>Q202e</t>
  </si>
  <si>
    <t>Q203e</t>
  </si>
  <si>
    <t>Q204e</t>
  </si>
  <si>
    <t>Q205e</t>
  </si>
  <si>
    <t>Q206e</t>
  </si>
  <si>
    <t>Q207e</t>
  </si>
  <si>
    <t>Q208e</t>
  </si>
  <si>
    <t>Q209e</t>
  </si>
  <si>
    <t>Q210e</t>
  </si>
  <si>
    <t>Q211e</t>
  </si>
  <si>
    <t>Q290e</t>
  </si>
  <si>
    <t>Q300e</t>
  </si>
  <si>
    <t>Q301e</t>
  </si>
  <si>
    <t>Q302e</t>
  </si>
  <si>
    <t>Q303e</t>
  </si>
  <si>
    <t>Q304e</t>
  </si>
  <si>
    <t>Q305e</t>
  </si>
  <si>
    <t>Q306e</t>
  </si>
  <si>
    <t>Q307e</t>
  </si>
  <si>
    <t>Q308e</t>
  </si>
  <si>
    <t>Q309e</t>
  </si>
  <si>
    <t>Q310e</t>
  </si>
  <si>
    <t>Q311e</t>
  </si>
  <si>
    <t>Q390e</t>
  </si>
  <si>
    <t>Q400e</t>
  </si>
  <si>
    <t>Q401e</t>
  </si>
  <si>
    <t>Q402e</t>
  </si>
  <si>
    <t>Q403e</t>
  </si>
  <si>
    <t>Q404e</t>
  </si>
  <si>
    <t>Q405e</t>
  </si>
  <si>
    <t>Q406e</t>
  </si>
  <si>
    <t>Q407e</t>
  </si>
  <si>
    <t>Q408e</t>
  </si>
  <si>
    <t>Q409e</t>
  </si>
  <si>
    <t>Q490e</t>
  </si>
  <si>
    <t>Q500e</t>
  </si>
  <si>
    <t>Q501e</t>
  </si>
  <si>
    <t>Q502e</t>
  </si>
  <si>
    <t>Q503e</t>
  </si>
  <si>
    <t>Q504e</t>
  </si>
  <si>
    <t>Q505e</t>
  </si>
  <si>
    <t>Q590e</t>
  </si>
  <si>
    <t>Q600e</t>
  </si>
  <si>
    <t>Q601e</t>
  </si>
  <si>
    <t>Q602e</t>
  </si>
  <si>
    <t>Q603e</t>
  </si>
  <si>
    <t>Q604e</t>
  </si>
  <si>
    <t>Q605e</t>
  </si>
  <si>
    <t>Q606e</t>
  </si>
  <si>
    <t>Q607e</t>
  </si>
  <si>
    <t>Q608e</t>
  </si>
  <si>
    <t>Q609e</t>
  </si>
  <si>
    <t>Q610e</t>
  </si>
  <si>
    <t>Q611e</t>
  </si>
  <si>
    <t>Q612e</t>
  </si>
  <si>
    <t>Q613e</t>
  </si>
  <si>
    <t>Q614e</t>
  </si>
  <si>
    <t>Q615e</t>
  </si>
  <si>
    <t>Q616e</t>
  </si>
  <si>
    <t>Q690e</t>
  </si>
  <si>
    <t>Q700e</t>
  </si>
  <si>
    <t>Q701e</t>
  </si>
  <si>
    <t>Q702e</t>
  </si>
  <si>
    <t>Q703e</t>
  </si>
  <si>
    <t>Q704e</t>
  </si>
  <si>
    <t>Q705e</t>
  </si>
  <si>
    <t>Q706e</t>
  </si>
  <si>
    <t>Q707e</t>
  </si>
  <si>
    <t>Q708e</t>
  </si>
  <si>
    <t>Q709e</t>
  </si>
  <si>
    <t>Q710e</t>
  </si>
  <si>
    <t>Q711e</t>
  </si>
  <si>
    <t>Q790e</t>
  </si>
  <si>
    <t>Q800e</t>
  </si>
  <si>
    <t>Q801e</t>
  </si>
  <si>
    <t>Q802e</t>
  </si>
  <si>
    <t>Q803e</t>
  </si>
  <si>
    <t>Q804e</t>
  </si>
  <si>
    <t>Q805e</t>
  </si>
  <si>
    <t>Q806e</t>
  </si>
  <si>
    <t>Q807e</t>
  </si>
  <si>
    <t>Q808e</t>
  </si>
  <si>
    <t>Q890e</t>
  </si>
  <si>
    <t>Q900e</t>
  </si>
  <si>
    <t>Q901e</t>
  </si>
  <si>
    <t>Q902e</t>
  </si>
  <si>
    <t>Q903e</t>
  </si>
  <si>
    <t>Q904e</t>
  </si>
  <si>
    <t>Q905e</t>
  </si>
  <si>
    <t>Q906e</t>
  </si>
  <si>
    <t>Q907e</t>
  </si>
  <si>
    <t>Q990e</t>
  </si>
  <si>
    <t>Q1000e</t>
  </si>
  <si>
    <t>Q1001e</t>
  </si>
  <si>
    <t>Q1002e</t>
  </si>
  <si>
    <t>Q1003e</t>
  </si>
  <si>
    <t>Q1004e</t>
  </si>
  <si>
    <t>Q1005e</t>
  </si>
  <si>
    <t>Q1006e</t>
  </si>
  <si>
    <t>Q1007e</t>
  </si>
  <si>
    <t>Q1008e</t>
  </si>
  <si>
    <t>Q1090e</t>
  </si>
  <si>
    <t>Q1100e</t>
  </si>
  <si>
    <t>Q1101e</t>
  </si>
  <si>
    <t>Q1102e</t>
  </si>
  <si>
    <t>Q1103e</t>
  </si>
  <si>
    <t>Q1104e</t>
  </si>
  <si>
    <t>Q1105e</t>
  </si>
  <si>
    <t>Q1106e</t>
  </si>
  <si>
    <t>Q1107e</t>
  </si>
  <si>
    <t>Q1108e</t>
  </si>
  <si>
    <t>Q1109e</t>
  </si>
  <si>
    <t>Q1190e</t>
  </si>
  <si>
    <t>Q1200e</t>
  </si>
  <si>
    <t>Q1201e</t>
  </si>
  <si>
    <t>Q1202e</t>
  </si>
  <si>
    <t>Q1203e</t>
  </si>
  <si>
    <t>Q1204e</t>
  </si>
  <si>
    <t>Q1205e</t>
  </si>
  <si>
    <t>Q1206e</t>
  </si>
  <si>
    <t>Q1207e</t>
  </si>
  <si>
    <t>These barcharts and data tables report on topic coverage (time on topic) and relative emphasis on cogntive expectations, based on the selections made with the 'Select New' button on either the Content Map or Marginals worksheet.</t>
  </si>
  <si>
    <t>The alignment table provides detailed alignment analysis of the comparisons selected in either the ContentMap or Marginals worksheets</t>
  </si>
  <si>
    <t>This worksheet calculates the various alignment measures for each content area and across all cotent areas (overall).</t>
  </si>
  <si>
    <t>OutputMtx</t>
  </si>
  <si>
    <t>This worksheet holds dynamic content matrix results, based on the selections made in either the Content Map or Marginals worksheet, and is used to generate the content maps displayed on the content maps worksheet.</t>
  </si>
  <si>
    <t>SheetB</t>
  </si>
  <si>
    <t>The data sheet for content matrix results for cogntive demand dimension 'B' (Memorize/Recall)</t>
  </si>
  <si>
    <t>SheetC</t>
  </si>
  <si>
    <t>The data sheet for content matrix results for cogntive demand dimension 'C'     (Perform Procedures/Explain)</t>
  </si>
  <si>
    <t>SheetD</t>
  </si>
  <si>
    <t>The data sheet for content matrix results for cogntive demand dimension 'D' (Generate/Create/Demonstrate)</t>
  </si>
  <si>
    <t>SheetE</t>
  </si>
  <si>
    <t>The data sheet for content matrix results for cogntive demand dimension 'E' (Analyze/Investigate)</t>
  </si>
  <si>
    <t>SheetF</t>
  </si>
  <si>
    <t>The data sheet for content matrix results for cogntive demand dimension 'F' (Evaluate/Integrate)</t>
  </si>
  <si>
    <t>Alignment Measures:</t>
  </si>
  <si>
    <t>sx1b</t>
  </si>
  <si>
    <t>sx2b</t>
  </si>
  <si>
    <t>sx3b</t>
  </si>
  <si>
    <t>sx4b</t>
  </si>
  <si>
    <t>sx5b</t>
  </si>
  <si>
    <t>sx6b</t>
  </si>
  <si>
    <t>sx7b</t>
  </si>
  <si>
    <t>sx8b</t>
  </si>
  <si>
    <t>sx9b</t>
  </si>
  <si>
    <t>sx10b</t>
  </si>
  <si>
    <t>sx11b</t>
  </si>
  <si>
    <t>sx12b</t>
  </si>
  <si>
    <t>sx13b</t>
  </si>
  <si>
    <t>sx14b</t>
  </si>
  <si>
    <t>sxbttl</t>
  </si>
  <si>
    <t>sx1c</t>
  </si>
  <si>
    <t>sx2c</t>
  </si>
  <si>
    <t>sx3c</t>
  </si>
  <si>
    <t>sx4c</t>
  </si>
  <si>
    <t>sx5c</t>
  </si>
  <si>
    <t>sx6c</t>
  </si>
  <si>
    <t>sx7c</t>
  </si>
  <si>
    <t>sx8c</t>
  </si>
  <si>
    <t>sx9c</t>
  </si>
  <si>
    <t>sx10c</t>
  </si>
  <si>
    <t>sx11c</t>
  </si>
  <si>
    <t>sx12c</t>
  </si>
  <si>
    <t>sx13c</t>
  </si>
  <si>
    <t>sx14c</t>
  </si>
  <si>
    <t>sxcttl</t>
  </si>
  <si>
    <t>sx1d</t>
  </si>
  <si>
    <t>sx2d</t>
  </si>
  <si>
    <t>sx3d</t>
  </si>
  <si>
    <t>sx4d</t>
  </si>
  <si>
    <t>sx5d</t>
  </si>
  <si>
    <t>sx6d</t>
  </si>
  <si>
    <t>sx7d</t>
  </si>
  <si>
    <t>sx8d</t>
  </si>
  <si>
    <t>sx9d</t>
  </si>
  <si>
    <t>sx10d</t>
  </si>
  <si>
    <t>sx11d</t>
  </si>
  <si>
    <t>sx12d</t>
  </si>
  <si>
    <t>sx13d</t>
  </si>
  <si>
    <t>sx14d</t>
  </si>
  <si>
    <t>sxdttl</t>
  </si>
  <si>
    <t>sx1e</t>
  </si>
  <si>
    <t>sx2e</t>
  </si>
  <si>
    <t>sx3e</t>
  </si>
  <si>
    <t>sx4e</t>
  </si>
  <si>
    <t>sx5e</t>
  </si>
  <si>
    <t>sx6e</t>
  </si>
  <si>
    <t>sx7e</t>
  </si>
  <si>
    <t>sx8e</t>
  </si>
  <si>
    <t>sx9e</t>
  </si>
  <si>
    <t>sx10e</t>
  </si>
  <si>
    <t>sx11e</t>
  </si>
  <si>
    <t>sx12e</t>
  </si>
  <si>
    <t>sx13e</t>
  </si>
  <si>
    <t>sx14e</t>
  </si>
  <si>
    <t>sxettl</t>
  </si>
  <si>
    <t>sx1f</t>
  </si>
  <si>
    <t>sx2f</t>
  </si>
  <si>
    <t>sx3f</t>
  </si>
  <si>
    <t>sx4f</t>
  </si>
  <si>
    <t>sx5f</t>
  </si>
  <si>
    <t>sx6f</t>
  </si>
  <si>
    <t>sx7f</t>
  </si>
  <si>
    <t>sx8f</t>
  </si>
  <si>
    <t>sx9f</t>
  </si>
  <si>
    <t>sx10f</t>
  </si>
  <si>
    <t>sx11f</t>
  </si>
  <si>
    <t>sx12f</t>
  </si>
  <si>
    <t>sx13f</t>
  </si>
  <si>
    <t>sx14f</t>
  </si>
  <si>
    <t>sxfttl</t>
  </si>
  <si>
    <t>sxttl</t>
  </si>
  <si>
    <t>Q1208e</t>
  </si>
  <si>
    <t>Q1209e</t>
  </si>
  <si>
    <t>Q1210e</t>
  </si>
  <si>
    <t>Q1211e</t>
  </si>
  <si>
    <t>Q1290e</t>
  </si>
  <si>
    <t>Q1300e</t>
  </si>
  <si>
    <t>Q1301e</t>
  </si>
  <si>
    <t>Q1302e</t>
  </si>
  <si>
    <t>Q1303e</t>
  </si>
  <si>
    <t>Q1304e</t>
  </si>
  <si>
    <t>Q1305e</t>
  </si>
  <si>
    <t>Q1306e</t>
  </si>
  <si>
    <t>Q1307e</t>
  </si>
  <si>
    <t>Q1308e</t>
  </si>
  <si>
    <t>Q1390e</t>
  </si>
  <si>
    <t>Q1400e</t>
  </si>
  <si>
    <t>Q1401e</t>
  </si>
  <si>
    <t>Q1402e</t>
  </si>
  <si>
    <t>Q1403e</t>
  </si>
  <si>
    <t>Q1404e</t>
  </si>
  <si>
    <t>Q1405e</t>
  </si>
  <si>
    <t>Q1406e</t>
  </si>
  <si>
    <t>Q1407e</t>
  </si>
  <si>
    <t>Q1408e</t>
  </si>
  <si>
    <t>Q1409e</t>
  </si>
  <si>
    <t>Q1410e</t>
  </si>
  <si>
    <t>Q1411e</t>
  </si>
  <si>
    <t>Q1490e</t>
  </si>
  <si>
    <t>Q0e</t>
  </si>
  <si>
    <t>Q999e</t>
  </si>
  <si>
    <t>Q100d</t>
  </si>
  <si>
    <t>Q101d</t>
  </si>
  <si>
    <t>Q102d</t>
  </si>
  <si>
    <t>Q103d</t>
  </si>
  <si>
    <t>Q104d</t>
  </si>
  <si>
    <t>Q105d</t>
  </si>
  <si>
    <t>Q106d</t>
  </si>
  <si>
    <t>Q107d</t>
  </si>
  <si>
    <t>Q108d</t>
  </si>
  <si>
    <t>Q190d</t>
  </si>
  <si>
    <t>Q200d</t>
  </si>
  <si>
    <t>Q201d</t>
  </si>
  <si>
    <t>Q202d</t>
  </si>
  <si>
    <t>Q203d</t>
  </si>
  <si>
    <t>Q204d</t>
  </si>
  <si>
    <t>Q205d</t>
  </si>
  <si>
    <t>Q206d</t>
  </si>
  <si>
    <t>Q207d</t>
  </si>
  <si>
    <t>Q208d</t>
  </si>
  <si>
    <t>Q209d</t>
  </si>
  <si>
    <t>Q210d</t>
  </si>
  <si>
    <t>Q211d</t>
  </si>
  <si>
    <t>Q290d</t>
  </si>
  <si>
    <t>Q300d</t>
  </si>
  <si>
    <t>Q301d</t>
  </si>
  <si>
    <t>Q302d</t>
  </si>
  <si>
    <t>q303d</t>
  </si>
  <si>
    <t>q304d</t>
  </si>
  <si>
    <t>q305d</t>
  </si>
  <si>
    <t>q306d</t>
  </si>
  <si>
    <t>q307d</t>
  </si>
  <si>
    <t>Q308d</t>
  </si>
  <si>
    <t>Q309d</t>
  </si>
  <si>
    <t>Q310d</t>
  </si>
  <si>
    <t>Q311d</t>
  </si>
  <si>
    <t>Q390d</t>
  </si>
  <si>
    <t>Q400d</t>
  </si>
  <si>
    <t>Q401d</t>
  </si>
  <si>
    <t>Q402d</t>
  </si>
  <si>
    <t>Q403d</t>
  </si>
  <si>
    <t>Q404d</t>
  </si>
  <si>
    <t>Q405d</t>
  </si>
  <si>
    <t>Q406d</t>
  </si>
  <si>
    <t>Q407d</t>
  </si>
  <si>
    <t>Q408d</t>
  </si>
  <si>
    <t>Q409d</t>
  </si>
  <si>
    <t>Q490d</t>
  </si>
  <si>
    <t>Q500d</t>
  </si>
  <si>
    <t>Q501d</t>
  </si>
  <si>
    <t>Q502d</t>
  </si>
  <si>
    <t>Q503d</t>
  </si>
  <si>
    <t>Q504d</t>
  </si>
  <si>
    <t>Q505d</t>
  </si>
  <si>
    <t>Q590d</t>
  </si>
  <si>
    <t>Q600d</t>
  </si>
  <si>
    <t>Q601d</t>
  </si>
  <si>
    <t>Q602d</t>
  </si>
  <si>
    <t>Q603d</t>
  </si>
  <si>
    <t>Q604d</t>
  </si>
  <si>
    <t>Q605d</t>
  </si>
  <si>
    <t>Q606d</t>
  </si>
  <si>
    <t>Q607d</t>
  </si>
  <si>
    <t>Q608d</t>
  </si>
  <si>
    <t>Q609d</t>
  </si>
  <si>
    <t>Q610d</t>
  </si>
  <si>
    <t>Q611d</t>
  </si>
  <si>
    <t>Q612d</t>
  </si>
  <si>
    <t>Q613d</t>
  </si>
  <si>
    <t>Q614d</t>
  </si>
  <si>
    <t>Q615d</t>
  </si>
  <si>
    <t>Q616d</t>
  </si>
  <si>
    <t>Q690d</t>
  </si>
  <si>
    <t>Q700d</t>
  </si>
  <si>
    <t>Q701d</t>
  </si>
  <si>
    <t>Q702d</t>
  </si>
  <si>
    <t>Q703d</t>
  </si>
  <si>
    <t>Q704d</t>
  </si>
  <si>
    <t>Q705d</t>
  </si>
  <si>
    <t>Q706d</t>
  </si>
  <si>
    <t>Q707d</t>
  </si>
  <si>
    <t>Q708d</t>
  </si>
  <si>
    <t>Q709d</t>
  </si>
  <si>
    <t>Q710d</t>
  </si>
  <si>
    <t>Q711d</t>
  </si>
  <si>
    <t>Q790d</t>
  </si>
  <si>
    <t>Q800d</t>
  </si>
  <si>
    <t>Q801d</t>
  </si>
  <si>
    <t>Q802d</t>
  </si>
  <si>
    <t>Q803d</t>
  </si>
  <si>
    <t>Q804d</t>
  </si>
  <si>
    <t>Q805d</t>
  </si>
  <si>
    <t>Q806d</t>
  </si>
  <si>
    <t>Q807d</t>
  </si>
  <si>
    <t>Q808d</t>
  </si>
  <si>
    <t>Q890d</t>
  </si>
  <si>
    <t>Q900d</t>
  </si>
  <si>
    <t>Q901d</t>
  </si>
  <si>
    <t>Q902d</t>
  </si>
  <si>
    <t>Q903d</t>
  </si>
  <si>
    <t>Q904d</t>
  </si>
  <si>
    <t>Q905d</t>
  </si>
  <si>
    <t>Q906d</t>
  </si>
  <si>
    <t>Q907d</t>
  </si>
  <si>
    <t>Q990d</t>
  </si>
  <si>
    <t>Q1000d</t>
  </si>
  <si>
    <t>Q1001d</t>
  </si>
  <si>
    <t>Q1002d</t>
  </si>
  <si>
    <t>Q1003d</t>
  </si>
  <si>
    <t>Q1004d</t>
  </si>
  <si>
    <t>Q1005d</t>
  </si>
  <si>
    <t>Q1006d</t>
  </si>
  <si>
    <t>Q1007d</t>
  </si>
  <si>
    <t>Q1008d</t>
  </si>
  <si>
    <t>Q1090d</t>
  </si>
  <si>
    <t>Q1100d</t>
  </si>
  <si>
    <t>Q1101d</t>
  </si>
  <si>
    <t>Q1102d</t>
  </si>
  <si>
    <t>Q1103d</t>
  </si>
  <si>
    <t>Q1104d</t>
  </si>
  <si>
    <t>Q1105d</t>
  </si>
  <si>
    <t>Q1106d</t>
  </si>
  <si>
    <t>Q1107d</t>
  </si>
  <si>
    <t>Q1108d</t>
  </si>
  <si>
    <t>Q1109d</t>
  </si>
  <si>
    <t>Q1190d</t>
  </si>
  <si>
    <t>Q1200d</t>
  </si>
  <si>
    <t>Q1201d</t>
  </si>
  <si>
    <t>Q1202d</t>
  </si>
  <si>
    <t>Q1203d</t>
  </si>
  <si>
    <t>Q1204d</t>
  </si>
  <si>
    <t>Q1205d</t>
  </si>
  <si>
    <t>Q1206d</t>
  </si>
  <si>
    <t>Q1207d</t>
  </si>
  <si>
    <t>Q1208d</t>
  </si>
  <si>
    <t>Q1209d</t>
  </si>
  <si>
    <t>Q1210d</t>
  </si>
  <si>
    <t>Q1211d</t>
  </si>
  <si>
    <t>Q1290d</t>
  </si>
  <si>
    <t>Q1300d</t>
  </si>
  <si>
    <t>Q1301d</t>
  </si>
  <si>
    <t>Q1302d</t>
  </si>
  <si>
    <t>Q1303d</t>
  </si>
  <si>
    <t>Q1304d</t>
  </si>
  <si>
    <t>Q1305d</t>
  </si>
  <si>
    <t>Q1306d</t>
  </si>
  <si>
    <t>Q1307d</t>
  </si>
  <si>
    <t>Q1308d</t>
  </si>
  <si>
    <t>Q1390d</t>
  </si>
  <si>
    <t>Q1400d</t>
  </si>
  <si>
    <t>Q1401d</t>
  </si>
  <si>
    <t>Q1402d</t>
  </si>
  <si>
    <t>Q1403d</t>
  </si>
  <si>
    <t>Q1404d</t>
  </si>
  <si>
    <t>Q1405d</t>
  </si>
  <si>
    <t>Q1406d</t>
  </si>
  <si>
    <t>Q1407d</t>
  </si>
  <si>
    <t>Q1408d</t>
  </si>
  <si>
    <t>Q1409d</t>
  </si>
  <si>
    <t>Q1410d</t>
  </si>
  <si>
    <t>Q1490d</t>
  </si>
  <si>
    <t>Q0d</t>
  </si>
  <si>
    <t>Q999d</t>
  </si>
  <si>
    <t>Q100C</t>
  </si>
  <si>
    <t>Q101C</t>
  </si>
  <si>
    <t>Q102C</t>
  </si>
  <si>
    <t>Q103C</t>
  </si>
  <si>
    <t>Q104C</t>
  </si>
  <si>
    <t>Q105C</t>
  </si>
  <si>
    <t>Q106C</t>
  </si>
  <si>
    <t>Q107C</t>
  </si>
  <si>
    <t>Q108C</t>
  </si>
  <si>
    <t>Q190C</t>
  </si>
  <si>
    <t>Q200C</t>
  </si>
  <si>
    <t>Q201C</t>
  </si>
  <si>
    <t>Q202C</t>
  </si>
  <si>
    <t>Q203C</t>
  </si>
  <si>
    <t>Q204C</t>
  </si>
  <si>
    <t>Q205C</t>
  </si>
  <si>
    <t>Q206C</t>
  </si>
  <si>
    <t>Q207C</t>
  </si>
  <si>
    <t>Q208C</t>
  </si>
  <si>
    <t>Q209C</t>
  </si>
  <si>
    <t>Q210C</t>
  </si>
  <si>
    <t>Q211C</t>
  </si>
  <si>
    <t>Q290C</t>
  </si>
  <si>
    <t>Q300C</t>
  </si>
  <si>
    <t>Q301C</t>
  </si>
  <si>
    <t>Q302C</t>
  </si>
  <si>
    <t>Q303C</t>
  </si>
  <si>
    <t>Q304C</t>
  </si>
  <si>
    <t>Q305C</t>
  </si>
  <si>
    <t>Q306C</t>
  </si>
  <si>
    <t>Q307C</t>
  </si>
  <si>
    <t>Q308C</t>
  </si>
  <si>
    <t>Q309C</t>
  </si>
  <si>
    <t>Q310C</t>
  </si>
  <si>
    <t>Q311C</t>
  </si>
  <si>
    <t>Q390C</t>
  </si>
  <si>
    <t>Q400C</t>
  </si>
  <si>
    <t>Q401C</t>
  </si>
  <si>
    <t>Q402C</t>
  </si>
  <si>
    <t>Q403C</t>
  </si>
  <si>
    <t>Q404C</t>
  </si>
  <si>
    <t>Q405C</t>
  </si>
  <si>
    <t>Q406C</t>
  </si>
  <si>
    <t>Q407C</t>
  </si>
  <si>
    <t>Q408C</t>
  </si>
  <si>
    <t>Q409C</t>
  </si>
  <si>
    <t>Q490C</t>
  </si>
  <si>
    <t>Q500C</t>
  </si>
  <si>
    <t>Q501C</t>
  </si>
  <si>
    <t>Q502C</t>
  </si>
  <si>
    <t>Q503C</t>
  </si>
  <si>
    <t>Q504C</t>
  </si>
  <si>
    <t>Q505C</t>
  </si>
  <si>
    <t>Q590C</t>
  </si>
  <si>
    <t>Q600C</t>
  </si>
  <si>
    <t>Q601C</t>
  </si>
  <si>
    <t>Q602C</t>
  </si>
  <si>
    <t>Q603C</t>
  </si>
  <si>
    <t>Q604C</t>
  </si>
  <si>
    <t>Q605C</t>
  </si>
  <si>
    <t>Q606C</t>
  </si>
  <si>
    <t>Q607C</t>
  </si>
  <si>
    <t>Q608C</t>
  </si>
  <si>
    <t>Q609C</t>
  </si>
  <si>
    <t>Q610C</t>
  </si>
  <si>
    <t>Q611C</t>
  </si>
  <si>
    <t>Q612C</t>
  </si>
  <si>
    <t>Q613C</t>
  </si>
  <si>
    <t>Q614C</t>
  </si>
  <si>
    <t>Q615C</t>
  </si>
  <si>
    <t>Q616C</t>
  </si>
  <si>
    <t>Q690C</t>
  </si>
  <si>
    <t>Q700C</t>
  </si>
  <si>
    <t>Q701C</t>
  </si>
  <si>
    <t>Q702C</t>
  </si>
  <si>
    <t>Q703C</t>
  </si>
  <si>
    <t>Q704C</t>
  </si>
  <si>
    <t>Q705C</t>
  </si>
  <si>
    <t>Q706C</t>
  </si>
  <si>
    <t>Q707C</t>
  </si>
  <si>
    <t>Q708C</t>
  </si>
  <si>
    <t>Q709C</t>
  </si>
  <si>
    <t>Q710C</t>
  </si>
  <si>
    <t>Q711C</t>
  </si>
  <si>
    <t>Q790C</t>
  </si>
  <si>
    <t>Q800C</t>
  </si>
  <si>
    <t>Q801C</t>
  </si>
  <si>
    <t>Q802C</t>
  </si>
  <si>
    <t>Q803C</t>
  </si>
  <si>
    <t>Q804C</t>
  </si>
  <si>
    <t>Q805C</t>
  </si>
  <si>
    <t>Q806C</t>
  </si>
  <si>
    <t>Q807C</t>
  </si>
  <si>
    <t>Q808C</t>
  </si>
  <si>
    <t>Q890C</t>
  </si>
  <si>
    <t>Q900C</t>
  </si>
  <si>
    <t>Q901C</t>
  </si>
  <si>
    <t>Q902C</t>
  </si>
  <si>
    <t>Q903C</t>
  </si>
  <si>
    <t>Q904C</t>
  </si>
  <si>
    <t>Q905C</t>
  </si>
  <si>
    <t>Q906C</t>
  </si>
  <si>
    <t>Q907C</t>
  </si>
  <si>
    <t>Q990C</t>
  </si>
  <si>
    <t>Q1000C</t>
  </si>
  <si>
    <t>Q1001C</t>
  </si>
  <si>
    <t>Q1002C</t>
  </si>
  <si>
    <t>Q1003C</t>
  </si>
  <si>
    <t>Q1004C</t>
  </si>
  <si>
    <t>Q1005C</t>
  </si>
  <si>
    <t>Q1006C</t>
  </si>
  <si>
    <t>Q1007C</t>
  </si>
  <si>
    <t>Q1008C</t>
  </si>
  <si>
    <t>Q1090C</t>
  </si>
  <si>
    <t>Q1100C</t>
  </si>
  <si>
    <t>Q1101C</t>
  </si>
  <si>
    <t>Q1102C</t>
  </si>
  <si>
    <t>Q1103C</t>
  </si>
  <si>
    <t>Q1104C</t>
  </si>
  <si>
    <t>Q1105C</t>
  </si>
  <si>
    <t>Q1106C</t>
  </si>
  <si>
    <t>Q1107C</t>
  </si>
  <si>
    <t>Q1108C</t>
  </si>
  <si>
    <t>Q1109C</t>
  </si>
  <si>
    <t>Q1190C</t>
  </si>
  <si>
    <t>Q1200C</t>
  </si>
  <si>
    <t>Q1201C</t>
  </si>
  <si>
    <t>Q1202C</t>
  </si>
  <si>
    <t>Q1203C</t>
  </si>
  <si>
    <t>Q1204C</t>
  </si>
  <si>
    <t>Q1205C</t>
  </si>
  <si>
    <t>Q1206C</t>
  </si>
  <si>
    <t>Q1207C</t>
  </si>
  <si>
    <t>Q1208C</t>
  </si>
  <si>
    <t>Q1209C</t>
  </si>
  <si>
    <t>Q1210C</t>
  </si>
  <si>
    <t>Q1211C</t>
  </si>
  <si>
    <t>Q1290C</t>
  </si>
  <si>
    <t>Q1300C</t>
  </si>
  <si>
    <t>Q1301C</t>
  </si>
  <si>
    <t>Q1302C</t>
  </si>
  <si>
    <t>Q1303C</t>
  </si>
  <si>
    <t>Q1304C</t>
  </si>
  <si>
    <t>Q1305C</t>
  </si>
  <si>
    <t>Q1306C</t>
  </si>
  <si>
    <t>Q1307C</t>
  </si>
  <si>
    <t>Q1308C</t>
  </si>
  <si>
    <t>Q1390C</t>
  </si>
  <si>
    <t>Q1400C</t>
  </si>
  <si>
    <t>Q1401C</t>
  </si>
  <si>
    <t>Q1402C</t>
  </si>
  <si>
    <t>Q1403C</t>
  </si>
  <si>
    <t>Q1404C</t>
  </si>
  <si>
    <t>Q1405C</t>
  </si>
  <si>
    <t>Q1406C</t>
  </si>
  <si>
    <t>Q1407C</t>
  </si>
  <si>
    <t>Q1408C</t>
  </si>
  <si>
    <t>Q1409C</t>
  </si>
  <si>
    <t>Q1410C</t>
  </si>
  <si>
    <t>Q1411C</t>
  </si>
  <si>
    <t>Q1490C</t>
  </si>
  <si>
    <t>Q0C</t>
  </si>
  <si>
    <t>Q999C</t>
  </si>
  <si>
    <t>exp613d</t>
  </si>
  <si>
    <t>exp614d</t>
  </si>
  <si>
    <t>exp615d</t>
  </si>
  <si>
    <t>exp690d</t>
  </si>
  <si>
    <t>exp700d</t>
  </si>
  <si>
    <t>exp701d</t>
  </si>
  <si>
    <t>exp702d</t>
  </si>
  <si>
    <t>exp703d</t>
  </si>
  <si>
    <t>exp704d</t>
  </si>
  <si>
    <t>exp705d</t>
  </si>
  <si>
    <t>exp706d</t>
  </si>
  <si>
    <t>exp707d</t>
  </si>
  <si>
    <t>exp708d</t>
  </si>
  <si>
    <t>exp709d</t>
  </si>
  <si>
    <t>exp710d</t>
  </si>
  <si>
    <t>exp711d</t>
  </si>
  <si>
    <t>exp790d</t>
  </si>
  <si>
    <t>exp800d</t>
  </si>
  <si>
    <t>exp801d</t>
  </si>
  <si>
    <t>exp802d</t>
  </si>
  <si>
    <t>exp803d</t>
  </si>
  <si>
    <t>exp804d</t>
  </si>
  <si>
    <t>exp805d</t>
  </si>
  <si>
    <t>exp806d</t>
  </si>
  <si>
    <t>exp807d</t>
  </si>
  <si>
    <t>exp808d</t>
  </si>
  <si>
    <t>exp890d</t>
  </si>
  <si>
    <t>exp900d</t>
  </si>
  <si>
    <t>exp901d</t>
  </si>
  <si>
    <t>exp902d</t>
  </si>
  <si>
    <t>exp903d</t>
  </si>
  <si>
    <t>exp904d</t>
  </si>
  <si>
    <t>exp905d</t>
  </si>
  <si>
    <t>exp906d</t>
  </si>
  <si>
    <t>exp907d</t>
  </si>
  <si>
    <t>exp990d</t>
  </si>
  <si>
    <t>exp1000d</t>
  </si>
  <si>
    <t>exp1001d</t>
  </si>
  <si>
    <t>exp1002d</t>
  </si>
  <si>
    <t>exp1003d</t>
  </si>
  <si>
    <t>exp1004d</t>
  </si>
  <si>
    <t>exp1005d</t>
  </si>
  <si>
    <t>exp1006d</t>
  </si>
  <si>
    <t>exp1007d</t>
  </si>
  <si>
    <t>exp1008d</t>
  </si>
  <si>
    <t>exp1090d</t>
  </si>
  <si>
    <t>exp1100d</t>
  </si>
  <si>
    <t>exp1101d</t>
  </si>
  <si>
    <t>exp1102d</t>
  </si>
  <si>
    <t>exp1103d</t>
  </si>
  <si>
    <t>exp1104d</t>
  </si>
  <si>
    <t>exp1105d</t>
  </si>
  <si>
    <t>exp1106d</t>
  </si>
  <si>
    <t>exp1107d</t>
  </si>
  <si>
    <t>exp1108d</t>
  </si>
  <si>
    <t>exp1109d</t>
  </si>
  <si>
    <t>exp1190d</t>
  </si>
  <si>
    <t>exp1200d</t>
  </si>
  <si>
    <t>exp1201d</t>
  </si>
  <si>
    <t>exp1202d</t>
  </si>
  <si>
    <t>exp1203d</t>
  </si>
  <si>
    <t>exp1204d</t>
  </si>
  <si>
    <t>exp1205d</t>
  </si>
  <si>
    <t>exp1206d</t>
  </si>
  <si>
    <t>exp1207d</t>
  </si>
  <si>
    <t>exp1208d</t>
  </si>
  <si>
    <t>exp1209d</t>
  </si>
  <si>
    <t>exp1210d</t>
  </si>
  <si>
    <t>exp1211d</t>
  </si>
  <si>
    <t>exp1290d</t>
  </si>
  <si>
    <t>exp1300d</t>
  </si>
  <si>
    <t>exp1301d</t>
  </si>
  <si>
    <t>exp1302d</t>
  </si>
  <si>
    <t>exp1303d</t>
  </si>
  <si>
    <t>exp1304d</t>
  </si>
  <si>
    <t>exp1305d</t>
  </si>
  <si>
    <t>exp1306d</t>
  </si>
  <si>
    <t>exp1307d</t>
  </si>
  <si>
    <t>exp1308d</t>
  </si>
  <si>
    <t>exp1390d</t>
  </si>
  <si>
    <t>exp1400d</t>
  </si>
  <si>
    <t>exp1401d</t>
  </si>
  <si>
    <t>exp1402d</t>
  </si>
  <si>
    <t>exp1403d</t>
  </si>
  <si>
    <t>exp1404d</t>
  </si>
  <si>
    <t>exp1405d</t>
  </si>
  <si>
    <t>exp1406d</t>
  </si>
  <si>
    <t>exp1407d</t>
  </si>
  <si>
    <t>exp1408d</t>
  </si>
  <si>
    <t>exp1409d</t>
  </si>
  <si>
    <t>exp1410d</t>
  </si>
  <si>
    <t>exp100e</t>
  </si>
  <si>
    <t>exp101e</t>
  </si>
  <si>
    <t>exp102e</t>
  </si>
  <si>
    <t>exp103e</t>
  </si>
  <si>
    <t>exp104e</t>
  </si>
  <si>
    <t>exp105e</t>
  </si>
  <si>
    <t>exp106e</t>
  </si>
  <si>
    <t>exp107e</t>
  </si>
  <si>
    <t>exp108e</t>
  </si>
  <si>
    <t>exp190e</t>
  </si>
  <si>
    <t>exp200e</t>
  </si>
  <si>
    <t>exp201e</t>
  </si>
  <si>
    <t>exp202e</t>
  </si>
  <si>
    <t>exp203e</t>
  </si>
  <si>
    <t>exp204e</t>
  </si>
  <si>
    <t>exp205e</t>
  </si>
  <si>
    <t>exp206e</t>
  </si>
  <si>
    <t>exp207e</t>
  </si>
  <si>
    <t>exp208e</t>
  </si>
  <si>
    <t>exp209e</t>
  </si>
  <si>
    <t>exp210e</t>
  </si>
  <si>
    <t>exp211e</t>
  </si>
  <si>
    <t>exp290e</t>
  </si>
  <si>
    <t>exp300e</t>
  </si>
  <si>
    <t>exp301e</t>
  </si>
  <si>
    <t>exp302e</t>
  </si>
  <si>
    <t>exp303e</t>
  </si>
  <si>
    <t>exp304e</t>
  </si>
  <si>
    <t>exp305e</t>
  </si>
  <si>
    <t>exp306e</t>
  </si>
  <si>
    <t>exp307e</t>
  </si>
  <si>
    <t>exp308e</t>
  </si>
  <si>
    <t>exp309e</t>
  </si>
  <si>
    <t>exp310e</t>
  </si>
  <si>
    <t>exp311e</t>
  </si>
  <si>
    <t>exp390e</t>
  </si>
  <si>
    <t>exp400e</t>
  </si>
  <si>
    <t>exp401e</t>
  </si>
  <si>
    <t>exp402e</t>
  </si>
  <si>
    <t>exp403e</t>
  </si>
  <si>
    <t>exp404e</t>
  </si>
  <si>
    <t>exp405e</t>
  </si>
  <si>
    <t>exp406e</t>
  </si>
  <si>
    <t>exp407e</t>
  </si>
  <si>
    <t>exp408e</t>
  </si>
  <si>
    <t>exp409e</t>
  </si>
  <si>
    <t>exp490e</t>
  </si>
  <si>
    <t>exp500e</t>
  </si>
  <si>
    <t>exp501e</t>
  </si>
  <si>
    <t>exp502e</t>
  </si>
  <si>
    <t>exp503e</t>
  </si>
  <si>
    <t>exp504e</t>
  </si>
  <si>
    <t>exp505e</t>
  </si>
  <si>
    <t>exp590e</t>
  </si>
  <si>
    <t>exp600e</t>
  </si>
  <si>
    <t>exp601e</t>
  </si>
  <si>
    <t>exp602e</t>
  </si>
  <si>
    <t>exp603e</t>
  </si>
  <si>
    <t>exp604e</t>
  </si>
  <si>
    <t>exp605e</t>
  </si>
  <si>
    <t>exp606e</t>
  </si>
  <si>
    <t>exp607e</t>
  </si>
  <si>
    <t>exp608e</t>
  </si>
  <si>
    <t>exp609e</t>
  </si>
  <si>
    <t>exp610e</t>
  </si>
  <si>
    <t>exp611e</t>
  </si>
  <si>
    <t>exp612e</t>
  </si>
  <si>
    <t>exp613e</t>
  </si>
  <si>
    <t>exp614e</t>
  </si>
  <si>
    <t>exp615e</t>
  </si>
  <si>
    <t>exp690e</t>
  </si>
  <si>
    <t>exp700e</t>
  </si>
  <si>
    <t>exp701e</t>
  </si>
  <si>
    <t>exp702e</t>
  </si>
  <si>
    <t>exp703e</t>
  </si>
  <si>
    <t>exp704e</t>
  </si>
  <si>
    <t>exp705e</t>
  </si>
  <si>
    <t>exp706e</t>
  </si>
  <si>
    <t>exp707e</t>
  </si>
  <si>
    <t>exp708e</t>
  </si>
  <si>
    <t>exp709e</t>
  </si>
  <si>
    <t>exp710e</t>
  </si>
  <si>
    <t>exp711e</t>
  </si>
  <si>
    <t>exp790e</t>
  </si>
  <si>
    <t>exp800e</t>
  </si>
  <si>
    <t>exp801e</t>
  </si>
  <si>
    <t>exp802e</t>
  </si>
  <si>
    <t>exp803e</t>
  </si>
  <si>
    <t>exp804e</t>
  </si>
  <si>
    <t>exp805e</t>
  </si>
  <si>
    <t>exp806e</t>
  </si>
  <si>
    <t>exp807e</t>
  </si>
  <si>
    <t>exp808e</t>
  </si>
  <si>
    <t>exp890e</t>
  </si>
  <si>
    <t>exp900e</t>
  </si>
  <si>
    <t>exp901e</t>
  </si>
  <si>
    <t>exp902e</t>
  </si>
  <si>
    <t>exp903e</t>
  </si>
  <si>
    <t>exp904e</t>
  </si>
  <si>
    <t>exp905e</t>
  </si>
  <si>
    <t>exp906e</t>
  </si>
  <si>
    <t>exp907e</t>
  </si>
  <si>
    <t>exp990e</t>
  </si>
  <si>
    <t>exp1000e</t>
  </si>
  <si>
    <t>exp1001e</t>
  </si>
  <si>
    <t>exp1002e</t>
  </si>
  <si>
    <t>exp1003e</t>
  </si>
  <si>
    <t>exp1004e</t>
  </si>
  <si>
    <t>exp1005e</t>
  </si>
  <si>
    <t>exp1006e</t>
  </si>
  <si>
    <t>exp1007e</t>
  </si>
  <si>
    <t>exp1008e</t>
  </si>
  <si>
    <t>exp1090e</t>
  </si>
  <si>
    <t>exp1100e</t>
  </si>
  <si>
    <t>exp1101e</t>
  </si>
  <si>
    <t>exp1102e</t>
  </si>
  <si>
    <t>exp1103e</t>
  </si>
  <si>
    <t>exp1104e</t>
  </si>
  <si>
    <t>exp1105e</t>
  </si>
  <si>
    <t>exp1106e</t>
  </si>
  <si>
    <t>exp1107e</t>
  </si>
  <si>
    <t>exp1108e</t>
  </si>
  <si>
    <t>exp1109e</t>
  </si>
  <si>
    <t>exp1190e</t>
  </si>
  <si>
    <t>exp1200e</t>
  </si>
  <si>
    <t>exp1201e</t>
  </si>
  <si>
    <t>exp1202e</t>
  </si>
  <si>
    <t>exp1203e</t>
  </si>
  <si>
    <t>exp1204e</t>
  </si>
  <si>
    <t>exp1205e</t>
  </si>
  <si>
    <t>exp1206e</t>
  </si>
  <si>
    <t>exp1207e</t>
  </si>
  <si>
    <t>exp1208e</t>
  </si>
  <si>
    <t>exp1209e</t>
  </si>
  <si>
    <t>exp1210e</t>
  </si>
  <si>
    <t>exp1211e</t>
  </si>
  <si>
    <t>exp1290e</t>
  </si>
  <si>
    <t>exp1300e</t>
  </si>
  <si>
    <t>exp1301e</t>
  </si>
  <si>
    <t>exp1302e</t>
  </si>
  <si>
    <t>exp1303e</t>
  </si>
  <si>
    <t>exp1304e</t>
  </si>
  <si>
    <t>exp1305e</t>
  </si>
  <si>
    <t>exp1306e</t>
  </si>
  <si>
    <t>exp1307e</t>
  </si>
  <si>
    <t>exp1308e</t>
  </si>
  <si>
    <t>exp1390e</t>
  </si>
  <si>
    <t>exp1400e</t>
  </si>
  <si>
    <t>exp1401e</t>
  </si>
  <si>
    <t>exp1402e</t>
  </si>
  <si>
    <t>exp1403e</t>
  </si>
  <si>
    <t>exp1404e</t>
  </si>
  <si>
    <t>exp1405e</t>
  </si>
  <si>
    <t>exp1406e</t>
  </si>
  <si>
    <t>exp1407e</t>
  </si>
  <si>
    <t>exp1408e</t>
  </si>
  <si>
    <t>exp1409e</t>
  </si>
  <si>
    <t>exp1410e</t>
  </si>
  <si>
    <t>exp100f</t>
  </si>
  <si>
    <t>exp101f</t>
  </si>
  <si>
    <t>exp102f</t>
  </si>
  <si>
    <t>exp103f</t>
  </si>
  <si>
    <t>exp104f</t>
  </si>
  <si>
    <t>exp105f</t>
  </si>
  <si>
    <t>exp106f</t>
  </si>
  <si>
    <t>exp107f</t>
  </si>
  <si>
    <t>exp108f</t>
  </si>
  <si>
    <t>exp190f</t>
  </si>
  <si>
    <t>exp200f</t>
  </si>
  <si>
    <t>exp201f</t>
  </si>
  <si>
    <t>exp202f</t>
  </si>
  <si>
    <t>exp203f</t>
  </si>
  <si>
    <t>exp204f</t>
  </si>
  <si>
    <t>exp205f</t>
  </si>
  <si>
    <t>exp206f</t>
  </si>
  <si>
    <t>exp207f</t>
  </si>
  <si>
    <t>exp208f</t>
  </si>
  <si>
    <t>exp209f</t>
  </si>
  <si>
    <t>exp210f</t>
  </si>
  <si>
    <t>exp211f</t>
  </si>
  <si>
    <t>exp290f</t>
  </si>
  <si>
    <t>exp300f</t>
  </si>
  <si>
    <t>exp301f</t>
  </si>
  <si>
    <t>exp302f</t>
  </si>
  <si>
    <t>exp303f</t>
  </si>
  <si>
    <t>exp304f</t>
  </si>
  <si>
    <t>exp305f</t>
  </si>
  <si>
    <t>exp306f</t>
  </si>
  <si>
    <t>exp307f</t>
  </si>
  <si>
    <t>exp308f</t>
  </si>
  <si>
    <t>exp309f</t>
  </si>
  <si>
    <t>exp310f</t>
  </si>
  <si>
    <t>exp311f</t>
  </si>
  <si>
    <t>exp390f</t>
  </si>
  <si>
    <t>exp400f</t>
  </si>
  <si>
    <t>exp401f</t>
  </si>
  <si>
    <t>exp402f</t>
  </si>
  <si>
    <t>exp403f</t>
  </si>
  <si>
    <t>exp404f</t>
  </si>
  <si>
    <t>exp405f</t>
  </si>
  <si>
    <t>exp406f</t>
  </si>
  <si>
    <t>exp407f</t>
  </si>
  <si>
    <t>exp408f</t>
  </si>
  <si>
    <t>exp409f</t>
  </si>
  <si>
    <t>exp490f</t>
  </si>
  <si>
    <t>exp500f</t>
  </si>
  <si>
    <t>exp501f</t>
  </si>
  <si>
    <t>exp502f</t>
  </si>
  <si>
    <t>exp503f</t>
  </si>
  <si>
    <t>exp504f</t>
  </si>
  <si>
    <t>exp505f</t>
  </si>
  <si>
    <t>exp590f</t>
  </si>
  <si>
    <t>exp600f</t>
  </si>
  <si>
    <t>exp601f</t>
  </si>
  <si>
    <t>exp602f</t>
  </si>
  <si>
    <t>exp603f</t>
  </si>
  <si>
    <t>exp604f</t>
  </si>
  <si>
    <t>exp605f</t>
  </si>
  <si>
    <t>exp606f</t>
  </si>
  <si>
    <t>exp607f</t>
  </si>
  <si>
    <t>exp608f</t>
  </si>
  <si>
    <t>exp609f</t>
  </si>
  <si>
    <t>exp610f</t>
  </si>
  <si>
    <t>exp611f</t>
  </si>
  <si>
    <t>exp612f</t>
  </si>
  <si>
    <t>exp613f</t>
  </si>
  <si>
    <t>exp614f</t>
  </si>
  <si>
    <t>exp615f</t>
  </si>
  <si>
    <t>exp690f</t>
  </si>
  <si>
    <t>exp700f</t>
  </si>
  <si>
    <t>exp701f</t>
  </si>
  <si>
    <t>exp702f</t>
  </si>
  <si>
    <t>exp703f</t>
  </si>
  <si>
    <t>exp704f</t>
  </si>
  <si>
    <t>exp705f</t>
  </si>
  <si>
    <t>exp706f</t>
  </si>
  <si>
    <t>exp707f</t>
  </si>
  <si>
    <t>exp708f</t>
  </si>
  <si>
    <t>exp709f</t>
  </si>
  <si>
    <t>exp710f</t>
  </si>
  <si>
    <t>exp711f</t>
  </si>
  <si>
    <t>exp790f</t>
  </si>
  <si>
    <t>exp800f</t>
  </si>
  <si>
    <t>exp801f</t>
  </si>
  <si>
    <t>exp802f</t>
  </si>
  <si>
    <t>exp803f</t>
  </si>
  <si>
    <t>exp804f</t>
  </si>
  <si>
    <t>exp805f</t>
  </si>
  <si>
    <t>exp806f</t>
  </si>
  <si>
    <t>exp807f</t>
  </si>
  <si>
    <t>exp808f</t>
  </si>
  <si>
    <t>exp890f</t>
  </si>
  <si>
    <t>exp900f</t>
  </si>
  <si>
    <t>exp901f</t>
  </si>
  <si>
    <t>exp902f</t>
  </si>
  <si>
    <t>exp903f</t>
  </si>
  <si>
    <t>exp904f</t>
  </si>
  <si>
    <t>exp905f</t>
  </si>
  <si>
    <t>exp906f</t>
  </si>
  <si>
    <t>exp907f</t>
  </si>
  <si>
    <t>exp990f</t>
  </si>
  <si>
    <t>exp1000f</t>
  </si>
  <si>
    <t>exp1001f</t>
  </si>
  <si>
    <t>exp1002f</t>
  </si>
  <si>
    <t>exp1003f</t>
  </si>
  <si>
    <t>exp1004f</t>
  </si>
  <si>
    <t>exp1005f</t>
  </si>
  <si>
    <t>exp1006f</t>
  </si>
  <si>
    <t>exp1007f</t>
  </si>
  <si>
    <t>exp1008f</t>
  </si>
  <si>
    <t>exp1090f</t>
  </si>
  <si>
    <t>exp1100f</t>
  </si>
  <si>
    <t>exp1101f</t>
  </si>
  <si>
    <t>exp1102f</t>
  </si>
  <si>
    <t>exp1103f</t>
  </si>
  <si>
    <t>exp1104f</t>
  </si>
  <si>
    <t>exp1105f</t>
  </si>
  <si>
    <t>exp1106f</t>
  </si>
  <si>
    <t>exp1107f</t>
  </si>
  <si>
    <t>exp1108f</t>
  </si>
  <si>
    <t>exp1109f</t>
  </si>
  <si>
    <t>exp1190f</t>
  </si>
  <si>
    <t>exp1200f</t>
  </si>
  <si>
    <t>exp1201f</t>
  </si>
  <si>
    <t>exp1202f</t>
  </si>
  <si>
    <t>exp1203f</t>
  </si>
  <si>
    <t>exp1204f</t>
  </si>
  <si>
    <t>exp1205f</t>
  </si>
  <si>
    <t>exp1206f</t>
  </si>
  <si>
    <t>exp1207f</t>
  </si>
  <si>
    <t>exp1208f</t>
  </si>
  <si>
    <t>exp1209f</t>
  </si>
  <si>
    <t>exp1210f</t>
  </si>
  <si>
    <t>exp1211f</t>
  </si>
  <si>
    <t>exp1290f</t>
  </si>
  <si>
    <t>exp1300f</t>
  </si>
  <si>
    <t>exp1301f</t>
  </si>
  <si>
    <t>exp1302f</t>
  </si>
  <si>
    <t>exp1303f</t>
  </si>
  <si>
    <t>exp1304f</t>
  </si>
  <si>
    <t>exp1305f</t>
  </si>
  <si>
    <t>exp1306f</t>
  </si>
  <si>
    <t>exp1307f</t>
  </si>
  <si>
    <t>exp1308f</t>
  </si>
  <si>
    <t>exp1390f</t>
  </si>
  <si>
    <t>exp1400f</t>
  </si>
  <si>
    <t>exp1401f</t>
  </si>
  <si>
    <t>exp1402f</t>
  </si>
  <si>
    <t>exp1403f</t>
  </si>
  <si>
    <t>exp1404f</t>
  </si>
  <si>
    <t>exp1405f</t>
  </si>
  <si>
    <t>exp1406f</t>
  </si>
  <si>
    <t>exp1407f</t>
  </si>
  <si>
    <t>exp1408f</t>
  </si>
  <si>
    <t>exp1409f</t>
  </si>
  <si>
    <t>exp1410f</t>
  </si>
  <si>
    <t>TestGrdLvl</t>
  </si>
  <si>
    <t>TestYear</t>
  </si>
  <si>
    <t>Q100B</t>
  </si>
  <si>
    <t>Q101B</t>
  </si>
  <si>
    <t>Q102B</t>
  </si>
  <si>
    <t>Q103B</t>
  </si>
  <si>
    <t>Q104B</t>
  </si>
  <si>
    <t>Q105B</t>
  </si>
  <si>
    <t>Q106B</t>
  </si>
  <si>
    <t>Q107B</t>
  </si>
  <si>
    <t>Q108B</t>
  </si>
  <si>
    <t>Q190B</t>
  </si>
  <si>
    <t>Q200B</t>
  </si>
  <si>
    <t>Q201B</t>
  </si>
  <si>
    <t>Q202B</t>
  </si>
  <si>
    <t>Q203B</t>
  </si>
  <si>
    <t>Q204B</t>
  </si>
  <si>
    <t>Q205B</t>
  </si>
  <si>
    <t>Q206B</t>
  </si>
  <si>
    <t>Q207B</t>
  </si>
  <si>
    <t>Q208B</t>
  </si>
  <si>
    <t>Q209B</t>
  </si>
  <si>
    <t>Q210B</t>
  </si>
  <si>
    <t>Q211B</t>
  </si>
  <si>
    <t>Q290B</t>
  </si>
  <si>
    <t>Q300B</t>
  </si>
  <si>
    <t>Q301B</t>
  </si>
  <si>
    <t>Q302B</t>
  </si>
  <si>
    <t>Q303B</t>
  </si>
  <si>
    <t>Q304B</t>
  </si>
  <si>
    <t>Q305B</t>
  </si>
  <si>
    <t>Q306B</t>
  </si>
  <si>
    <t>Q307B</t>
  </si>
  <si>
    <t>Q308B</t>
  </si>
  <si>
    <t>Q309B</t>
  </si>
  <si>
    <t>Q310B</t>
  </si>
  <si>
    <t>Q311B</t>
  </si>
  <si>
    <t>Q390B</t>
  </si>
  <si>
    <t>Q400B</t>
  </si>
  <si>
    <t>Q401B</t>
  </si>
  <si>
    <t>Q402B</t>
  </si>
  <si>
    <t>Q403B</t>
  </si>
  <si>
    <t>Q404B</t>
  </si>
  <si>
    <t>Q405B</t>
  </si>
  <si>
    <t>Q406B</t>
  </si>
  <si>
    <t>Q407B</t>
  </si>
  <si>
    <t>Q408B</t>
  </si>
  <si>
    <t>Q409B</t>
  </si>
  <si>
    <t>Q490B</t>
  </si>
  <si>
    <t>Q500B</t>
  </si>
  <si>
    <t>Q501B</t>
  </si>
  <si>
    <t>Q502B</t>
  </si>
  <si>
    <t>Q503B</t>
  </si>
  <si>
    <t>Q504B</t>
  </si>
  <si>
    <t>Q505B</t>
  </si>
  <si>
    <t>Q590B</t>
  </si>
  <si>
    <t>Q600B</t>
  </si>
  <si>
    <t>Q601B</t>
  </si>
  <si>
    <t>Q602B</t>
  </si>
  <si>
    <t>Q603B</t>
  </si>
  <si>
    <t>Q604B</t>
  </si>
  <si>
    <t>Q605B</t>
  </si>
  <si>
    <t>Q606B</t>
  </si>
  <si>
    <t>Q607B</t>
  </si>
  <si>
    <t>Q608B</t>
  </si>
  <si>
    <t>Q609B</t>
  </si>
  <si>
    <t>Q610B</t>
  </si>
  <si>
    <t>Q611B</t>
  </si>
  <si>
    <t>Q612B</t>
  </si>
  <si>
    <t>Q613B</t>
  </si>
  <si>
    <t>Q614B</t>
  </si>
  <si>
    <t>Q615B</t>
  </si>
  <si>
    <t>Q616B</t>
  </si>
  <si>
    <t>Q690B</t>
  </si>
  <si>
    <t>Q700B</t>
  </si>
  <si>
    <t>Q701B</t>
  </si>
  <si>
    <t>Q702B</t>
  </si>
  <si>
    <t>Q703B</t>
  </si>
  <si>
    <t>Q704B</t>
  </si>
  <si>
    <t>Q705B</t>
  </si>
  <si>
    <t>Q706B</t>
  </si>
  <si>
    <t>Q707B</t>
  </si>
  <si>
    <t>Q708B</t>
  </si>
  <si>
    <t>Q709B</t>
  </si>
  <si>
    <t>Q710B</t>
  </si>
  <si>
    <t>Q711B</t>
  </si>
  <si>
    <t>Q790B</t>
  </si>
  <si>
    <t>Q800B</t>
  </si>
  <si>
    <t>Q801B</t>
  </si>
  <si>
    <t>Q802B</t>
  </si>
  <si>
    <t>Q803B</t>
  </si>
  <si>
    <t>Q804B</t>
  </si>
  <si>
    <t>Q805B</t>
  </si>
  <si>
    <t>Q806B</t>
  </si>
  <si>
    <t>Q807B</t>
  </si>
  <si>
    <t>Q808B</t>
  </si>
  <si>
    <t>Q890B</t>
  </si>
  <si>
    <t>Q900B</t>
  </si>
  <si>
    <t>Q901B</t>
  </si>
  <si>
    <t>Q902B</t>
  </si>
  <si>
    <t>Q903B</t>
  </si>
  <si>
    <t>Q904B</t>
  </si>
  <si>
    <t>Q905B</t>
  </si>
  <si>
    <t>Q906B</t>
  </si>
  <si>
    <t>Q907B</t>
  </si>
  <si>
    <t>Q990B</t>
  </si>
  <si>
    <t>Q1000B</t>
  </si>
  <si>
    <t>Q1001B</t>
  </si>
  <si>
    <t>Q1002B</t>
  </si>
  <si>
    <t>Q1003B</t>
  </si>
  <si>
    <t>Q1004B</t>
  </si>
  <si>
    <t>Q1005B</t>
  </si>
  <si>
    <t>Q1006B</t>
  </si>
  <si>
    <t>Q1007B</t>
  </si>
  <si>
    <t>Q1008B</t>
  </si>
  <si>
    <t>Q1090B</t>
  </si>
  <si>
    <t>Q1100B</t>
  </si>
  <si>
    <t>Q1101B</t>
  </si>
  <si>
    <t>Q1102B</t>
  </si>
  <si>
    <t>Q1103B</t>
  </si>
  <si>
    <t>Q1104B</t>
  </si>
  <si>
    <t>Q1105B</t>
  </si>
  <si>
    <t>Q1106B</t>
  </si>
  <si>
    <t>Q1107B</t>
  </si>
  <si>
    <t>Q1108B</t>
  </si>
  <si>
    <t>Q1109B</t>
  </si>
  <si>
    <t>Q1190B</t>
  </si>
  <si>
    <t>Q1200B</t>
  </si>
  <si>
    <t>Q1201B</t>
  </si>
  <si>
    <t>Q1202B</t>
  </si>
  <si>
    <t>Q1203B</t>
  </si>
  <si>
    <t>Q1204B</t>
  </si>
  <si>
    <t>Q1205B</t>
  </si>
  <si>
    <t>Q1206B</t>
  </si>
  <si>
    <t>Q1207B</t>
  </si>
  <si>
    <t>Q1208B</t>
  </si>
  <si>
    <t>Q1209B</t>
  </si>
  <si>
    <t>Q1210B</t>
  </si>
  <si>
    <t>Q1211B</t>
  </si>
  <si>
    <t>Q1290B</t>
  </si>
  <si>
    <t>Q1300B</t>
  </si>
  <si>
    <t>Q1301B</t>
  </si>
  <si>
    <t>Q1302B</t>
  </si>
  <si>
    <t>Q1303B</t>
  </si>
  <si>
    <t>Q1304B</t>
  </si>
  <si>
    <t>Q1305B</t>
  </si>
  <si>
    <t>Q1306B</t>
  </si>
  <si>
    <t>Q1307B</t>
  </si>
  <si>
    <t>Q1308B</t>
  </si>
  <si>
    <t>Q1390B</t>
  </si>
  <si>
    <t>Q1400B</t>
  </si>
  <si>
    <t>Q1401B</t>
  </si>
  <si>
    <t>Q1402B</t>
  </si>
  <si>
    <t>Q1403B</t>
  </si>
  <si>
    <t>Q1404B</t>
  </si>
  <si>
    <t>Q1405B</t>
  </si>
  <si>
    <t>Q1406B</t>
  </si>
  <si>
    <t>Q1407B</t>
  </si>
  <si>
    <t>Q1408B</t>
  </si>
  <si>
    <t>Q1409B</t>
  </si>
  <si>
    <t>Q1410B</t>
  </si>
  <si>
    <t>Q1411B</t>
  </si>
  <si>
    <t>Q1490B</t>
  </si>
  <si>
    <t>Q0B</t>
  </si>
  <si>
    <t>Q999B</t>
  </si>
  <si>
    <t>1</t>
  </si>
  <si>
    <t>2</t>
  </si>
  <si>
    <t>3</t>
  </si>
  <si>
    <t>4</t>
  </si>
  <si>
    <t>5</t>
  </si>
  <si>
    <t>6</t>
  </si>
  <si>
    <t>7</t>
  </si>
  <si>
    <t>8</t>
  </si>
  <si>
    <t>K</t>
  </si>
  <si>
    <t>11</t>
  </si>
  <si>
    <t>Rctr</t>
  </si>
  <si>
    <t>exp1490b</t>
  </si>
  <si>
    <t>exp0b</t>
  </si>
  <si>
    <t>exp999b</t>
  </si>
  <si>
    <t>exp1490c</t>
  </si>
  <si>
    <t>exp0c</t>
  </si>
  <si>
    <t>exp999c</t>
  </si>
  <si>
    <t>exp1490f</t>
  </si>
  <si>
    <t>exp0f</t>
  </si>
  <si>
    <t>exp999f</t>
  </si>
  <si>
    <t>exp616f</t>
  </si>
  <si>
    <t>exp1490e</t>
  </si>
  <si>
    <t>exp0e</t>
  </si>
  <si>
    <t>exp999e</t>
  </si>
  <si>
    <t>exp616e</t>
  </si>
  <si>
    <t>exp1490d</t>
  </si>
  <si>
    <t>exp0d</t>
  </si>
  <si>
    <t>exp999d</t>
  </si>
  <si>
    <t>exp616d</t>
  </si>
  <si>
    <t>Summary Re-centered</t>
  </si>
  <si>
    <t>Recentered End</t>
  </si>
  <si>
    <t>Aesthetic aspects of text (e.g. dramatic, poetic elements)</t>
  </si>
  <si>
    <t>Writing Processes</t>
  </si>
  <si>
    <t>Printing, cursive writing, penmanship</t>
  </si>
  <si>
    <t>Pre-writing (e.g., essential questions, topic selection, brainstorming)</t>
  </si>
  <si>
    <t>Drafting and revising</t>
  </si>
  <si>
    <t>Editing for conventions (e.g., usage, spelling, structure)</t>
  </si>
  <si>
    <t>Manuscript conventions (e.g., indenting, margins, citations, references)</t>
  </si>
  <si>
    <t>Final draft, publishing</t>
  </si>
  <si>
    <t>Use of technology (e.g., word processing, multimedia)</t>
  </si>
  <si>
    <t>Writing Components</t>
  </si>
  <si>
    <t>Purpose, audience, context</t>
  </si>
  <si>
    <t>Main ideas</t>
  </si>
  <si>
    <t>Organization</t>
  </si>
  <si>
    <t>Word choice</t>
  </si>
  <si>
    <t>Support and elaboration</t>
  </si>
  <si>
    <t xml:space="preserve">Style, voice, technique, use of figurative language </t>
  </si>
  <si>
    <t>Writing Conventions (e.g. capitalization, punctuation, indentation, citation)</t>
  </si>
  <si>
    <t>Transitional Devices</t>
  </si>
  <si>
    <t>Writing Applications</t>
  </si>
  <si>
    <t>Narrative (e.g., stories, fiction, plays)</t>
  </si>
  <si>
    <t>Poetry</t>
  </si>
  <si>
    <t>Expository (e.g., report, theme, essay)</t>
  </si>
  <si>
    <t>Critical/evaluative (e.g., review)</t>
  </si>
  <si>
    <t>Expressive (e.g., journals, reflections)</t>
  </si>
  <si>
    <t>Persuasive (e.g., editorial, advertisement, argumentative)</t>
  </si>
  <si>
    <t>Procedural (e.g., instructions, brochures, lab report)</t>
  </si>
  <si>
    <t>Technical (e.g., manual, specification, research report)</t>
  </si>
  <si>
    <t>Real world applications of writing (e.g., resumes, letter to editor, note taking)</t>
  </si>
  <si>
    <t>Language Study</t>
  </si>
  <si>
    <t>Syllabication</t>
  </si>
  <si>
    <t>Spelling</t>
  </si>
  <si>
    <t>Capitalization and punctuation</t>
  </si>
  <si>
    <t>Signs and symbols (e.g., semiotics)</t>
  </si>
  <si>
    <t>Syntax and sentence structure</t>
  </si>
  <si>
    <t>Grammatical analysis</t>
  </si>
  <si>
    <t>Standard and non-standard language usage</t>
  </si>
  <si>
    <t>Linguistic knowledge (including dialects and diverse forms)</t>
  </si>
  <si>
    <t>History of language</t>
  </si>
  <si>
    <t>Relationships of language forms, contexts, and purposes (e.g., rhetoric, semantics)</t>
  </si>
  <si>
    <t>Effects of race, gender, ethnicity on language &amp; language use</t>
  </si>
  <si>
    <t>Listening and Viewing</t>
  </si>
  <si>
    <t>Listening</t>
  </si>
  <si>
    <t>Viewing</t>
  </si>
  <si>
    <t>Nonverbal communication</t>
  </si>
  <si>
    <t>Consideration of others' ideas</t>
  </si>
  <si>
    <t>Similarities/differences of print, graphic, and nonprint communications</t>
  </si>
  <si>
    <t>Literal/Connotative meaning</t>
  </si>
  <si>
    <t xml:space="preserve">Diction, tone, syntax, convention, rhetorical structure in speech </t>
  </si>
  <si>
    <t>Media supported communication</t>
  </si>
  <si>
    <t>Gr. 8</t>
  </si>
  <si>
    <t>Middle</t>
  </si>
  <si>
    <t>rctr</t>
  </si>
  <si>
    <t>PDsum</t>
  </si>
  <si>
    <t>PDlvl</t>
  </si>
  <si>
    <t>PctIEP</t>
  </si>
  <si>
    <t>North Carolina</t>
  </si>
  <si>
    <t>Gr. 4</t>
  </si>
  <si>
    <t>Elem</t>
  </si>
  <si>
    <t>Gr. 5</t>
  </si>
  <si>
    <t>Gr. 7</t>
  </si>
  <si>
    <t>Gr. 6</t>
  </si>
  <si>
    <t>9_12</t>
  </si>
  <si>
    <t>NA</t>
  </si>
  <si>
    <t>CCSS</t>
  </si>
  <si>
    <t>CCSS Literacy</t>
  </si>
  <si>
    <t>11_12</t>
  </si>
  <si>
    <t>3_5</t>
  </si>
  <si>
    <t>6_8</t>
  </si>
  <si>
    <t>9_10</t>
  </si>
  <si>
    <t>ACT Readiness Eng &amp; Read Gr. 9_12</t>
  </si>
  <si>
    <t>ACT Readiness Eng &amp; Read</t>
  </si>
  <si>
    <t>K_2</t>
  </si>
  <si>
    <t>NAEP Reading Items Gr. 4</t>
  </si>
  <si>
    <t>NAEP Reading Items</t>
  </si>
  <si>
    <t>NAEP Reading Items Gr. 8</t>
  </si>
  <si>
    <t>SAT Verbal (05) Gr. 11</t>
  </si>
  <si>
    <t>SAT Verbal (05)</t>
  </si>
  <si>
    <t>NAEP Reading Gr. 4_8_12</t>
  </si>
  <si>
    <t>NAEP Reading</t>
  </si>
  <si>
    <t>4_8_12</t>
  </si>
  <si>
    <t>NC Ext Stnds Gr. 4</t>
  </si>
  <si>
    <t>NC Stnd Gr. 4</t>
  </si>
  <si>
    <t>NC Stnds Gr. 5</t>
  </si>
  <si>
    <t>NC Ext Stnds Gr. 5</t>
  </si>
  <si>
    <t>NC Ext Stnds Gr. 6</t>
  </si>
  <si>
    <t>NC Stnds Gr. 6</t>
  </si>
  <si>
    <t>NC Ext Stnd Gr. 7</t>
  </si>
  <si>
    <t>NC Stnds Gr. 7</t>
  </si>
  <si>
    <t>NC Stnds Gr. 8</t>
  </si>
  <si>
    <t>NC Ext Stnd Gr. 8</t>
  </si>
  <si>
    <t>NC Stnds Gr. 9</t>
  </si>
  <si>
    <t>State C Test (04) Gr. 3</t>
  </si>
  <si>
    <t>State C Test (04) Gr. 4</t>
  </si>
  <si>
    <t>State C Ext 1 Gr. 4</t>
  </si>
  <si>
    <t>State C Ext 2 Gr. 4</t>
  </si>
  <si>
    <t>State C EOG Gr. 4</t>
  </si>
  <si>
    <t>State C Test (03) Gr. 5</t>
  </si>
  <si>
    <t>State C Ext 1 Gr. 5</t>
  </si>
  <si>
    <t>State C Ext 2 Gr. 5</t>
  </si>
  <si>
    <t>State C EOG Gr. 5</t>
  </si>
  <si>
    <t>State C Test (04) Gr. 6</t>
  </si>
  <si>
    <t>State C Ext 1 Gr. 6</t>
  </si>
  <si>
    <t>State C Ext 2 Gr. 6</t>
  </si>
  <si>
    <t>State C EOG Gr. 6</t>
  </si>
  <si>
    <t>State C Test (04) Gr. 7</t>
  </si>
  <si>
    <t>State C Ext 1 Gr. 7</t>
  </si>
  <si>
    <t>State C Ext 2 Gr. 7</t>
  </si>
  <si>
    <t>State C EOG Gr. 7</t>
  </si>
  <si>
    <t>State C Test (03) Gr. 8</t>
  </si>
  <si>
    <t>State C Ext 1 Gr. 8</t>
  </si>
  <si>
    <t>State C Ext 2 Gr. 8</t>
  </si>
  <si>
    <t>State C EOG Gr. 8</t>
  </si>
  <si>
    <t>State C Test (03) Gr. 9</t>
  </si>
  <si>
    <t>exp1411c</t>
  </si>
  <si>
    <t>exp1411d</t>
  </si>
  <si>
    <t>Q1411d</t>
  </si>
  <si>
    <t>exp1411e</t>
  </si>
  <si>
    <t>exp1411f</t>
  </si>
  <si>
    <t>pctQ101</t>
  </si>
  <si>
    <t>pctQ102</t>
  </si>
  <si>
    <t>pctQ103</t>
  </si>
  <si>
    <t>pctQ104</t>
  </si>
  <si>
    <t>pctQ105</t>
  </si>
  <si>
    <t>pctQ106</t>
  </si>
  <si>
    <t>pctQ107</t>
  </si>
  <si>
    <t>pctQ108</t>
  </si>
  <si>
    <t>pctQ109</t>
  </si>
  <si>
    <t>pctQ110</t>
  </si>
  <si>
    <t>pctQ111</t>
  </si>
  <si>
    <t>pctQ112</t>
  </si>
  <si>
    <t>pctQ113</t>
  </si>
  <si>
    <t>pctQ114</t>
  </si>
  <si>
    <t>AdminYear</t>
  </si>
  <si>
    <t>cntAsum</t>
  </si>
  <si>
    <t>Document</t>
  </si>
  <si>
    <t>Smarter Balance Example Items</t>
  </si>
  <si>
    <t>ELARGR3A</t>
  </si>
  <si>
    <t>ELARGR3B</t>
  </si>
  <si>
    <t>ELARGR3C</t>
  </si>
  <si>
    <t>ELARGR4A</t>
  </si>
  <si>
    <t>ELARGR4B</t>
  </si>
  <si>
    <t>ELARGR4C</t>
  </si>
  <si>
    <t>ELARGR5A</t>
  </si>
  <si>
    <t>ELARGR5B</t>
  </si>
  <si>
    <t>ELARGR5C</t>
  </si>
  <si>
    <t>ELARGR6A</t>
  </si>
  <si>
    <t>ELARGR6B</t>
  </si>
  <si>
    <t>ELARGR6C</t>
  </si>
  <si>
    <t>ELARGR7A</t>
  </si>
  <si>
    <t>ELARGR7B</t>
  </si>
  <si>
    <t>ELARGR7C</t>
  </si>
  <si>
    <t>ELARGR8A</t>
  </si>
  <si>
    <t>ELARGR8B</t>
  </si>
  <si>
    <t>ELARGR8C</t>
  </si>
  <si>
    <t>ELARHSA</t>
  </si>
  <si>
    <t>ELARHSB</t>
  </si>
  <si>
    <t>ELARHSC</t>
  </si>
  <si>
    <t>ELARGR3AllForms</t>
  </si>
  <si>
    <t>ELARGR4AllForms</t>
  </si>
  <si>
    <t>ELARGR5AllForms</t>
  </si>
  <si>
    <t>ELARGR6AllForms</t>
  </si>
  <si>
    <t>ELARGR7AllForms</t>
  </si>
  <si>
    <t>ELARGR8AllForms</t>
  </si>
  <si>
    <t>ELARHSAllForms</t>
  </si>
  <si>
    <t>nbr topics</t>
  </si>
  <si>
    <t>in common</t>
  </si>
  <si>
    <t>Topic Area</t>
  </si>
  <si>
    <t># Topics Taught</t>
  </si>
  <si>
    <t># Topics Standards</t>
  </si>
  <si>
    <t>Different</t>
  </si>
  <si>
    <t>In Common</t>
  </si>
  <si>
    <t>TOTAL</t>
  </si>
  <si>
    <t>Overall (un-revised)</t>
  </si>
  <si>
    <t>OAI</t>
  </si>
  <si>
    <t>BR</t>
  </si>
  <si>
    <t>TC</t>
  </si>
  <si>
    <t>Grade 4 NC ELAR Instr.</t>
  </si>
  <si>
    <t>Grade 5 NC ELAR Instr.</t>
  </si>
  <si>
    <t>Grade 6 NC ELAR Instr.</t>
  </si>
  <si>
    <t>Grade 7 NC ELAR Instr.</t>
  </si>
  <si>
    <t>Grade 8 NC ELAR Instr.</t>
  </si>
  <si>
    <t>aggregate</t>
  </si>
  <si>
    <t xml:space="preserve"> 95 of  95</t>
  </si>
  <si>
    <t>NCCSS Gr. 1</t>
  </si>
  <si>
    <t>NCCSS Gr. 2</t>
  </si>
  <si>
    <t>NCCSS Gr. 3</t>
  </si>
  <si>
    <t>NCCSS Gr. 4</t>
  </si>
  <si>
    <t>NCCSS Gr. 5</t>
  </si>
  <si>
    <t>NCCSS Gr. 6</t>
  </si>
  <si>
    <t>NCCSS Gr. 7</t>
  </si>
  <si>
    <t>NCCSS Gr. 8</t>
  </si>
  <si>
    <t>NCCSS Literacy Gr. 11_12</t>
  </si>
  <si>
    <t>NCCSS Gr. 11_12</t>
  </si>
  <si>
    <t>NCCSS Gr. 3_5</t>
  </si>
  <si>
    <t>NCCSS Literacy Gr. 6_8</t>
  </si>
  <si>
    <t>NCCSS Gr. 6_8</t>
  </si>
  <si>
    <t>NCCSS Literacy Gr. 9_10</t>
  </si>
  <si>
    <t>NCCSS Gr. 9_10</t>
  </si>
  <si>
    <t>NCCSS Gr. 9_12</t>
  </si>
  <si>
    <t>NCCSS Gr. K</t>
  </si>
  <si>
    <t>NCCSS Gr. K_2</t>
  </si>
  <si>
    <t xml:space="preserve">This file provides an interactive viewer for examining content maps, charts and alignment tables based on data collected for the North Carolina Alignment Study.  </t>
  </si>
  <si>
    <t>Three types of results are reported here: content maps, content marginals and alignment indices.  All provide descriptive information about assessments and standards collected for this study.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from the content map worksheet.</t>
  </si>
  <si>
    <t>BALANCE OF REPRESENTION OVERALL</t>
  </si>
  <si>
    <t>BALANCE OF REPRESENTATION</t>
  </si>
  <si>
    <r>
      <rPr>
        <b/>
        <sz val="10"/>
        <rFont val="Arial"/>
        <family val="2"/>
      </rPr>
      <t>BR</t>
    </r>
    <r>
      <rPr>
        <sz val="10"/>
        <rFont val="Arial"/>
        <family val="2"/>
      </rPr>
      <t xml:space="preserve"> (fine grain)</t>
    </r>
  </si>
  <si>
    <t>xxx</t>
  </si>
  <si>
    <t>NCCRS Gr. 3</t>
  </si>
  <si>
    <t>CCRS</t>
  </si>
  <si>
    <t>NCCRS Gr. 4</t>
  </si>
  <si>
    <t>NCCRS Gr. 5</t>
  </si>
  <si>
    <t>NCCRS Gr. 6</t>
  </si>
  <si>
    <t>NCCRS Gr. 7</t>
  </si>
  <si>
    <t>NCCRS Gr. 8</t>
  </si>
  <si>
    <t>NCCRS Gr. 9_10</t>
  </si>
  <si>
    <t>PE</t>
  </si>
  <si>
    <t>Prosody</t>
  </si>
  <si>
    <t>Automaticity of words and phrases</t>
  </si>
  <si>
    <t>Independent Reading</t>
  </si>
  <si>
    <t>Parts of a book</t>
  </si>
  <si>
    <t>Structural elements</t>
  </si>
  <si>
    <t xml:space="preserve">Graphical elements </t>
  </si>
  <si>
    <t>Technical elements</t>
  </si>
  <si>
    <t>Electronic elements</t>
  </si>
  <si>
    <t>Environmental print</t>
  </si>
  <si>
    <t>Descriptive elements</t>
  </si>
  <si>
    <t>Narrative elements</t>
  </si>
  <si>
    <t>Persuasive elements</t>
  </si>
  <si>
    <t>Expository or informational elements\contrast)</t>
  </si>
  <si>
    <t>Strategiestelling)</t>
  </si>
  <si>
    <t>Self-correction strategies</t>
  </si>
  <si>
    <t>Metacognitive process</t>
  </si>
  <si>
    <t>Appealing to authority</t>
  </si>
  <si>
    <t>Validity and significance of assertion</t>
  </si>
  <si>
    <t>Relationships among text elements</t>
  </si>
  <si>
    <t>Comparison of topic, theme, etc.</t>
  </si>
  <si>
    <t>Inductive/deductive approaches</t>
  </si>
  <si>
    <t>Logical reasoning in text</t>
  </si>
  <si>
    <t xml:space="preserve">Purpose </t>
  </si>
  <si>
    <t>Point of view</t>
  </si>
  <si>
    <t>Literary devices</t>
  </si>
  <si>
    <t>Literary analysis</t>
  </si>
  <si>
    <t>Influence of time and place</t>
  </si>
  <si>
    <t>Aesthetic aspects of text</t>
  </si>
  <si>
    <t>Pre-writing</t>
  </si>
  <si>
    <t>Editing for conventions</t>
  </si>
  <si>
    <t>Manuscript conventions</t>
  </si>
  <si>
    <t>Use of technology</t>
  </si>
  <si>
    <t>Style, voice, technique, etc.</t>
  </si>
  <si>
    <t>Writing Conventions</t>
  </si>
  <si>
    <t>Narrative</t>
  </si>
  <si>
    <t>Expository</t>
  </si>
  <si>
    <t>Critical/evaluative</t>
  </si>
  <si>
    <t>Expressive</t>
  </si>
  <si>
    <t>Persuasive</t>
  </si>
  <si>
    <t>Procedural</t>
  </si>
  <si>
    <t>Technical</t>
  </si>
  <si>
    <t>Real world applications of writing</t>
  </si>
  <si>
    <t>Standard/non-standard language use</t>
  </si>
  <si>
    <t>Linguistic knowledge</t>
  </si>
  <si>
    <t>Effects of race, gender, ethnicity</t>
  </si>
  <si>
    <t>Relationships of contexts, purposes, etc.</t>
  </si>
  <si>
    <t>Similarities/differences of communications media</t>
  </si>
  <si>
    <t>Textual evidence to support</t>
  </si>
  <si>
    <t>Drawing meaning from allegory</t>
  </si>
  <si>
    <t>Real &amp; fantastical events in literature</t>
  </si>
  <si>
    <t>Use, Generate</t>
  </si>
  <si>
    <t>Analyze Information</t>
  </si>
  <si>
    <t>Evaluate, Integrate</t>
  </si>
  <si>
    <t>Contour Interval =</t>
  </si>
  <si>
    <t>Instructions for Using the SEC Content Viewer</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</si>
  <si>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</si>
  <si>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</si>
  <si>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</si>
  <si>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</si>
  <si>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</si>
  <si>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Repeat for the right hand 'Select Type' menu.  These selections let you determine whether you are looking at instructional or standards and assessment data.  Each selection will provide a different set of choices in the second row of drop down boxes, labeled 'Select Left Group' and 'Select Right Group.'  After selecting the desired left and right groups, use the final menu to select the content area(s) you wish to review.  Click on update to submit selections.</t>
  </si>
  <si>
    <t>Clicking on 'Update' will create an alignment analysis tab;e, content maps, and marginals that reflect the parameters you have selected.</t>
  </si>
  <si>
    <t>COARSE GRAIN PE=</t>
  </si>
  <si>
    <t>COARSE GRAIN TC=</t>
  </si>
  <si>
    <t>COARSE GRAIN OAI=</t>
  </si>
  <si>
    <t>Re-centered:</t>
  </si>
  <si>
    <t>2%</t>
  </si>
  <si>
    <t>0.2%</t>
  </si>
  <si>
    <t>.2%</t>
  </si>
  <si>
    <t>The alignment column reports "re-centered" alignment indices for each topic area.  The re-centering excludes the amount of time spent in other content areas from the alignment calculation.  The summary overall alignment measure reported in the last row of the alignment table is the fine grain alignment measure typically used to describe fine grain alignment.  A 're-centered' alignment measure for a specific content area that drops below the summary overall alignment measure is highlighted in pink and indicates a content area that is detracting, rather than contributing (relatively speaking), to the overall alignment measures (both coarse &amp; fine grain.</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</si>
  <si>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</si>
  <si>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</si>
  <si>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(coarse grain topic coverage).  Topic coverage measures serve to identify areas where there is a mismatch between topics covered as part of instruction and those emphasized in the target curriculum.  Results for topic coverage in specific content areas are compared to coarse grain topic coverage.  Results that are lower than the overall measure for topic coverage are highlighted in pink. As with alignment results, 1.00 signifies perfect agreement.</t>
    </r>
  </si>
  <si>
    <t>Performance expectations examines the level of alignment between standards on the dimension of cognitive demand, or expectations for student performance.  As with the other alignment measures, results are reported for each content area, with an overall measure reported at the bottom of the alignment table.  A low measure on performance expectations indicates a mis-match between state content standards with regard to the relative emphasis across the five categories of cognitive demand during instruction.</t>
  </si>
  <si>
    <t>Performance Expectations</t>
  </si>
  <si>
    <t>Topic Coverage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</si>
</sst>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37" x14ac:knownFonts="1">
    <font>
      <sz val="10"/>
      <name val="Arial"/>
    </font>
    <font>
      <sz val="10"/>
      <name val="Arial"/>
      <family val="2"/>
    </font>
    <font>
      <b/>
      <sz val="10"/>
      <name val="Arial"/>
      <family val="2"/>
    </font>
    <font>
      <sz val="10"/>
      <name val="Arial"/>
      <family val="2"/>
    </font>
    <font>
      <sz val="10"/>
      <name val="Times New Roman"/>
      <family val="1"/>
    </font>
    <font>
      <sz val="10"/>
      <color indexed="8"/>
      <name val="Arial"/>
      <family val="2"/>
    </font>
    <font>
      <b/>
      <sz val="10"/>
      <color indexed="8"/>
      <name val="Arial"/>
      <family val="2"/>
    </font>
    <font>
      <b/>
      <sz val="10"/>
      <color indexed="60"/>
      <name val="Arial"/>
      <family val="2"/>
    </font>
    <font>
      <b/>
      <sz val="10"/>
      <color indexed="11"/>
      <name val="Arial"/>
      <family val="2"/>
    </font>
    <font>
      <b/>
      <sz val="10"/>
      <color indexed="18"/>
      <name val="Arial"/>
      <family val="2"/>
    </font>
    <font>
      <b/>
      <sz val="10"/>
      <color indexed="17"/>
      <name val="Arial"/>
      <family val="2"/>
    </font>
    <font>
      <sz val="10"/>
      <color indexed="18"/>
      <name val="Arial"/>
      <family val="2"/>
    </font>
    <font>
      <sz val="10"/>
      <color indexed="17"/>
      <name val="Arial"/>
      <family val="2"/>
    </font>
    <font>
      <b/>
      <sz val="14"/>
      <name val="Arial"/>
      <family val="2"/>
    </font>
    <font>
      <sz val="8"/>
      <name val="Arial"/>
      <family val="2"/>
    </font>
    <font>
      <b/>
      <sz val="10"/>
      <color indexed="57"/>
      <name val="Arial"/>
      <family val="2"/>
    </font>
    <font>
      <b/>
      <sz val="12"/>
      <name val="Arial"/>
      <family val="2"/>
    </font>
    <font>
      <sz val="10"/>
      <color indexed="10"/>
      <name val="Arial"/>
      <family val="2"/>
    </font>
    <font>
      <sz val="10"/>
      <color indexed="18"/>
      <name val="Arial"/>
      <family val="2"/>
    </font>
    <font>
      <sz val="10"/>
      <color indexed="17"/>
      <name val="Arial"/>
      <family val="2"/>
    </font>
    <font>
      <b/>
      <sz val="10"/>
      <color indexed="10"/>
      <name val="Arial"/>
      <family val="2"/>
    </font>
    <font>
      <i/>
      <sz val="10"/>
      <name val="Arial"/>
      <family val="2"/>
    </font>
    <font>
      <b/>
      <i/>
      <sz val="10"/>
      <name val="Arial"/>
      <family val="2"/>
    </font>
    <font>
      <b/>
      <sz val="11"/>
      <color rgb="FF000000"/>
      <name val="Calibri"/>
      <family val="2"/>
    </font>
    <font>
      <sz val="11"/>
      <color rgb="FF000000"/>
      <name val="Calibri"/>
      <family val="2"/>
    </font>
    <font>
      <sz val="10"/>
      <color rgb="FFFF0000"/>
      <name val="Arial"/>
      <family val="2"/>
    </font>
    <font>
      <sz val="10"/>
      <name val="Arial"/>
      <family val="2"/>
    </font>
    <font>
      <sz val="11"/>
      <color rgb="FFFF0000"/>
      <name val="Calibri"/>
      <family val="2"/>
      <scheme val="minor"/>
    </font>
    <font>
      <i/>
      <sz val="11"/>
      <color theme="1"/>
      <name val="Calibri"/>
      <family val="2"/>
      <scheme val="minor"/>
    </font>
    <font>
      <i/>
      <sz val="11"/>
      <color rgb="FFFF0000"/>
      <name val="Calibri"/>
      <family val="2"/>
      <scheme val="minor"/>
    </font>
    <font>
      <b/>
      <sz val="10"/>
      <color theme="3"/>
      <name val="Arial"/>
      <family val="2"/>
    </font>
    <font>
      <b/>
      <sz val="10"/>
      <color theme="5" tint="-0.249977111117893"/>
      <name val="Arial"/>
      <family val="2"/>
    </font>
    <font>
      <b/>
      <sz val="10"/>
      <color rgb="FF00B050"/>
      <name val="Arial"/>
      <family val="2"/>
    </font>
    <font>
      <b/>
      <sz val="10"/>
      <color theme="9" tint="-0.249977111117893"/>
      <name val="Arial"/>
      <family val="2"/>
    </font>
    <font>
      <sz val="10"/>
      <color theme="3"/>
      <name val="Arial"/>
      <family val="2"/>
    </font>
    <font>
      <sz val="12"/>
      <name val="Arial"/>
      <family val="2"/>
    </font>
    <font>
      <sz val="9"/>
      <name val="Arial"/>
      <family val="2"/>
    </font>
  </fonts>
  <fills count="16">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0" tint="-0.249977111117893"/>
        <bgColor indexed="64"/>
      </patternFill>
    </fill>
    <fill>
      <patternFill patternType="solid">
        <fgColor rgb="FFC0C0C0"/>
        <bgColor rgb="FFC0C0C0"/>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right style="double">
        <color indexed="64"/>
      </right>
      <top/>
      <bottom/>
      <diagonal/>
    </border>
    <border>
      <left style="double">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dotted">
        <color indexed="55"/>
      </bottom>
      <diagonal/>
    </border>
    <border>
      <left style="thin">
        <color indexed="64"/>
      </left>
      <right style="thin">
        <color indexed="64"/>
      </right>
      <top style="thin">
        <color indexed="64"/>
      </top>
      <bottom style="dotted">
        <color indexed="23"/>
      </bottom>
      <diagonal/>
    </border>
    <border>
      <left style="thin">
        <color indexed="64"/>
      </left>
      <right style="thin">
        <color indexed="64"/>
      </right>
      <top style="thin">
        <color indexed="64"/>
      </top>
      <bottom style="dotted">
        <color indexed="55"/>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dotted">
        <color indexed="23"/>
      </top>
      <bottom style="dotted">
        <color indexed="23"/>
      </bottom>
      <diagonal/>
    </border>
    <border>
      <left style="thin">
        <color indexed="64"/>
      </left>
      <right style="thin">
        <color indexed="64"/>
      </right>
      <top/>
      <bottom style="dotted">
        <color indexed="55"/>
      </bottom>
      <diagonal/>
    </border>
    <border>
      <left style="thin">
        <color indexed="64"/>
      </left>
      <right style="thin">
        <color indexed="64"/>
      </right>
      <top style="dotted">
        <color indexed="23"/>
      </top>
      <bottom style="dotted">
        <color indexed="55"/>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s>
  <cellStyleXfs count="1">
    <xf numFmtId="0" fontId="0" fillId="0" borderId="0"/>
  </cellStyleXfs>
  <cellXfs count="246">
    <xf numFmtId="0" fontId="0" fillId="0" borderId="0" xfId="0"/>
    <xf numFmtId="165" fontId="0" fillId="0" borderId="0" xfId="0" applyNumberFormat="1"/>
    <xf numFmtId="0" fontId="2" fillId="2" borderId="0" xfId="0" applyFont="1" applyFill="1" applyAlignment="1">
      <alignment vertical="center" wrapText="1"/>
    </xf>
    <xf numFmtId="0" fontId="2" fillId="0" borderId="0" xfId="0" quotePrefix="1" applyFont="1" applyFill="1" applyAlignment="1">
      <alignment vertical="center" wrapText="1"/>
    </xf>
    <xf numFmtId="0" fontId="3" fillId="3" borderId="0" xfId="0" applyFont="1" applyFill="1" applyAlignment="1">
      <alignment vertical="center" wrapText="1"/>
    </xf>
    <xf numFmtId="0" fontId="3" fillId="0" borderId="0" xfId="0" applyFont="1" applyFill="1" applyAlignment="1">
      <alignment vertical="center" wrapText="1"/>
    </xf>
    <xf numFmtId="164" fontId="0" fillId="0" borderId="0" xfId="0" applyNumberFormat="1" applyAlignment="1">
      <alignment horizontal="center" vertical="center"/>
    </xf>
    <xf numFmtId="0" fontId="4" fillId="0" borderId="0" xfId="0" applyFont="1" applyBorder="1" applyAlignment="1">
      <alignment vertical="center" wrapText="1"/>
    </xf>
    <xf numFmtId="0" fontId="5" fillId="0" borderId="0" xfId="0" applyFont="1" applyAlignment="1">
      <alignment vertical="center" wrapText="1"/>
    </xf>
    <xf numFmtId="0" fontId="4" fillId="0" borderId="0" xfId="0" applyFont="1" applyAlignment="1">
      <alignment vertical="center" wrapText="1"/>
    </xf>
    <xf numFmtId="0" fontId="0" fillId="0" borderId="0" xfId="0" applyAlignment="1">
      <alignment vertical="center" wrapText="1"/>
    </xf>
    <xf numFmtId="0" fontId="4" fillId="0" borderId="0" xfId="0" applyFont="1" applyBorder="1" applyAlignment="1">
      <alignment vertical="top" wrapText="1"/>
    </xf>
    <xf numFmtId="0" fontId="4" fillId="0" borderId="0" xfId="0" applyFont="1" applyFill="1" applyBorder="1" applyAlignment="1">
      <alignment vertical="center" wrapText="1"/>
    </xf>
    <xf numFmtId="0" fontId="4" fillId="0" borderId="0" xfId="0" applyFont="1" applyBorder="1" applyAlignment="1">
      <alignment wrapText="1"/>
    </xf>
    <xf numFmtId="0" fontId="6" fillId="2" borderId="0" xfId="0" applyFont="1" applyFill="1" applyAlignment="1">
      <alignment vertical="center" wrapText="1"/>
    </xf>
    <xf numFmtId="0" fontId="0" fillId="3" borderId="0" xfId="0" applyFill="1" applyAlignment="1">
      <alignment vertical="center" wrapText="1"/>
    </xf>
    <xf numFmtId="164" fontId="0" fillId="0" borderId="0" xfId="0" applyNumberFormat="1" applyFill="1" applyAlignment="1">
      <alignment horizontal="center" vertical="center"/>
    </xf>
    <xf numFmtId="164" fontId="0" fillId="0" borderId="0" xfId="0" applyNumberFormat="1" applyAlignment="1">
      <alignment horizontal="center"/>
    </xf>
    <xf numFmtId="0" fontId="2" fillId="0" borderId="0" xfId="0" applyFont="1" applyAlignment="1">
      <alignment horizontal="right"/>
    </xf>
    <xf numFmtId="164" fontId="7" fillId="0" borderId="0" xfId="0" applyNumberFormat="1" applyFont="1"/>
    <xf numFmtId="0" fontId="2" fillId="0" borderId="0" xfId="0" applyFont="1"/>
    <xf numFmtId="164" fontId="8" fillId="0" borderId="0" xfId="0" applyNumberFormat="1" applyFont="1"/>
    <xf numFmtId="2" fontId="9" fillId="0" borderId="1" xfId="0" applyNumberFormat="1" applyFont="1" applyBorder="1" applyAlignment="1">
      <alignment horizontal="center"/>
    </xf>
    <xf numFmtId="2" fontId="10" fillId="0" borderId="1" xfId="0" applyNumberFormat="1" applyFont="1" applyBorder="1" applyAlignment="1">
      <alignment horizontal="center"/>
    </xf>
    <xf numFmtId="2" fontId="10" fillId="0" borderId="0" xfId="0" applyNumberFormat="1" applyFont="1"/>
    <xf numFmtId="164" fontId="9" fillId="0" borderId="1" xfId="0" applyNumberFormat="1" applyFont="1" applyBorder="1" applyAlignment="1">
      <alignment horizontal="center"/>
    </xf>
    <xf numFmtId="164" fontId="0" fillId="0" borderId="0" xfId="0" applyNumberFormat="1"/>
    <xf numFmtId="2" fontId="11" fillId="0" borderId="0" xfId="0" applyNumberFormat="1" applyFont="1" applyAlignment="1">
      <alignment horizontal="center"/>
    </xf>
    <xf numFmtId="2" fontId="12" fillId="0" borderId="0" xfId="0" applyNumberFormat="1" applyFont="1" applyAlignment="1">
      <alignment horizontal="center"/>
    </xf>
    <xf numFmtId="164" fontId="2" fillId="0" borderId="0" xfId="0" applyNumberFormat="1" applyFont="1" applyAlignment="1">
      <alignment horizontal="center"/>
    </xf>
    <xf numFmtId="164" fontId="3" fillId="3" borderId="0" xfId="0" applyNumberFormat="1" applyFont="1" applyFill="1" applyAlignment="1">
      <alignment vertical="center" wrapText="1"/>
    </xf>
    <xf numFmtId="164" fontId="12" fillId="0" borderId="0" xfId="0" applyNumberFormat="1" applyFont="1" applyAlignment="1">
      <alignment horizontal="center"/>
    </xf>
    <xf numFmtId="0" fontId="0" fillId="4" borderId="0" xfId="0" applyFill="1"/>
    <xf numFmtId="0" fontId="0" fillId="5" borderId="2" xfId="0" applyFill="1" applyBorder="1"/>
    <xf numFmtId="0" fontId="0" fillId="5" borderId="3" xfId="0" applyFill="1" applyBorder="1"/>
    <xf numFmtId="0" fontId="0" fillId="5" borderId="4" xfId="0" applyFill="1" applyBorder="1"/>
    <xf numFmtId="0" fontId="3" fillId="4" borderId="5" xfId="0" applyFont="1" applyFill="1" applyBorder="1" applyAlignment="1">
      <alignment horizontal="right" vertical="center"/>
    </xf>
    <xf numFmtId="0" fontId="3" fillId="4" borderId="6" xfId="0" applyFont="1" applyFill="1" applyBorder="1" applyAlignment="1">
      <alignment horizontal="center" vertical="center"/>
    </xf>
    <xf numFmtId="0" fontId="3" fillId="4" borderId="7" xfId="0" applyFont="1" applyFill="1" applyBorder="1" applyAlignment="1">
      <alignment horizontal="center" vertical="center"/>
    </xf>
    <xf numFmtId="0" fontId="0" fillId="4" borderId="0" xfId="0" applyFill="1" applyBorder="1"/>
    <xf numFmtId="0" fontId="0" fillId="5" borderId="8" xfId="0" applyFill="1" applyBorder="1"/>
    <xf numFmtId="0" fontId="0" fillId="5" borderId="0" xfId="0" applyFill="1" applyBorder="1"/>
    <xf numFmtId="0" fontId="0" fillId="5" borderId="9" xfId="0" applyFill="1" applyBorder="1"/>
    <xf numFmtId="0" fontId="13" fillId="4" borderId="10" xfId="0" applyFont="1" applyFill="1" applyBorder="1" applyAlignment="1">
      <alignment horizontal="center" vertical="center"/>
    </xf>
    <xf numFmtId="164" fontId="14" fillId="4" borderId="11" xfId="0" applyNumberFormat="1" applyFont="1" applyFill="1" applyBorder="1" applyAlignment="1">
      <alignment vertical="center" wrapText="1"/>
    </xf>
    <xf numFmtId="164" fontId="14" fillId="4" borderId="12" xfId="0" applyNumberFormat="1" applyFont="1" applyFill="1" applyBorder="1" applyAlignment="1">
      <alignment vertical="center" wrapText="1"/>
    </xf>
    <xf numFmtId="2" fontId="14" fillId="4" borderId="0" xfId="0" applyNumberFormat="1" applyFont="1" applyFill="1" applyBorder="1" applyAlignment="1">
      <alignment horizontal="center"/>
    </xf>
    <xf numFmtId="2" fontId="14" fillId="4" borderId="14" xfId="0" applyNumberFormat="1" applyFont="1" applyFill="1" applyBorder="1" applyAlignment="1">
      <alignment horizontal="center"/>
    </xf>
    <xf numFmtId="2" fontId="14" fillId="4" borderId="8" xfId="0" applyNumberFormat="1" applyFont="1" applyFill="1" applyBorder="1" applyAlignment="1">
      <alignment horizontal="center"/>
    </xf>
    <xf numFmtId="0" fontId="0" fillId="5" borderId="16" xfId="0" applyFill="1" applyBorder="1"/>
    <xf numFmtId="0" fontId="0" fillId="5" borderId="11" xfId="0" applyFill="1" applyBorder="1"/>
    <xf numFmtId="0" fontId="0" fillId="5" borderId="17" xfId="0" applyFill="1" applyBorder="1"/>
    <xf numFmtId="0" fontId="0" fillId="6" borderId="2" xfId="0" applyFill="1" applyBorder="1"/>
    <xf numFmtId="0" fontId="0" fillId="6" borderId="3" xfId="0" applyFill="1" applyBorder="1"/>
    <xf numFmtId="0" fontId="0" fillId="6" borderId="4" xfId="0" applyFill="1" applyBorder="1"/>
    <xf numFmtId="0" fontId="0" fillId="6" borderId="8" xfId="0" applyFill="1" applyBorder="1"/>
    <xf numFmtId="0" fontId="0" fillId="6" borderId="0" xfId="0" applyFill="1" applyBorder="1"/>
    <xf numFmtId="0" fontId="0" fillId="6" borderId="9" xfId="0" applyFill="1" applyBorder="1"/>
    <xf numFmtId="0" fontId="2" fillId="4" borderId="0" xfId="0" applyFont="1" applyFill="1" applyBorder="1"/>
    <xf numFmtId="2" fontId="14" fillId="4" borderId="0" xfId="0" applyNumberFormat="1" applyFont="1" applyFill="1" applyBorder="1" applyAlignment="1">
      <alignment horizontal="center" wrapText="1"/>
    </xf>
    <xf numFmtId="2" fontId="14" fillId="4" borderId="14" xfId="0" applyNumberFormat="1" applyFont="1" applyFill="1" applyBorder="1" applyAlignment="1">
      <alignment horizontal="center" wrapText="1"/>
    </xf>
    <xf numFmtId="0" fontId="2" fillId="6" borderId="8" xfId="0" applyFont="1" applyFill="1" applyBorder="1"/>
    <xf numFmtId="0" fontId="2" fillId="6" borderId="0" xfId="0" applyFont="1" applyFill="1" applyBorder="1"/>
    <xf numFmtId="2" fontId="14" fillId="4" borderId="20" xfId="0" applyNumberFormat="1" applyFont="1" applyFill="1" applyBorder="1" applyAlignment="1">
      <alignment horizontal="center" wrapText="1"/>
    </xf>
    <xf numFmtId="2" fontId="14" fillId="4" borderId="21" xfId="0" applyNumberFormat="1" applyFont="1" applyFill="1" applyBorder="1" applyAlignment="1">
      <alignment horizontal="center" wrapText="1"/>
    </xf>
    <xf numFmtId="0" fontId="2" fillId="6" borderId="16" xfId="0" applyFont="1" applyFill="1" applyBorder="1"/>
    <xf numFmtId="0" fontId="2" fillId="6" borderId="11" xfId="0" applyFont="1" applyFill="1" applyBorder="1"/>
    <xf numFmtId="0" fontId="0" fillId="6" borderId="11" xfId="0" applyFill="1" applyBorder="1"/>
    <xf numFmtId="0" fontId="0" fillId="6" borderId="17" xfId="0" applyFill="1" applyBorder="1"/>
    <xf numFmtId="0" fontId="0" fillId="4" borderId="0" xfId="0" applyFill="1" applyAlignment="1">
      <alignment horizontal="right"/>
    </xf>
    <xf numFmtId="2" fontId="2" fillId="4" borderId="0" xfId="0" applyNumberFormat="1" applyFont="1" applyFill="1" applyAlignment="1">
      <alignment horizontal="left"/>
    </xf>
    <xf numFmtId="2" fontId="15" fillId="4" borderId="0" xfId="0" applyNumberFormat="1" applyFont="1" applyFill="1" applyAlignment="1">
      <alignment horizontal="left"/>
    </xf>
    <xf numFmtId="0" fontId="16" fillId="4" borderId="0" xfId="0" applyFont="1" applyFill="1" applyAlignment="1"/>
    <xf numFmtId="0" fontId="0" fillId="4" borderId="0" xfId="0" applyFill="1" applyAlignment="1"/>
    <xf numFmtId="0" fontId="0" fillId="4" borderId="0" xfId="0" applyFill="1" applyAlignment="1">
      <alignment horizontal="left" indent="3"/>
    </xf>
    <xf numFmtId="164" fontId="3" fillId="0" borderId="0" xfId="0" applyNumberFormat="1" applyFont="1" applyAlignment="1">
      <alignment horizontal="center"/>
    </xf>
    <xf numFmtId="0" fontId="2" fillId="0" borderId="0" xfId="0" applyFont="1" applyFill="1" applyAlignment="1">
      <alignment horizontal="right" vertical="center" wrapText="1"/>
    </xf>
    <xf numFmtId="0" fontId="6" fillId="0" borderId="0" xfId="0" applyFont="1" applyFill="1" applyAlignment="1">
      <alignment horizontal="right" vertical="center" wrapText="1"/>
    </xf>
    <xf numFmtId="2" fontId="8" fillId="0" borderId="0" xfId="0" applyNumberFormat="1" applyFont="1"/>
    <xf numFmtId="165" fontId="8" fillId="0" borderId="0" xfId="0" applyNumberFormat="1" applyFont="1"/>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0" fillId="0" borderId="22" xfId="0" applyFill="1" applyBorder="1" applyAlignment="1"/>
    <xf numFmtId="0" fontId="0" fillId="0" borderId="23" xfId="0" applyFill="1" applyBorder="1"/>
    <xf numFmtId="0" fontId="0" fillId="0" borderId="15" xfId="0" applyFill="1" applyBorder="1" applyAlignment="1"/>
    <xf numFmtId="0" fontId="0" fillId="0" borderId="24" xfId="0" applyFill="1" applyBorder="1" applyAlignment="1">
      <alignment horizontal="center"/>
    </xf>
    <xf numFmtId="2" fontId="0" fillId="0" borderId="25" xfId="0" applyNumberFormat="1" applyFill="1" applyBorder="1" applyAlignment="1">
      <alignment horizontal="right" vertical="center" wrapText="1"/>
    </xf>
    <xf numFmtId="2" fontId="0" fillId="0" borderId="26" xfId="0" applyNumberFormat="1" applyFill="1" applyBorder="1" applyAlignment="1">
      <alignment horizontal="center" vertical="center"/>
    </xf>
    <xf numFmtId="2" fontId="17" fillId="0" borderId="27" xfId="0" applyNumberFormat="1" applyFont="1" applyFill="1" applyBorder="1" applyAlignment="1">
      <alignment horizontal="center" vertical="center"/>
    </xf>
    <xf numFmtId="2" fontId="18" fillId="0" borderId="26" xfId="0" applyNumberFormat="1" applyFont="1" applyFill="1" applyBorder="1" applyAlignment="1">
      <alignment horizontal="center" vertical="center"/>
    </xf>
    <xf numFmtId="2" fontId="19" fillId="0" borderId="26" xfId="0" applyNumberFormat="1" applyFont="1" applyFill="1" applyBorder="1" applyAlignment="1">
      <alignment horizontal="center" vertical="center"/>
    </xf>
    <xf numFmtId="2" fontId="0" fillId="0" borderId="28" xfId="0" applyNumberFormat="1" applyFill="1" applyBorder="1" applyAlignment="1">
      <alignment horizontal="right" vertical="center" wrapText="1"/>
    </xf>
    <xf numFmtId="2" fontId="0" fillId="0" borderId="29" xfId="0" applyNumberFormat="1" applyFill="1" applyBorder="1" applyAlignment="1">
      <alignment horizontal="center" vertical="center"/>
    </xf>
    <xf numFmtId="2" fontId="18" fillId="0" borderId="29" xfId="0" applyNumberFormat="1" applyFont="1" applyFill="1" applyBorder="1" applyAlignment="1">
      <alignment horizontal="center" vertical="center"/>
    </xf>
    <xf numFmtId="2" fontId="19" fillId="0" borderId="29" xfId="0" applyNumberFormat="1" applyFont="1" applyFill="1" applyBorder="1" applyAlignment="1">
      <alignment horizontal="center" vertical="center"/>
    </xf>
    <xf numFmtId="2" fontId="0" fillId="0" borderId="30" xfId="0" applyNumberFormat="1" applyFill="1" applyBorder="1" applyAlignment="1">
      <alignment horizontal="center" vertical="center"/>
    </xf>
    <xf numFmtId="2" fontId="18" fillId="0" borderId="31" xfId="0" applyNumberFormat="1" applyFont="1" applyFill="1" applyBorder="1" applyAlignment="1">
      <alignment horizontal="center" vertical="center"/>
    </xf>
    <xf numFmtId="2" fontId="19" fillId="0" borderId="31" xfId="0" applyNumberFormat="1" applyFont="1" applyFill="1" applyBorder="1" applyAlignment="1">
      <alignment horizontal="center" vertical="center"/>
    </xf>
    <xf numFmtId="2" fontId="2" fillId="0" borderId="33" xfId="0" applyNumberFormat="1" applyFont="1" applyFill="1" applyBorder="1" applyAlignment="1">
      <alignment horizontal="center" vertical="center"/>
    </xf>
    <xf numFmtId="2" fontId="20" fillId="0" borderId="33" xfId="0" applyNumberFormat="1" applyFont="1" applyFill="1" applyBorder="1" applyAlignment="1">
      <alignment horizontal="center" vertical="center"/>
    </xf>
    <xf numFmtId="2" fontId="9" fillId="0" borderId="33" xfId="0" applyNumberFormat="1" applyFont="1" applyFill="1" applyBorder="1" applyAlignment="1">
      <alignment horizontal="center" vertical="center"/>
    </xf>
    <xf numFmtId="2" fontId="10" fillId="0" borderId="34" xfId="0" applyNumberFormat="1" applyFont="1" applyFill="1" applyBorder="1" applyAlignment="1">
      <alignment horizontal="center" vertical="center"/>
    </xf>
    <xf numFmtId="0" fontId="0" fillId="0" borderId="0" xfId="0" applyAlignment="1"/>
    <xf numFmtId="0" fontId="0" fillId="0" borderId="0" xfId="0" applyFill="1" applyBorder="1"/>
    <xf numFmtId="2" fontId="0" fillId="0" borderId="0" xfId="0" applyNumberFormat="1" applyFill="1" applyBorder="1" applyAlignment="1">
      <alignment horizontal="center"/>
    </xf>
    <xf numFmtId="2" fontId="0" fillId="0" borderId="0" xfId="0" applyNumberFormat="1"/>
    <xf numFmtId="165" fontId="0" fillId="0" borderId="0" xfId="0" applyNumberFormat="1" applyFill="1"/>
    <xf numFmtId="0" fontId="0" fillId="0" borderId="0" xfId="0" applyFill="1"/>
    <xf numFmtId="0" fontId="0" fillId="3" borderId="0" xfId="0" applyFill="1"/>
    <xf numFmtId="0" fontId="1" fillId="3" borderId="0" xfId="0" applyFont="1" applyFill="1"/>
    <xf numFmtId="0" fontId="17" fillId="3" borderId="0" xfId="0" applyFont="1" applyFill="1"/>
    <xf numFmtId="0" fontId="2" fillId="4" borderId="0" xfId="0" applyFont="1" applyFill="1" applyAlignment="1">
      <alignment horizontal="left"/>
    </xf>
    <xf numFmtId="0" fontId="21" fillId="4" borderId="0" xfId="0" applyFont="1" applyFill="1" applyAlignment="1">
      <alignment horizontal="right" vertical="top"/>
    </xf>
    <xf numFmtId="0" fontId="0" fillId="3" borderId="0" xfId="0" applyFill="1" applyBorder="1" applyAlignment="1">
      <alignment wrapText="1"/>
    </xf>
    <xf numFmtId="2" fontId="0" fillId="0" borderId="0" xfId="0" applyNumberFormat="1" applyFill="1" applyBorder="1"/>
    <xf numFmtId="0" fontId="0" fillId="3" borderId="0" xfId="0" applyFont="1" applyFill="1"/>
    <xf numFmtId="0" fontId="17" fillId="0" borderId="0" xfId="0" applyFont="1" applyFill="1"/>
    <xf numFmtId="0" fontId="23" fillId="8" borderId="38" xfId="0" applyFont="1" applyFill="1" applyBorder="1" applyAlignment="1" applyProtection="1">
      <alignment horizontal="center" vertical="center"/>
    </xf>
    <xf numFmtId="0" fontId="24" fillId="0" borderId="39" xfId="0" applyFont="1" applyFill="1" applyBorder="1" applyAlignment="1" applyProtection="1">
      <alignment horizontal="right" vertical="center" wrapText="1"/>
    </xf>
    <xf numFmtId="0" fontId="24" fillId="0" borderId="39" xfId="0" applyFont="1" applyFill="1" applyBorder="1" applyAlignment="1" applyProtection="1">
      <alignment vertical="center" wrapText="1"/>
    </xf>
    <xf numFmtId="0" fontId="0" fillId="7" borderId="0" xfId="0" applyFill="1"/>
    <xf numFmtId="4" fontId="25" fillId="9" borderId="0" xfId="0" applyNumberFormat="1" applyFont="1" applyFill="1"/>
    <xf numFmtId="4" fontId="26" fillId="7" borderId="0" xfId="0" applyNumberFormat="1" applyFont="1" applyFill="1"/>
    <xf numFmtId="3" fontId="26" fillId="7" borderId="0" xfId="0" applyNumberFormat="1" applyFont="1" applyFill="1"/>
    <xf numFmtId="4" fontId="26" fillId="0" borderId="0" xfId="0" applyNumberFormat="1" applyFont="1"/>
    <xf numFmtId="3" fontId="26" fillId="0" borderId="0" xfId="0" applyNumberFormat="1" applyFont="1"/>
    <xf numFmtId="4" fontId="26" fillId="9" borderId="0" xfId="0" applyNumberFormat="1" applyFont="1" applyFill="1"/>
    <xf numFmtId="3" fontId="26" fillId="9" borderId="0" xfId="0" applyNumberFormat="1" applyFont="1" applyFill="1"/>
    <xf numFmtId="165" fontId="26" fillId="7" borderId="0" xfId="0" applyNumberFormat="1" applyFont="1" applyFill="1"/>
    <xf numFmtId="165" fontId="0" fillId="3" borderId="0" xfId="0" applyNumberFormat="1" applyFill="1"/>
    <xf numFmtId="165" fontId="26" fillId="9" borderId="0" xfId="0" applyNumberFormat="1" applyFont="1" applyFill="1"/>
    <xf numFmtId="0" fontId="1" fillId="3" borderId="0" xfId="0" applyFont="1" applyFill="1" applyAlignment="1">
      <alignment wrapText="1"/>
    </xf>
    <xf numFmtId="3" fontId="0" fillId="7" borderId="0" xfId="0" applyNumberFormat="1" applyFont="1" applyFill="1" applyAlignment="1">
      <alignment wrapText="1"/>
    </xf>
    <xf numFmtId="3" fontId="1" fillId="7" borderId="0" xfId="0" applyNumberFormat="1" applyFont="1" applyFill="1" applyAlignment="1">
      <alignment wrapText="1"/>
    </xf>
    <xf numFmtId="0" fontId="2" fillId="0" borderId="40" xfId="0" applyFont="1" applyBorder="1"/>
    <xf numFmtId="164" fontId="27" fillId="0" borderId="0" xfId="0" applyNumberFormat="1" applyFont="1"/>
    <xf numFmtId="0" fontId="2" fillId="0" borderId="18" xfId="0" applyFont="1" applyBorder="1"/>
    <xf numFmtId="0" fontId="22" fillId="0" borderId="40" xfId="0" applyFont="1" applyBorder="1"/>
    <xf numFmtId="0" fontId="28" fillId="0" borderId="0" xfId="0" applyFont="1"/>
    <xf numFmtId="164" fontId="28" fillId="0" borderId="0" xfId="0" applyNumberFormat="1" applyFont="1"/>
    <xf numFmtId="0" fontId="22" fillId="0" borderId="18" xfId="0" applyFont="1" applyBorder="1"/>
    <xf numFmtId="164" fontId="29" fillId="0" borderId="0" xfId="0" applyNumberFormat="1" applyFont="1"/>
    <xf numFmtId="0" fontId="0" fillId="0" borderId="0" xfId="0" applyAlignment="1">
      <alignment horizontal="center"/>
    </xf>
    <xf numFmtId="2" fontId="0" fillId="0" borderId="0" xfId="0" applyNumberFormat="1" applyAlignment="1">
      <alignment horizontal="center"/>
    </xf>
    <xf numFmtId="0" fontId="1" fillId="0" borderId="41" xfId="0" applyFont="1" applyBorder="1"/>
    <xf numFmtId="0" fontId="30" fillId="0" borderId="42" xfId="0" applyFont="1" applyBorder="1"/>
    <xf numFmtId="0" fontId="0" fillId="10" borderId="43" xfId="0" applyFill="1" applyBorder="1"/>
    <xf numFmtId="0" fontId="0" fillId="11" borderId="44" xfId="0" applyFill="1" applyBorder="1"/>
    <xf numFmtId="0" fontId="0" fillId="12" borderId="41" xfId="0" applyFill="1" applyBorder="1"/>
    <xf numFmtId="0" fontId="31" fillId="0" borderId="42" xfId="0" applyFont="1" applyBorder="1"/>
    <xf numFmtId="0" fontId="32" fillId="0" borderId="42" xfId="0" applyFont="1" applyBorder="1"/>
    <xf numFmtId="0" fontId="1" fillId="0" borderId="44" xfId="0" applyFont="1" applyBorder="1"/>
    <xf numFmtId="0" fontId="1" fillId="0" borderId="0" xfId="0" applyFont="1"/>
    <xf numFmtId="0" fontId="1" fillId="12" borderId="45" xfId="0" applyFont="1" applyFill="1" applyBorder="1"/>
    <xf numFmtId="0" fontId="1" fillId="12" borderId="46" xfId="0" applyFont="1" applyFill="1" applyBorder="1" applyAlignment="1">
      <alignment horizontal="center" wrapText="1"/>
    </xf>
    <xf numFmtId="0" fontId="1" fillId="12" borderId="47" xfId="0" applyFont="1" applyFill="1" applyBorder="1" applyAlignment="1">
      <alignment horizontal="center" wrapText="1"/>
    </xf>
    <xf numFmtId="0" fontId="1" fillId="4" borderId="48" xfId="0" applyFont="1" applyFill="1" applyBorder="1"/>
    <xf numFmtId="0" fontId="0" fillId="4" borderId="42" xfId="0" applyFill="1" applyBorder="1" applyAlignment="1">
      <alignment horizontal="center"/>
    </xf>
    <xf numFmtId="0" fontId="0" fillId="4" borderId="49" xfId="0" applyFill="1" applyBorder="1" applyAlignment="1">
      <alignment horizontal="center"/>
    </xf>
    <xf numFmtId="0" fontId="0" fillId="4" borderId="50" xfId="0" applyFill="1" applyBorder="1" applyAlignment="1">
      <alignment horizontal="right"/>
    </xf>
    <xf numFmtId="0" fontId="0" fillId="4" borderId="51" xfId="0" applyFill="1" applyBorder="1"/>
    <xf numFmtId="2" fontId="33" fillId="0" borderId="1" xfId="0" applyNumberFormat="1" applyFont="1" applyBorder="1" applyAlignment="1">
      <alignment horizontal="center"/>
    </xf>
    <xf numFmtId="0" fontId="1" fillId="0" borderId="32" xfId="0" applyFont="1" applyFill="1" applyBorder="1" applyAlignment="1">
      <alignment horizontal="right" vertical="center"/>
    </xf>
    <xf numFmtId="0" fontId="2" fillId="0" borderId="0" xfId="0" applyFont="1" applyAlignment="1">
      <alignment horizontal="center"/>
    </xf>
    <xf numFmtId="0" fontId="0" fillId="13" borderId="0" xfId="0" applyFill="1"/>
    <xf numFmtId="0" fontId="2" fillId="13" borderId="20" xfId="0" applyFont="1" applyFill="1" applyBorder="1" applyAlignment="1">
      <alignment horizontal="center" vertical="center"/>
    </xf>
    <xf numFmtId="2" fontId="2" fillId="14" borderId="33" xfId="0" applyNumberFormat="1" applyFont="1" applyFill="1" applyBorder="1" applyAlignment="1">
      <alignment horizontal="center" vertical="center"/>
    </xf>
    <xf numFmtId="0" fontId="0" fillId="13" borderId="0" xfId="0" applyFill="1" applyAlignment="1">
      <alignment horizontal="center"/>
    </xf>
    <xf numFmtId="2" fontId="0" fillId="13" borderId="0" xfId="0" applyNumberFormat="1" applyFill="1" applyAlignment="1">
      <alignment horizontal="center"/>
    </xf>
    <xf numFmtId="4" fontId="34" fillId="0" borderId="0" xfId="0" applyNumberFormat="1" applyFont="1"/>
    <xf numFmtId="3" fontId="34" fillId="0" borderId="0" xfId="0" applyNumberFormat="1" applyFont="1"/>
    <xf numFmtId="165" fontId="34" fillId="0" borderId="0" xfId="0" applyNumberFormat="1" applyFont="1"/>
    <xf numFmtId="165" fontId="34" fillId="0" borderId="0" xfId="0" applyNumberFormat="1" applyFont="1" applyFill="1"/>
    <xf numFmtId="0" fontId="34" fillId="0" borderId="0" xfId="0" applyFont="1"/>
    <xf numFmtId="2" fontId="34" fillId="0" borderId="0" xfId="0" applyNumberFormat="1" applyFont="1"/>
    <xf numFmtId="164" fontId="34" fillId="0" borderId="0" xfId="0" applyNumberFormat="1" applyFont="1"/>
    <xf numFmtId="2" fontId="26" fillId="0" borderId="0" xfId="0" applyNumberFormat="1" applyFont="1"/>
    <xf numFmtId="164" fontId="1" fillId="0" borderId="0" xfId="0" applyNumberFormat="1" applyFont="1"/>
    <xf numFmtId="2" fontId="2" fillId="0" borderId="0" xfId="0" applyNumberFormat="1" applyFont="1"/>
    <xf numFmtId="2" fontId="1" fillId="14" borderId="33" xfId="0" applyNumberFormat="1" applyFont="1" applyFill="1" applyBorder="1" applyAlignment="1">
      <alignment horizontal="center" vertical="center"/>
    </xf>
    <xf numFmtId="0" fontId="1" fillId="6" borderId="0" xfId="0" applyFont="1" applyFill="1" applyBorder="1"/>
    <xf numFmtId="164" fontId="1" fillId="0" borderId="0" xfId="0" applyNumberFormat="1" applyFont="1" applyAlignment="1">
      <alignment horizontal="center"/>
    </xf>
    <xf numFmtId="0" fontId="0" fillId="15" borderId="0" xfId="0" applyFill="1"/>
    <xf numFmtId="0" fontId="24" fillId="15" borderId="39" xfId="0" applyFont="1" applyFill="1" applyBorder="1" applyAlignment="1" applyProtection="1">
      <alignment horizontal="right" vertical="center" wrapText="1"/>
    </xf>
    <xf numFmtId="164" fontId="24" fillId="0" borderId="39" xfId="0" applyNumberFormat="1" applyFont="1" applyFill="1" applyBorder="1" applyAlignment="1" applyProtection="1">
      <alignment horizontal="right" vertical="center" wrapText="1"/>
    </xf>
    <xf numFmtId="2" fontId="10" fillId="0" borderId="42" xfId="0" applyNumberFormat="1" applyFont="1" applyBorder="1" applyAlignment="1">
      <alignment horizontal="center"/>
    </xf>
    <xf numFmtId="0" fontId="1" fillId="0" borderId="0" xfId="0" applyFont="1" applyFill="1" applyAlignment="1">
      <alignment vertical="center" wrapText="1"/>
    </xf>
    <xf numFmtId="2" fontId="1" fillId="0" borderId="0" xfId="0" applyNumberFormat="1" applyFont="1"/>
    <xf numFmtId="0" fontId="0" fillId="0" borderId="0" xfId="0" applyBorder="1" applyAlignment="1">
      <alignment wrapText="1"/>
    </xf>
    <xf numFmtId="9" fontId="0" fillId="4" borderId="0" xfId="0" applyNumberFormat="1" applyFill="1"/>
    <xf numFmtId="49" fontId="0" fillId="4" borderId="0" xfId="0" applyNumberFormat="1" applyFill="1"/>
    <xf numFmtId="49" fontId="1" fillId="4" borderId="0" xfId="0" quotePrefix="1" applyNumberFormat="1" applyFont="1" applyFill="1" applyAlignment="1">
      <alignment horizontal="left" vertical="top"/>
    </xf>
    <xf numFmtId="49" fontId="1" fillId="4" borderId="0" xfId="0" quotePrefix="1" applyNumberFormat="1" applyFont="1" applyFill="1" applyAlignment="1">
      <alignment horizontal="left"/>
    </xf>
    <xf numFmtId="0" fontId="35" fillId="4" borderId="0" xfId="0" applyFont="1" applyFill="1" applyAlignment="1">
      <alignment horizontal="right"/>
    </xf>
    <xf numFmtId="49" fontId="1" fillId="4" borderId="0" xfId="0" applyNumberFormat="1" applyFont="1" applyFill="1"/>
    <xf numFmtId="0" fontId="0" fillId="0" borderId="0" xfId="0" applyBorder="1" applyAlignment="1">
      <alignment horizontal="center" vertical="top"/>
    </xf>
    <xf numFmtId="0" fontId="0" fillId="0" borderId="0" xfId="0" applyBorder="1"/>
    <xf numFmtId="0" fontId="0" fillId="0" borderId="0" xfId="0" applyBorder="1" applyAlignment="1">
      <alignment vertical="top" wrapText="1"/>
    </xf>
    <xf numFmtId="2" fontId="0" fillId="4" borderId="20" xfId="0" applyNumberFormat="1" applyFill="1" applyBorder="1"/>
    <xf numFmtId="2" fontId="0" fillId="4" borderId="21" xfId="0" applyNumberFormat="1" applyFill="1" applyBorder="1"/>
    <xf numFmtId="0" fontId="36" fillId="4" borderId="18" xfId="0" applyFont="1" applyFill="1" applyBorder="1" applyAlignment="1"/>
    <xf numFmtId="0" fontId="36" fillId="4" borderId="19" xfId="0" applyFont="1" applyFill="1" applyBorder="1" applyAlignment="1">
      <alignment wrapText="1"/>
    </xf>
    <xf numFmtId="0" fontId="36" fillId="4" borderId="13" xfId="0" applyFont="1" applyFill="1" applyBorder="1" applyAlignment="1"/>
    <xf numFmtId="0" fontId="36" fillId="4" borderId="15" xfId="0" applyFont="1" applyFill="1" applyBorder="1" applyAlignment="1"/>
    <xf numFmtId="0" fontId="36" fillId="4" borderId="55" xfId="0" applyFont="1" applyFill="1" applyBorder="1"/>
    <xf numFmtId="0" fontId="2" fillId="13" borderId="0" xfId="0" applyFont="1" applyFill="1"/>
    <xf numFmtId="0" fontId="0" fillId="13" borderId="0" xfId="0" applyFill="1" applyAlignment="1">
      <alignment vertical="top" wrapText="1"/>
    </xf>
    <xf numFmtId="0" fontId="0" fillId="13" borderId="0" xfId="0" applyFill="1" applyAlignment="1">
      <alignment vertical="top"/>
    </xf>
    <xf numFmtId="0" fontId="0" fillId="4" borderId="0" xfId="0" applyFill="1" applyAlignment="1">
      <alignment horizontal="left" vertical="top" wrapText="1"/>
    </xf>
    <xf numFmtId="0" fontId="0" fillId="0" borderId="0" xfId="0" applyAlignment="1">
      <alignment vertical="top" wrapText="1"/>
    </xf>
    <xf numFmtId="0" fontId="16" fillId="4" borderId="0" xfId="0" applyFont="1" applyFill="1" applyAlignment="1">
      <alignment horizontal="center" vertical="top"/>
    </xf>
    <xf numFmtId="0" fontId="1" fillId="4" borderId="0" xfId="0" applyFont="1" applyFill="1" applyAlignment="1">
      <alignment wrapText="1"/>
    </xf>
    <xf numFmtId="0" fontId="0" fillId="4" borderId="0" xfId="0" applyFill="1" applyAlignment="1">
      <alignment wrapText="1"/>
    </xf>
    <xf numFmtId="0" fontId="0" fillId="0" borderId="0" xfId="0" applyBorder="1" applyAlignment="1">
      <alignment vertical="top" wrapText="1"/>
    </xf>
    <xf numFmtId="0" fontId="0" fillId="0" borderId="0" xfId="0" applyAlignment="1"/>
    <xf numFmtId="0" fontId="0" fillId="0" borderId="0" xfId="0" applyAlignment="1">
      <alignment wrapText="1"/>
    </xf>
    <xf numFmtId="0" fontId="0" fillId="0" borderId="0" xfId="0" applyBorder="1" applyAlignment="1">
      <alignment wrapText="1"/>
    </xf>
    <xf numFmtId="0" fontId="1" fillId="0" borderId="0" xfId="0" applyFont="1" applyBorder="1" applyAlignment="1">
      <alignment vertical="top" wrapText="1"/>
    </xf>
    <xf numFmtId="0" fontId="13" fillId="0" borderId="0" xfId="0" applyFont="1" applyAlignment="1">
      <alignment horizontal="left" vertical="center"/>
    </xf>
    <xf numFmtId="0" fontId="1" fillId="13" borderId="0" xfId="0" applyNumberFormat="1" applyFont="1" applyFill="1" applyAlignment="1">
      <alignment vertical="top" wrapText="1"/>
    </xf>
    <xf numFmtId="0" fontId="0" fillId="13" borderId="0" xfId="0" applyFill="1" applyAlignment="1">
      <alignment vertical="top" wrapText="1"/>
    </xf>
    <xf numFmtId="0" fontId="22" fillId="13" borderId="0" xfId="0" applyFont="1" applyFill="1" applyAlignment="1">
      <alignment horizontal="right" vertical="top" wrapText="1"/>
    </xf>
    <xf numFmtId="0" fontId="2" fillId="0" borderId="0" xfId="0" applyFont="1" applyAlignment="1">
      <alignment horizontal="center"/>
    </xf>
    <xf numFmtId="0" fontId="17" fillId="0" borderId="23" xfId="0" applyFont="1" applyFill="1" applyBorder="1" applyAlignment="1">
      <alignment horizontal="center" wrapText="1"/>
    </xf>
    <xf numFmtId="0" fontId="17" fillId="0" borderId="24" xfId="0" applyFont="1" applyFill="1" applyBorder="1" applyAlignment="1">
      <alignment horizontal="center" wrapText="1"/>
    </xf>
    <xf numFmtId="0" fontId="11" fillId="0" borderId="23" xfId="0" applyFont="1" applyFill="1" applyBorder="1" applyAlignment="1">
      <alignment horizontal="center" wrapText="1"/>
    </xf>
    <xf numFmtId="0" fontId="11" fillId="0" borderId="24"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0" fillId="13" borderId="0" xfId="0" applyFill="1" applyAlignment="1">
      <alignment horizontal="right" wrapText="1"/>
    </xf>
    <xf numFmtId="0" fontId="22" fillId="13" borderId="0" xfId="0" applyFont="1" applyFill="1" applyAlignment="1">
      <alignment vertical="top" wrapText="1"/>
    </xf>
    <xf numFmtId="0" fontId="2" fillId="4" borderId="0" xfId="0" applyFont="1" applyFill="1" applyAlignment="1">
      <alignment horizontal="center" vertical="center"/>
    </xf>
    <xf numFmtId="0" fontId="0" fillId="4" borderId="0" xfId="0" applyFill="1" applyAlignment="1">
      <alignment vertical="center"/>
    </xf>
    <xf numFmtId="0" fontId="2" fillId="4" borderId="0" xfId="0" applyFont="1" applyFill="1" applyAlignment="1">
      <alignment horizontal="left" vertical="center" indent="3"/>
    </xf>
    <xf numFmtId="0" fontId="2" fillId="4" borderId="0" xfId="0" applyFont="1" applyFill="1" applyAlignment="1">
      <alignment horizontal="left" vertical="center" indent="6"/>
    </xf>
    <xf numFmtId="0" fontId="2" fillId="0" borderId="0" xfId="0" applyFont="1" applyAlignment="1">
      <alignment horizontal="left" vertical="center" indent="6"/>
    </xf>
    <xf numFmtId="0" fontId="2" fillId="4" borderId="0" xfId="0" applyFont="1" applyFill="1" applyAlignment="1">
      <alignment horizontal="left" vertical="center" indent="5"/>
    </xf>
    <xf numFmtId="164" fontId="14" fillId="4" borderId="54" xfId="0" applyNumberFormat="1" applyFont="1" applyFill="1" applyBorder="1" applyAlignment="1">
      <alignment vertical="center" wrapText="1"/>
    </xf>
    <xf numFmtId="0" fontId="0" fillId="0" borderId="12" xfId="0" applyBorder="1" applyAlignment="1"/>
    <xf numFmtId="164" fontId="14" fillId="4" borderId="53" xfId="0" applyNumberFormat="1" applyFont="1" applyFill="1" applyBorder="1" applyAlignment="1">
      <alignment vertical="center" wrapText="1"/>
    </xf>
    <xf numFmtId="0" fontId="0" fillId="0" borderId="11" xfId="0" applyBorder="1" applyAlignment="1"/>
    <xf numFmtId="0" fontId="2" fillId="4" borderId="52" xfId="0" applyFont="1" applyFill="1" applyBorder="1" applyAlignment="1">
      <alignment horizontal="center" vertical="center"/>
    </xf>
    <xf numFmtId="0" fontId="2" fillId="0" borderId="10" xfId="0" applyFont="1" applyBorder="1" applyAlignment="1">
      <alignment horizontal="center" vertical="center"/>
    </xf>
    <xf numFmtId="0" fontId="0" fillId="0" borderId="0" xfId="0" applyAlignment="1">
      <alignment horizontal="right" wrapText="1"/>
    </xf>
    <xf numFmtId="0" fontId="0" fillId="0" borderId="37" xfId="0" applyBorder="1" applyAlignment="1"/>
    <xf numFmtId="0" fontId="0" fillId="0" borderId="37" xfId="0" applyBorder="1" applyAlignment="1">
      <alignment wrapText="1"/>
    </xf>
  </cellXfs>
  <cellStyles count="1">
    <cellStyle name="Normal" xfId="0" builtinId="0"/>
  </cellStyles>
  <dxfs count="49">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indexed="45"/>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Comprehension</a:t>
            </a:r>
          </a:p>
        </c:rich>
      </c:tx>
      <c:layout>
        <c:manualLayout>
          <c:xMode val="edge"/>
          <c:yMode val="edge"/>
          <c:x val="0.2772511848341232"/>
          <c:y val="4.4510385756676582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17535545023699E-2"/>
          <c:y val="8.7537091988130561E-2"/>
          <c:w val="0.65165876777251264"/>
          <c:h val="0.73442136498516319"/>
        </c:manualLayout>
      </c:layout>
      <c:surfaceChart>
        <c:wireframe val="0"/>
        <c:ser>
          <c:idx val="0"/>
          <c:order val="0"/>
          <c:tx>
            <c:strRef>
              <c:f>OutputMtx!$A$72</c:f>
              <c:strCache>
                <c:ptCount val="1"/>
                <c:pt idx="0">
                  <c:v> </c:v>
                </c:pt>
              </c:strCache>
            </c:strRef>
          </c:tx>
          <c:spPr>
            <a:solidFill>
              <a:srgbClr val="9999FF"/>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OutputMtx!$B$72:$H$72</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0-DB17-44D1-AB80-9463A8BD9628}"/>
            </c:ext>
          </c:extLst>
        </c:ser>
        <c:ser>
          <c:idx val="1"/>
          <c:order val="1"/>
          <c:tx>
            <c:strRef>
              <c:f>OutputMtx!$A$73</c:f>
              <c:strCache>
                <c:ptCount val="1"/>
                <c:pt idx="0">
                  <c:v>(non-specific)</c:v>
                </c:pt>
              </c:strCache>
            </c:strRef>
          </c:tx>
          <c:spPr>
            <a:solidFill>
              <a:srgbClr val="993366"/>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OutputMtx!$B$73:$H$73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1-DB17-44D1-AB80-9463A8BD9628}"/>
            </c:ext>
          </c:extLst>
        </c:ser>
        <c:ser>
          <c:idx val="2"/>
          <c:order val="2"/>
          <c:tx>
            <c:strRef>
              <c:f>OutputMtx!$A$74</c:f>
              <c:strCache>
                <c:ptCount val="1"/>
                <c:pt idx="0">
                  <c:v>Word meaning from context</c:v>
                </c:pt>
              </c:strCache>
            </c:strRef>
          </c:tx>
          <c:spPr>
            <a:solidFill>
              <a:srgbClr val="FFFFCC"/>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OutputMtx!$B$74:$H$74</c:f>
              <c:numCache>
                <c:formatCode>0.000</c:formatCode>
                <c:ptCount val="7"/>
                <c:pt idx="0" formatCode="General">
                  <c:v>-2E-3</c:v>
                </c:pt>
                <c:pt idx="1">
                  <c:v>5.2101786049225775E-3</c:v>
                </c:pt>
                <c:pt idx="2">
                  <c:v>5.5060925573451854E-3</c:v>
                </c:pt>
                <c:pt idx="3">
                  <c:v>3.2992660121741763E-2</c:v>
                </c:pt>
                <c:pt idx="4">
                  <c:v>2.3135603818416777E-3</c:v>
                </c:pt>
                <c:pt idx="5">
                  <c:v>0</c:v>
                </c:pt>
                <c:pt idx="6" formatCode="General">
                  <c:v>-2E-3</c:v>
                </c:pt>
              </c:numCache>
            </c:numRef>
          </c:val>
          <c:extLst>
            <c:ext xmlns:c16="http://schemas.microsoft.com/office/drawing/2014/chart" uri="{C3380CC4-5D6E-409C-BE32-E72D297353CC}">
              <c16:uniqueId val="{00000002-DB17-44D1-AB80-9463A8BD9628}"/>
            </c:ext>
          </c:extLst>
        </c:ser>
        <c:ser>
          <c:idx val="3"/>
          <c:order val="3"/>
          <c:tx>
            <c:strRef>
              <c:f>OutputMtx!$A$75</c:f>
              <c:strCache>
                <c:ptCount val="1"/>
                <c:pt idx="0">
                  <c:v>Phrase </c:v>
                </c:pt>
              </c:strCache>
            </c:strRef>
          </c:tx>
          <c:spPr>
            <a:solidFill>
              <a:srgbClr val="CCFFFF"/>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OutputMtx!$B$75:$H$75</c:f>
              <c:numCache>
                <c:formatCode>0.000</c:formatCode>
                <c:ptCount val="7"/>
                <c:pt idx="0" formatCode="General">
                  <c:v>-2E-3</c:v>
                </c:pt>
                <c:pt idx="1">
                  <c:v>7.5234979055082028E-3</c:v>
                </c:pt>
                <c:pt idx="2">
                  <c:v>7.8249572856075641E-3</c:v>
                </c:pt>
                <c:pt idx="3">
                  <c:v>5.7871336877352896E-3</c:v>
                </c:pt>
                <c:pt idx="4">
                  <c:v>0</c:v>
                </c:pt>
                <c:pt idx="5">
                  <c:v>0</c:v>
                </c:pt>
                <c:pt idx="6" formatCode="General">
                  <c:v>-2E-3</c:v>
                </c:pt>
              </c:numCache>
            </c:numRef>
          </c:val>
          <c:extLst>
            <c:ext xmlns:c16="http://schemas.microsoft.com/office/drawing/2014/chart" uri="{C3380CC4-5D6E-409C-BE32-E72D297353CC}">
              <c16:uniqueId val="{00000003-DB17-44D1-AB80-9463A8BD9628}"/>
            </c:ext>
          </c:extLst>
        </c:ser>
        <c:ser>
          <c:idx val="4"/>
          <c:order val="4"/>
          <c:tx>
            <c:strRef>
              <c:f>OutputMtx!$A$76</c:f>
              <c:strCache>
                <c:ptCount val="1"/>
                <c:pt idx="0">
                  <c:v>Sentence</c:v>
                </c:pt>
              </c:strCache>
            </c:strRef>
          </c:tx>
          <c:spPr>
            <a:solidFill>
              <a:srgbClr val="660066"/>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OutputMtx!$B$76:$H$76</c:f>
              <c:numCache>
                <c:formatCode>0.000</c:formatCode>
                <c:ptCount val="7"/>
                <c:pt idx="0" formatCode="General">
                  <c:v>-2E-3</c:v>
                </c:pt>
                <c:pt idx="1">
                  <c:v>0</c:v>
                </c:pt>
                <c:pt idx="2">
                  <c:v>0</c:v>
                </c:pt>
                <c:pt idx="3">
                  <c:v>4.0572342122568361E-3</c:v>
                </c:pt>
                <c:pt idx="4">
                  <c:v>0</c:v>
                </c:pt>
                <c:pt idx="5">
                  <c:v>0</c:v>
                </c:pt>
                <c:pt idx="6" formatCode="General">
                  <c:v>-2E-3</c:v>
                </c:pt>
              </c:numCache>
            </c:numRef>
          </c:val>
          <c:extLst>
            <c:ext xmlns:c16="http://schemas.microsoft.com/office/drawing/2014/chart" uri="{C3380CC4-5D6E-409C-BE32-E72D297353CC}">
              <c16:uniqueId val="{00000004-DB17-44D1-AB80-9463A8BD9628}"/>
            </c:ext>
          </c:extLst>
        </c:ser>
        <c:ser>
          <c:idx val="5"/>
          <c:order val="5"/>
          <c:tx>
            <c:strRef>
              <c:f>OutputMtx!$A$77</c:f>
              <c:strCache>
                <c:ptCount val="1"/>
                <c:pt idx="0">
                  <c:v>Paragraph</c:v>
                </c:pt>
              </c:strCache>
            </c:strRef>
          </c:tx>
          <c:spPr>
            <a:solidFill>
              <a:srgbClr val="FF8080"/>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OutputMtx!$B$77:$H$77</c:f>
              <c:numCache>
                <c:formatCode>0.000</c:formatCode>
                <c:ptCount val="7"/>
                <c:pt idx="0" formatCode="General">
                  <c:v>-2E-3</c:v>
                </c:pt>
                <c:pt idx="1">
                  <c:v>8.6836310082042962E-4</c:v>
                </c:pt>
                <c:pt idx="2">
                  <c:v>2.3135603818416777E-3</c:v>
                </c:pt>
                <c:pt idx="3">
                  <c:v>1.7368347968012437E-2</c:v>
                </c:pt>
                <c:pt idx="4">
                  <c:v>2.3135603818416777E-3</c:v>
                </c:pt>
                <c:pt idx="5">
                  <c:v>0</c:v>
                </c:pt>
                <c:pt idx="6" formatCode="General">
                  <c:v>-2E-3</c:v>
                </c:pt>
              </c:numCache>
            </c:numRef>
          </c:val>
          <c:extLst>
            <c:ext xmlns:c16="http://schemas.microsoft.com/office/drawing/2014/chart" uri="{C3380CC4-5D6E-409C-BE32-E72D297353CC}">
              <c16:uniqueId val="{00000005-DB17-44D1-AB80-9463A8BD9628}"/>
            </c:ext>
          </c:extLst>
        </c:ser>
        <c:ser>
          <c:idx val="6"/>
          <c:order val="6"/>
          <c:tx>
            <c:strRef>
              <c:f>OutputMtx!$A$78</c:f>
              <c:strCache>
                <c:ptCount val="1"/>
                <c:pt idx="0">
                  <c:v>Main idea(s), key concepts, sequence of events</c:v>
                </c:pt>
              </c:strCache>
            </c:strRef>
          </c:tx>
          <c:spPr>
            <a:solidFill>
              <a:srgbClr val="0066CC"/>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OutputMtx!$B$78:$H$78</c:f>
              <c:numCache>
                <c:formatCode>0.000</c:formatCode>
                <c:ptCount val="7"/>
                <c:pt idx="0" formatCode="General">
                  <c:v>-2E-3</c:v>
                </c:pt>
                <c:pt idx="1">
                  <c:v>2.3433388595594934E-2</c:v>
                </c:pt>
                <c:pt idx="2">
                  <c:v>8.0415138048749155E-2</c:v>
                </c:pt>
                <c:pt idx="3">
                  <c:v>1.6788594126979414E-2</c:v>
                </c:pt>
                <c:pt idx="4">
                  <c:v>5.7865531278145435E-3</c:v>
                </c:pt>
                <c:pt idx="5">
                  <c:v>0</c:v>
                </c:pt>
                <c:pt idx="6" formatCode="General">
                  <c:v>-2E-3</c:v>
                </c:pt>
              </c:numCache>
            </c:numRef>
          </c:val>
          <c:extLst>
            <c:ext xmlns:c16="http://schemas.microsoft.com/office/drawing/2014/chart" uri="{C3380CC4-5D6E-409C-BE32-E72D297353CC}">
              <c16:uniqueId val="{00000006-DB17-44D1-AB80-9463A8BD9628}"/>
            </c:ext>
          </c:extLst>
        </c:ser>
        <c:ser>
          <c:idx val="7"/>
          <c:order val="7"/>
          <c:tx>
            <c:strRef>
              <c:f>OutputMtx!$A$79</c:f>
              <c:strCache>
                <c:ptCount val="1"/>
                <c:pt idx="0">
                  <c:v>Descriptive elements</c:v>
                </c:pt>
              </c:strCache>
            </c:strRef>
          </c:tx>
          <c:spPr>
            <a:solidFill>
              <a:srgbClr val="CCCCFF"/>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OutputMtx!$B$79:$H$79</c:f>
              <c:numCache>
                <c:formatCode>0.000</c:formatCode>
                <c:ptCount val="7"/>
                <c:pt idx="0" formatCode="General">
                  <c:v>-2E-3</c:v>
                </c:pt>
                <c:pt idx="1">
                  <c:v>0</c:v>
                </c:pt>
                <c:pt idx="2">
                  <c:v>6.3744556581656142E-3</c:v>
                </c:pt>
                <c:pt idx="3">
                  <c:v>4.5357084605397039E-3</c:v>
                </c:pt>
                <c:pt idx="4">
                  <c:v>1.1594323641311889E-3</c:v>
                </c:pt>
                <c:pt idx="5">
                  <c:v>0</c:v>
                </c:pt>
                <c:pt idx="6" formatCode="General">
                  <c:v>-2E-3</c:v>
                </c:pt>
              </c:numCache>
            </c:numRef>
          </c:val>
          <c:extLst>
            <c:ext xmlns:c16="http://schemas.microsoft.com/office/drawing/2014/chart" uri="{C3380CC4-5D6E-409C-BE32-E72D297353CC}">
              <c16:uniqueId val="{00000007-DB17-44D1-AB80-9463A8BD9628}"/>
            </c:ext>
          </c:extLst>
        </c:ser>
        <c:ser>
          <c:idx val="8"/>
          <c:order val="8"/>
          <c:tx>
            <c:strRef>
              <c:f>OutputMtx!$A$80</c:f>
              <c:strCache>
                <c:ptCount val="1"/>
                <c:pt idx="0">
                  <c:v>Narrative elements</c:v>
                </c:pt>
              </c:strCache>
            </c:strRef>
          </c:tx>
          <c:spPr>
            <a:solidFill>
              <a:srgbClr val="000080"/>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OutputMtx!$B$80:$H$80</c:f>
              <c:numCache>
                <c:formatCode>0.000</c:formatCode>
                <c:ptCount val="7"/>
                <c:pt idx="0" formatCode="General">
                  <c:v>-2E-3</c:v>
                </c:pt>
                <c:pt idx="1">
                  <c:v>1.0410397166804794E-2</c:v>
                </c:pt>
                <c:pt idx="2">
                  <c:v>2.8542913902062345E-2</c:v>
                </c:pt>
                <c:pt idx="3">
                  <c:v>1.4655398347901687E-2</c:v>
                </c:pt>
                <c:pt idx="4">
                  <c:v>3.6075764015177064E-2</c:v>
                </c:pt>
                <c:pt idx="5">
                  <c:v>0</c:v>
                </c:pt>
                <c:pt idx="6" formatCode="General">
                  <c:v>-2E-3</c:v>
                </c:pt>
              </c:numCache>
            </c:numRef>
          </c:val>
          <c:extLst>
            <c:ext xmlns:c16="http://schemas.microsoft.com/office/drawing/2014/chart" uri="{C3380CC4-5D6E-409C-BE32-E72D297353CC}">
              <c16:uniqueId val="{00000008-DB17-44D1-AB80-9463A8BD9628}"/>
            </c:ext>
          </c:extLst>
        </c:ser>
        <c:ser>
          <c:idx val="9"/>
          <c:order val="9"/>
          <c:tx>
            <c:strRef>
              <c:f>OutputMtx!$A$81</c:f>
              <c:strCache>
                <c:ptCount val="1"/>
                <c:pt idx="0">
                  <c:v>Persuasive elements</c:v>
                </c:pt>
              </c:strCache>
            </c:strRef>
          </c:tx>
          <c:spPr>
            <a:solidFill>
              <a:srgbClr val="FF00FF"/>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OutputMtx!$B$81:$H$81</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9-DB17-44D1-AB80-9463A8BD9628}"/>
            </c:ext>
          </c:extLst>
        </c:ser>
        <c:ser>
          <c:idx val="10"/>
          <c:order val="10"/>
          <c:tx>
            <c:strRef>
              <c:f>OutputMtx!$A$82</c:f>
              <c:strCache>
                <c:ptCount val="1"/>
                <c:pt idx="0">
                  <c:v>Expository or informational elements\contrast)</c:v>
                </c:pt>
              </c:strCache>
            </c:strRef>
          </c:tx>
          <c:spPr>
            <a:solidFill>
              <a:srgbClr val="FFFF00"/>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OutputMtx!$B$82:$H$82</c:f>
              <c:numCache>
                <c:formatCode>0.000</c:formatCode>
                <c:ptCount val="7"/>
                <c:pt idx="0" formatCode="General">
                  <c:v>-2E-3</c:v>
                </c:pt>
                <c:pt idx="1">
                  <c:v>1.3594418669122305E-2</c:v>
                </c:pt>
                <c:pt idx="2">
                  <c:v>1.3024527197688741E-2</c:v>
                </c:pt>
                <c:pt idx="3">
                  <c:v>1.0705202812117509E-2</c:v>
                </c:pt>
                <c:pt idx="4">
                  <c:v>8.6839929920722436E-3</c:v>
                </c:pt>
                <c:pt idx="5">
                  <c:v>0</c:v>
                </c:pt>
                <c:pt idx="6" formatCode="General">
                  <c:v>-2E-3</c:v>
                </c:pt>
              </c:numCache>
            </c:numRef>
          </c:val>
          <c:extLst>
            <c:ext xmlns:c16="http://schemas.microsoft.com/office/drawing/2014/chart" uri="{C3380CC4-5D6E-409C-BE32-E72D297353CC}">
              <c16:uniqueId val="{0000000A-DB17-44D1-AB80-9463A8BD9628}"/>
            </c:ext>
          </c:extLst>
        </c:ser>
        <c:ser>
          <c:idx val="11"/>
          <c:order val="11"/>
          <c:tx>
            <c:strRef>
              <c:f>OutputMtx!$A$83</c:f>
              <c:strCache>
                <c:ptCount val="1"/>
                <c:pt idx="0">
                  <c:v>Technical elements</c:v>
                </c:pt>
              </c:strCache>
            </c:strRef>
          </c:tx>
          <c:spPr>
            <a:solidFill>
              <a:srgbClr val="00FFFF"/>
            </a:solidFill>
            <a:ln w="12700">
              <a:solidFill>
                <a:srgbClr val="000000"/>
              </a:solidFill>
              <a:prstDash val="solid"/>
            </a:ln>
            <a:sp3d prstMaterial="flat"/>
          </c:spPr>
          <c:cat>
            <c:strRef>
              <c:f>OutputMtx!$B$71:$H$71</c:f>
              <c:strCache>
                <c:ptCount val="6"/>
                <c:pt idx="1">
                  <c:v>Recall</c:v>
                </c:pt>
                <c:pt idx="2">
                  <c:v>Explain</c:v>
                </c:pt>
                <c:pt idx="3">
                  <c:v>Generate</c:v>
                </c:pt>
                <c:pt idx="4">
                  <c:v>Analyze</c:v>
                </c:pt>
                <c:pt idx="5">
                  <c:v>Evaluate</c:v>
                </c:pt>
              </c:strCache>
            </c:strRef>
          </c:cat>
          <c:val>
            <c:numRef>
              <c:f>OutputMtx!$B$83:$H$83</c:f>
              <c:numCache>
                <c:formatCode>0.000</c:formatCode>
                <c:ptCount val="7"/>
                <c:pt idx="0" formatCode="General">
                  <c:v>-2E-3</c:v>
                </c:pt>
                <c:pt idx="1">
                  <c:v>1.0414495532674697E-2</c:v>
                </c:pt>
                <c:pt idx="2">
                  <c:v>0</c:v>
                </c:pt>
                <c:pt idx="3">
                  <c:v>0</c:v>
                </c:pt>
                <c:pt idx="4">
                  <c:v>0</c:v>
                </c:pt>
                <c:pt idx="5">
                  <c:v>0</c:v>
                </c:pt>
                <c:pt idx="6" formatCode="General">
                  <c:v>-2E-3</c:v>
                </c:pt>
              </c:numCache>
            </c:numRef>
          </c:val>
          <c:extLst>
            <c:ext xmlns:c16="http://schemas.microsoft.com/office/drawing/2014/chart" uri="{C3380CC4-5D6E-409C-BE32-E72D297353CC}">
              <c16:uniqueId val="{0000000B-DB17-44D1-AB80-9463A8BD9628}"/>
            </c:ext>
          </c:extLst>
        </c:ser>
        <c:ser>
          <c:idx val="12"/>
          <c:order val="12"/>
          <c:tx>
            <c:strRef>
              <c:f>OutputMtx!$A$84</c:f>
              <c:strCache>
                <c:ptCount val="1"/>
                <c:pt idx="0">
                  <c:v>Electronic elements</c:v>
                </c:pt>
              </c:strCache>
            </c:strRef>
          </c:tx>
          <c:cat>
            <c:strRef>
              <c:f>OutputMtx!$B$71:$H$71</c:f>
              <c:strCache>
                <c:ptCount val="6"/>
                <c:pt idx="1">
                  <c:v>Recall</c:v>
                </c:pt>
                <c:pt idx="2">
                  <c:v>Explain</c:v>
                </c:pt>
                <c:pt idx="3">
                  <c:v>Generate</c:v>
                </c:pt>
                <c:pt idx="4">
                  <c:v>Analyze</c:v>
                </c:pt>
                <c:pt idx="5">
                  <c:v>Evaluate</c:v>
                </c:pt>
              </c:strCache>
            </c:strRef>
          </c:cat>
          <c:val>
            <c:numRef>
              <c:f>OutputMtx!$B$84:$H$84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DB17-44D1-AB80-9463A8BD9628}"/>
            </c:ext>
          </c:extLst>
        </c:ser>
        <c:ser>
          <c:idx val="13"/>
          <c:order val="13"/>
          <c:tx>
            <c:strRef>
              <c:f>OutputMtx!$A$85</c:f>
              <c:strCache>
                <c:ptCount val="1"/>
                <c:pt idx="0">
                  <c:v>Strategiestelling)</c:v>
                </c:pt>
              </c:strCache>
            </c:strRef>
          </c:tx>
          <c:cat>
            <c:strRef>
              <c:f>OutputMtx!$B$71:$H$71</c:f>
              <c:strCache>
                <c:ptCount val="6"/>
                <c:pt idx="1">
                  <c:v>Recall</c:v>
                </c:pt>
                <c:pt idx="2">
                  <c:v>Explain</c:v>
                </c:pt>
                <c:pt idx="3">
                  <c:v>Generate</c:v>
                </c:pt>
                <c:pt idx="4">
                  <c:v>Analyze</c:v>
                </c:pt>
                <c:pt idx="5">
                  <c:v>Evaluate</c:v>
                </c:pt>
              </c:strCache>
            </c:strRef>
          </c:cat>
          <c:val>
            <c:numRef>
              <c:f>OutputMtx!$B$85:$H$85</c:f>
              <c:numCache>
                <c:formatCode>0.000</c:formatCode>
                <c:ptCount val="7"/>
                <c:pt idx="0" formatCode="General">
                  <c:v>-2E-3</c:v>
                </c:pt>
                <c:pt idx="1">
                  <c:v>1.1275483542932119E-2</c:v>
                </c:pt>
                <c:pt idx="2">
                  <c:v>4.8513931833682716E-2</c:v>
                </c:pt>
                <c:pt idx="3">
                  <c:v>2.1988160566989014E-2</c:v>
                </c:pt>
                <c:pt idx="4">
                  <c:v>1.1182615785902997E-2</c:v>
                </c:pt>
                <c:pt idx="5">
                  <c:v>0</c:v>
                </c:pt>
                <c:pt idx="6" formatCode="General">
                  <c:v>-2E-3</c:v>
                </c:pt>
              </c:numCache>
            </c:numRef>
          </c:val>
          <c:extLst>
            <c:ext xmlns:c16="http://schemas.microsoft.com/office/drawing/2014/chart" uri="{C3380CC4-5D6E-409C-BE32-E72D297353CC}">
              <c16:uniqueId val="{0000000D-DB17-44D1-AB80-9463A8BD9628}"/>
            </c:ext>
          </c:extLst>
        </c:ser>
        <c:ser>
          <c:idx val="14"/>
          <c:order val="14"/>
          <c:tx>
            <c:strRef>
              <c:f>OutputMtx!$A$86</c:f>
              <c:strCache>
                <c:ptCount val="1"/>
                <c:pt idx="0">
                  <c:v>Self-correction strategies</c:v>
                </c:pt>
              </c:strCache>
            </c:strRef>
          </c:tx>
          <c:cat>
            <c:strRef>
              <c:f>OutputMtx!$B$71:$H$71</c:f>
              <c:strCache>
                <c:ptCount val="6"/>
                <c:pt idx="1">
                  <c:v>Recall</c:v>
                </c:pt>
                <c:pt idx="2">
                  <c:v>Explain</c:v>
                </c:pt>
                <c:pt idx="3">
                  <c:v>Generate</c:v>
                </c:pt>
                <c:pt idx="4">
                  <c:v>Analyze</c:v>
                </c:pt>
                <c:pt idx="5">
                  <c:v>Evaluate</c:v>
                </c:pt>
              </c:strCache>
            </c:strRef>
          </c:cat>
          <c:val>
            <c:numRef>
              <c:f>OutputMtx!$B$86:$H$86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DB17-44D1-AB80-9463A8BD9628}"/>
            </c:ext>
          </c:extLst>
        </c:ser>
        <c:ser>
          <c:idx val="15"/>
          <c:order val="15"/>
          <c:tx>
            <c:strRef>
              <c:f>OutputMtx!$A$87</c:f>
              <c:strCache>
                <c:ptCount val="1"/>
                <c:pt idx="0">
                  <c:v>Metacognitive process</c:v>
                </c:pt>
              </c:strCache>
            </c:strRef>
          </c:tx>
          <c:cat>
            <c:strRef>
              <c:f>OutputMtx!$B$71:$H$71</c:f>
              <c:strCache>
                <c:ptCount val="6"/>
                <c:pt idx="1">
                  <c:v>Recall</c:v>
                </c:pt>
                <c:pt idx="2">
                  <c:v>Explain</c:v>
                </c:pt>
                <c:pt idx="3">
                  <c:v>Generate</c:v>
                </c:pt>
                <c:pt idx="4">
                  <c:v>Analyze</c:v>
                </c:pt>
                <c:pt idx="5">
                  <c:v>Evaluate</c:v>
                </c:pt>
              </c:strCache>
            </c:strRef>
          </c:cat>
          <c:val>
            <c:numRef>
              <c:f>OutputMtx!$B$87:$H$87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F-DB17-44D1-AB80-9463A8BD9628}"/>
            </c:ext>
          </c:extLst>
        </c:ser>
        <c:ser>
          <c:idx val="16"/>
          <c:order val="16"/>
          <c:tx>
            <c:strRef>
              <c:f>OutputMtx!$A$88</c:f>
              <c:strCache>
                <c:ptCount val="1"/>
                <c:pt idx="0">
                  <c:v>Interpret maps, graphs, charts</c:v>
                </c:pt>
              </c:strCache>
            </c:strRef>
          </c:tx>
          <c:cat>
            <c:strRef>
              <c:f>OutputMtx!$B$71:$H$71</c:f>
              <c:strCache>
                <c:ptCount val="6"/>
                <c:pt idx="1">
                  <c:v>Recall</c:v>
                </c:pt>
                <c:pt idx="2">
                  <c:v>Explain</c:v>
                </c:pt>
                <c:pt idx="3">
                  <c:v>Generate</c:v>
                </c:pt>
                <c:pt idx="4">
                  <c:v>Analyze</c:v>
                </c:pt>
                <c:pt idx="5">
                  <c:v>Evaluate</c:v>
                </c:pt>
              </c:strCache>
            </c:strRef>
          </c:cat>
          <c:val>
            <c:numRef>
              <c:f>OutputMtx!$B$88:$H$88</c:f>
              <c:numCache>
                <c:formatCode>0.000</c:formatCode>
                <c:ptCount val="7"/>
                <c:pt idx="0" formatCode="General">
                  <c:v>-2E-3</c:v>
                </c:pt>
                <c:pt idx="1">
                  <c:v>0</c:v>
                </c:pt>
                <c:pt idx="2">
                  <c:v>1.1602540053079885E-3</c:v>
                </c:pt>
                <c:pt idx="3">
                  <c:v>0</c:v>
                </c:pt>
                <c:pt idx="4">
                  <c:v>0</c:v>
                </c:pt>
                <c:pt idx="5">
                  <c:v>0</c:v>
                </c:pt>
                <c:pt idx="6" formatCode="General">
                  <c:v>-2E-3</c:v>
                </c:pt>
              </c:numCache>
            </c:numRef>
          </c:val>
          <c:extLst>
            <c:ext xmlns:c16="http://schemas.microsoft.com/office/drawing/2014/chart" uri="{C3380CC4-5D6E-409C-BE32-E72D297353CC}">
              <c16:uniqueId val="{00000010-DB17-44D1-AB80-9463A8BD9628}"/>
            </c:ext>
          </c:extLst>
        </c:ser>
        <c:ser>
          <c:idx val="17"/>
          <c:order val="17"/>
          <c:tx>
            <c:strRef>
              <c:f>OutputMtx!$A$89</c:f>
              <c:strCache>
                <c:ptCount val="1"/>
                <c:pt idx="0">
                  <c:v>Test taking strategies</c:v>
                </c:pt>
              </c:strCache>
            </c:strRef>
          </c:tx>
          <c:cat>
            <c:strRef>
              <c:f>OutputMtx!$B$71:$H$71</c:f>
              <c:strCache>
                <c:ptCount val="6"/>
                <c:pt idx="1">
                  <c:v>Recall</c:v>
                </c:pt>
                <c:pt idx="2">
                  <c:v>Explain</c:v>
                </c:pt>
                <c:pt idx="3">
                  <c:v>Generate</c:v>
                </c:pt>
                <c:pt idx="4">
                  <c:v>Analyze</c:v>
                </c:pt>
                <c:pt idx="5">
                  <c:v>Evaluate</c:v>
                </c:pt>
              </c:strCache>
            </c:strRef>
          </c:cat>
          <c:val>
            <c:numRef>
              <c:f>OutputMtx!$B$89:$H$89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DB17-44D1-AB80-9463A8BD9628}"/>
            </c:ext>
          </c:extLst>
        </c:ser>
        <c:ser>
          <c:idx val="18"/>
          <c:order val="18"/>
          <c:tx>
            <c:strRef>
              <c:f>OutputMtx!$A$90</c:f>
              <c:strCache>
                <c:ptCount val="1"/>
                <c:pt idx="0">
                  <c:v>Other: (topic not listed)</c:v>
                </c:pt>
              </c:strCache>
            </c:strRef>
          </c:tx>
          <c:cat>
            <c:strRef>
              <c:f>OutputMtx!$B$71:$H$71</c:f>
              <c:strCache>
                <c:ptCount val="6"/>
                <c:pt idx="1">
                  <c:v>Recall</c:v>
                </c:pt>
                <c:pt idx="2">
                  <c:v>Explain</c:v>
                </c:pt>
                <c:pt idx="3">
                  <c:v>Generate</c:v>
                </c:pt>
                <c:pt idx="4">
                  <c:v>Analyze</c:v>
                </c:pt>
                <c:pt idx="5">
                  <c:v>Evaluate</c:v>
                </c:pt>
              </c:strCache>
            </c:strRef>
          </c:cat>
          <c:val>
            <c:numRef>
              <c:f>OutputMtx!$B$90:$H$90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2-DB17-44D1-AB80-9463A8BD9628}"/>
            </c:ext>
          </c:extLst>
        </c:ser>
        <c:ser>
          <c:idx val="19"/>
          <c:order val="19"/>
          <c:tx>
            <c:strRef>
              <c:f>OutputMtx!$A$91</c:f>
              <c:strCache>
                <c:ptCount val="1"/>
                <c:pt idx="0">
                  <c:v> </c:v>
                </c:pt>
              </c:strCache>
            </c:strRef>
          </c:tx>
          <c:cat>
            <c:strRef>
              <c:f>OutputMtx!$B$71:$H$71</c:f>
              <c:strCache>
                <c:ptCount val="6"/>
                <c:pt idx="1">
                  <c:v>Recall</c:v>
                </c:pt>
                <c:pt idx="2">
                  <c:v>Explain</c:v>
                </c:pt>
                <c:pt idx="3">
                  <c:v>Generate</c:v>
                </c:pt>
                <c:pt idx="4">
                  <c:v>Analyze</c:v>
                </c:pt>
                <c:pt idx="5">
                  <c:v>Evaluate</c:v>
                </c:pt>
              </c:strCache>
            </c:strRef>
          </c:cat>
          <c:val>
            <c:numRef>
              <c:f>OutputMtx!$B$91:$H$91</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3-DB17-44D1-AB80-9463A8BD9628}"/>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74904832"/>
        <c:axId val="174906368"/>
        <c:axId val="174878208"/>
      </c:surfaceChart>
      <c:catAx>
        <c:axId val="1749048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25" b="1" i="0" u="none" strike="noStrike" baseline="0">
                <a:solidFill>
                  <a:srgbClr val="000000"/>
                </a:solidFill>
                <a:latin typeface="Arial"/>
                <a:ea typeface="Arial"/>
                <a:cs typeface="Arial"/>
              </a:defRPr>
            </a:pPr>
            <a:endParaRPr lang="en-US"/>
          </a:p>
        </c:txPr>
        <c:crossAx val="174906368"/>
        <c:crossesAt val="-3.8E-3"/>
        <c:auto val="1"/>
        <c:lblAlgn val="ctr"/>
        <c:lblOffset val="100"/>
        <c:noMultiLvlLbl val="1"/>
      </c:catAx>
      <c:valAx>
        <c:axId val="174906368"/>
        <c:scaling>
          <c:orientation val="minMax"/>
          <c:max val="0.02"/>
          <c:min val="-3.8E-3"/>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74904832"/>
        <c:crosses val="autoZero"/>
        <c:crossBetween val="midCat"/>
        <c:majorUnit val="2E-3"/>
      </c:valAx>
      <c:serAx>
        <c:axId val="174878208"/>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4906368"/>
        <c:crossesAt val="-3.8E-3"/>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Comprehension</a:t>
            </a:r>
          </a:p>
        </c:rich>
      </c:tx>
      <c:layout>
        <c:manualLayout>
          <c:xMode val="edge"/>
          <c:yMode val="edge"/>
          <c:x val="0.26987983560786488"/>
          <c:y val="4.8744460856720961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734979450982985E-2"/>
          <c:y val="8.8626292466765386E-2"/>
          <c:w val="0.6481935337367446"/>
          <c:h val="0.73412112259970652"/>
        </c:manualLayout>
      </c:layout>
      <c:surfaceChart>
        <c:wireframe val="0"/>
        <c:ser>
          <c:idx val="0"/>
          <c:order val="0"/>
          <c:tx>
            <c:strRef>
              <c:f>OutputMtx!$J$72</c:f>
              <c:strCache>
                <c:ptCount val="1"/>
                <c:pt idx="0">
                  <c:v> </c:v>
                </c:pt>
              </c:strCache>
            </c:strRef>
          </c:tx>
          <c:spPr>
            <a:solidFill>
              <a:srgbClr val="9999FF"/>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OutputMtx!$K$72:$Q$72</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00-0697-42EF-9E90-6723F69EA1BB}"/>
            </c:ext>
          </c:extLst>
        </c:ser>
        <c:ser>
          <c:idx val="1"/>
          <c:order val="1"/>
          <c:tx>
            <c:strRef>
              <c:f>OutputMtx!$J$73</c:f>
              <c:strCache>
                <c:ptCount val="1"/>
                <c:pt idx="0">
                  <c:v>(non-specific)</c:v>
                </c:pt>
              </c:strCache>
            </c:strRef>
          </c:tx>
          <c:spPr>
            <a:solidFill>
              <a:srgbClr val="993366"/>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OutputMtx!$K$73:$Q$73</c:f>
              <c:numCache>
                <c:formatCode>0.000</c:formatCode>
                <c:ptCount val="7"/>
                <c:pt idx="0" formatCode="General">
                  <c:v>-2E-3</c:v>
                </c:pt>
                <c:pt idx="1">
                  <c:v>2.2271714922048988E-3</c:v>
                </c:pt>
                <c:pt idx="2">
                  <c:v>1.1135857461024495E-2</c:v>
                </c:pt>
                <c:pt idx="3">
                  <c:v>1.3363028953229394E-2</c:v>
                </c:pt>
                <c:pt idx="4">
                  <c:v>2.8953229398663686E-2</c:v>
                </c:pt>
                <c:pt idx="5">
                  <c:v>1.5590200445434292E-2</c:v>
                </c:pt>
                <c:pt idx="6" formatCode="General">
                  <c:v>-2E-3</c:v>
                </c:pt>
              </c:numCache>
            </c:numRef>
          </c:val>
          <c:extLst>
            <c:ext xmlns:c16="http://schemas.microsoft.com/office/drawing/2014/chart" uri="{C3380CC4-5D6E-409C-BE32-E72D297353CC}">
              <c16:uniqueId val="{00000001-0697-42EF-9E90-6723F69EA1BB}"/>
            </c:ext>
          </c:extLst>
        </c:ser>
        <c:ser>
          <c:idx val="2"/>
          <c:order val="2"/>
          <c:tx>
            <c:strRef>
              <c:f>OutputMtx!$J$74</c:f>
              <c:strCache>
                <c:ptCount val="1"/>
                <c:pt idx="0">
                  <c:v>Word meaning from context</c:v>
                </c:pt>
              </c:strCache>
            </c:strRef>
          </c:tx>
          <c:spPr>
            <a:solidFill>
              <a:srgbClr val="FFFFCC"/>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OutputMtx!$K$74:$Q$74</c:f>
              <c:numCache>
                <c:formatCode>0.000</c:formatCode>
                <c:ptCount val="7"/>
                <c:pt idx="0" formatCode="General">
                  <c:v>-2E-3</c:v>
                </c:pt>
                <c:pt idx="1">
                  <c:v>0</c:v>
                </c:pt>
                <c:pt idx="2">
                  <c:v>1.3363028953229394E-2</c:v>
                </c:pt>
                <c:pt idx="3">
                  <c:v>1.3363028953229394E-2</c:v>
                </c:pt>
                <c:pt idx="4">
                  <c:v>8.9086859688195952E-3</c:v>
                </c:pt>
                <c:pt idx="5">
                  <c:v>0</c:v>
                </c:pt>
                <c:pt idx="6" formatCode="General">
                  <c:v>-2E-3</c:v>
                </c:pt>
              </c:numCache>
            </c:numRef>
          </c:val>
          <c:extLst>
            <c:ext xmlns:c16="http://schemas.microsoft.com/office/drawing/2014/chart" uri="{C3380CC4-5D6E-409C-BE32-E72D297353CC}">
              <c16:uniqueId val="{00000002-0697-42EF-9E90-6723F69EA1BB}"/>
            </c:ext>
          </c:extLst>
        </c:ser>
        <c:ser>
          <c:idx val="3"/>
          <c:order val="3"/>
          <c:tx>
            <c:strRef>
              <c:f>OutputMtx!$J$75</c:f>
              <c:strCache>
                <c:ptCount val="1"/>
                <c:pt idx="0">
                  <c:v>Phrase </c:v>
                </c:pt>
              </c:strCache>
            </c:strRef>
          </c:tx>
          <c:spPr>
            <a:solidFill>
              <a:srgbClr val="CCFFFF"/>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OutputMtx!$K$75:$Q$75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3-0697-42EF-9E90-6723F69EA1BB}"/>
            </c:ext>
          </c:extLst>
        </c:ser>
        <c:ser>
          <c:idx val="4"/>
          <c:order val="4"/>
          <c:tx>
            <c:strRef>
              <c:f>OutputMtx!$J$76</c:f>
              <c:strCache>
                <c:ptCount val="1"/>
                <c:pt idx="0">
                  <c:v>Sentence</c:v>
                </c:pt>
              </c:strCache>
            </c:strRef>
          </c:tx>
          <c:spPr>
            <a:solidFill>
              <a:srgbClr val="660066"/>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OutputMtx!$K$76:$Q$76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0697-42EF-9E90-6723F69EA1BB}"/>
            </c:ext>
          </c:extLst>
        </c:ser>
        <c:ser>
          <c:idx val="5"/>
          <c:order val="5"/>
          <c:tx>
            <c:strRef>
              <c:f>OutputMtx!$J$77</c:f>
              <c:strCache>
                <c:ptCount val="1"/>
                <c:pt idx="0">
                  <c:v>Paragraph</c:v>
                </c:pt>
              </c:strCache>
            </c:strRef>
          </c:tx>
          <c:spPr>
            <a:solidFill>
              <a:srgbClr val="FF8080"/>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OutputMtx!$K$77:$Q$77</c:f>
              <c:numCache>
                <c:formatCode>0.000</c:formatCode>
                <c:ptCount val="7"/>
                <c:pt idx="0" formatCode="General">
                  <c:v>-2E-3</c:v>
                </c:pt>
                <c:pt idx="1">
                  <c:v>0</c:v>
                </c:pt>
                <c:pt idx="2">
                  <c:v>2.2271714922048988E-3</c:v>
                </c:pt>
                <c:pt idx="3">
                  <c:v>0</c:v>
                </c:pt>
                <c:pt idx="4">
                  <c:v>0</c:v>
                </c:pt>
                <c:pt idx="5">
                  <c:v>0</c:v>
                </c:pt>
                <c:pt idx="6" formatCode="General">
                  <c:v>-2E-3</c:v>
                </c:pt>
              </c:numCache>
            </c:numRef>
          </c:val>
          <c:extLst>
            <c:ext xmlns:c16="http://schemas.microsoft.com/office/drawing/2014/chart" uri="{C3380CC4-5D6E-409C-BE32-E72D297353CC}">
              <c16:uniqueId val="{00000005-0697-42EF-9E90-6723F69EA1BB}"/>
            </c:ext>
          </c:extLst>
        </c:ser>
        <c:ser>
          <c:idx val="6"/>
          <c:order val="6"/>
          <c:tx>
            <c:strRef>
              <c:f>OutputMtx!$J$78</c:f>
              <c:strCache>
                <c:ptCount val="1"/>
                <c:pt idx="0">
                  <c:v>Main idea(s), key concepts, sequence of events</c:v>
                </c:pt>
              </c:strCache>
            </c:strRef>
          </c:tx>
          <c:spPr>
            <a:solidFill>
              <a:srgbClr val="0066CC"/>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OutputMtx!$K$78:$Q$78</c:f>
              <c:numCache>
                <c:formatCode>0.000</c:formatCode>
                <c:ptCount val="7"/>
                <c:pt idx="0" formatCode="General">
                  <c:v>-2E-3</c:v>
                </c:pt>
                <c:pt idx="1">
                  <c:v>0</c:v>
                </c:pt>
                <c:pt idx="2">
                  <c:v>1.5590200445434292E-2</c:v>
                </c:pt>
                <c:pt idx="3">
                  <c:v>1.5590200445434292E-2</c:v>
                </c:pt>
                <c:pt idx="4">
                  <c:v>1.3363028953229394E-2</c:v>
                </c:pt>
                <c:pt idx="5">
                  <c:v>0</c:v>
                </c:pt>
                <c:pt idx="6" formatCode="General">
                  <c:v>-2E-3</c:v>
                </c:pt>
              </c:numCache>
            </c:numRef>
          </c:val>
          <c:extLst>
            <c:ext xmlns:c16="http://schemas.microsoft.com/office/drawing/2014/chart" uri="{C3380CC4-5D6E-409C-BE32-E72D297353CC}">
              <c16:uniqueId val="{00000006-0697-42EF-9E90-6723F69EA1BB}"/>
            </c:ext>
          </c:extLst>
        </c:ser>
        <c:ser>
          <c:idx val="7"/>
          <c:order val="7"/>
          <c:tx>
            <c:strRef>
              <c:f>OutputMtx!$J$79</c:f>
              <c:strCache>
                <c:ptCount val="1"/>
                <c:pt idx="0">
                  <c:v>Descriptive elements</c:v>
                </c:pt>
              </c:strCache>
            </c:strRef>
          </c:tx>
          <c:spPr>
            <a:solidFill>
              <a:srgbClr val="CCCCFF"/>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OutputMtx!$K$79:$Q$79</c:f>
              <c:numCache>
                <c:formatCode>0.000</c:formatCode>
                <c:ptCount val="7"/>
                <c:pt idx="0" formatCode="General">
                  <c:v>-2E-3</c:v>
                </c:pt>
                <c:pt idx="1">
                  <c:v>0</c:v>
                </c:pt>
                <c:pt idx="2">
                  <c:v>0</c:v>
                </c:pt>
                <c:pt idx="3">
                  <c:v>2.2271714922048988E-3</c:v>
                </c:pt>
                <c:pt idx="4">
                  <c:v>2.2271714922048988E-3</c:v>
                </c:pt>
                <c:pt idx="5">
                  <c:v>0</c:v>
                </c:pt>
                <c:pt idx="6" formatCode="General">
                  <c:v>-2E-3</c:v>
                </c:pt>
              </c:numCache>
            </c:numRef>
          </c:val>
          <c:extLst>
            <c:ext xmlns:c16="http://schemas.microsoft.com/office/drawing/2014/chart" uri="{C3380CC4-5D6E-409C-BE32-E72D297353CC}">
              <c16:uniqueId val="{00000007-0697-42EF-9E90-6723F69EA1BB}"/>
            </c:ext>
          </c:extLst>
        </c:ser>
        <c:ser>
          <c:idx val="8"/>
          <c:order val="8"/>
          <c:tx>
            <c:strRef>
              <c:f>OutputMtx!$J$80</c:f>
              <c:strCache>
                <c:ptCount val="1"/>
                <c:pt idx="0">
                  <c:v>Narrative elements</c:v>
                </c:pt>
              </c:strCache>
            </c:strRef>
          </c:tx>
          <c:spPr>
            <a:solidFill>
              <a:srgbClr val="000080"/>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OutputMtx!$K$80:$Q$80</c:f>
              <c:numCache>
                <c:formatCode>0.000</c:formatCode>
                <c:ptCount val="7"/>
                <c:pt idx="0" formatCode="General">
                  <c:v>-2E-3</c:v>
                </c:pt>
                <c:pt idx="1">
                  <c:v>2.2271714922048988E-3</c:v>
                </c:pt>
                <c:pt idx="2">
                  <c:v>4.4543429844097976E-3</c:v>
                </c:pt>
                <c:pt idx="3">
                  <c:v>2.0044543429844089E-2</c:v>
                </c:pt>
                <c:pt idx="4">
                  <c:v>6.6815144766146969E-3</c:v>
                </c:pt>
                <c:pt idx="5">
                  <c:v>0</c:v>
                </c:pt>
                <c:pt idx="6" formatCode="General">
                  <c:v>-2E-3</c:v>
                </c:pt>
              </c:numCache>
            </c:numRef>
          </c:val>
          <c:extLst>
            <c:ext xmlns:c16="http://schemas.microsoft.com/office/drawing/2014/chart" uri="{C3380CC4-5D6E-409C-BE32-E72D297353CC}">
              <c16:uniqueId val="{00000008-0697-42EF-9E90-6723F69EA1BB}"/>
            </c:ext>
          </c:extLst>
        </c:ser>
        <c:ser>
          <c:idx val="9"/>
          <c:order val="9"/>
          <c:tx>
            <c:strRef>
              <c:f>OutputMtx!$J$81</c:f>
              <c:strCache>
                <c:ptCount val="1"/>
                <c:pt idx="0">
                  <c:v>Persuasive elements</c:v>
                </c:pt>
              </c:strCache>
            </c:strRef>
          </c:tx>
          <c:spPr>
            <a:solidFill>
              <a:srgbClr val="FF00FF"/>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OutputMtx!$K$81:$Q$81</c:f>
              <c:numCache>
                <c:formatCode>0.000</c:formatCode>
                <c:ptCount val="7"/>
                <c:pt idx="0" formatCode="General">
                  <c:v>-2E-3</c:v>
                </c:pt>
                <c:pt idx="1">
                  <c:v>0</c:v>
                </c:pt>
                <c:pt idx="2">
                  <c:v>0</c:v>
                </c:pt>
                <c:pt idx="3">
                  <c:v>2.2271714922048988E-3</c:v>
                </c:pt>
                <c:pt idx="4">
                  <c:v>2.2271714922048988E-3</c:v>
                </c:pt>
                <c:pt idx="5">
                  <c:v>0</c:v>
                </c:pt>
                <c:pt idx="6" formatCode="General">
                  <c:v>-2E-3</c:v>
                </c:pt>
              </c:numCache>
            </c:numRef>
          </c:val>
          <c:extLst>
            <c:ext xmlns:c16="http://schemas.microsoft.com/office/drawing/2014/chart" uri="{C3380CC4-5D6E-409C-BE32-E72D297353CC}">
              <c16:uniqueId val="{00000009-0697-42EF-9E90-6723F69EA1BB}"/>
            </c:ext>
          </c:extLst>
        </c:ser>
        <c:ser>
          <c:idx val="10"/>
          <c:order val="10"/>
          <c:tx>
            <c:strRef>
              <c:f>OutputMtx!$J$82</c:f>
              <c:strCache>
                <c:ptCount val="1"/>
                <c:pt idx="0">
                  <c:v>Expository or informational elements\contrast)</c:v>
                </c:pt>
              </c:strCache>
            </c:strRef>
          </c:tx>
          <c:spPr>
            <a:solidFill>
              <a:srgbClr val="FFFF00"/>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OutputMtx!$K$82:$Q$82</c:f>
              <c:numCache>
                <c:formatCode>0.000</c:formatCode>
                <c:ptCount val="7"/>
                <c:pt idx="0" formatCode="General">
                  <c:v>-2E-3</c:v>
                </c:pt>
                <c:pt idx="1">
                  <c:v>4.4543429844097976E-3</c:v>
                </c:pt>
                <c:pt idx="2">
                  <c:v>6.6815144766146969E-3</c:v>
                </c:pt>
                <c:pt idx="3">
                  <c:v>8.9086859688195952E-3</c:v>
                </c:pt>
                <c:pt idx="4">
                  <c:v>1.3363028953229394E-2</c:v>
                </c:pt>
                <c:pt idx="5">
                  <c:v>0</c:v>
                </c:pt>
                <c:pt idx="6" formatCode="General">
                  <c:v>-2E-3</c:v>
                </c:pt>
              </c:numCache>
            </c:numRef>
          </c:val>
          <c:extLst>
            <c:ext xmlns:c16="http://schemas.microsoft.com/office/drawing/2014/chart" uri="{C3380CC4-5D6E-409C-BE32-E72D297353CC}">
              <c16:uniqueId val="{0000000A-0697-42EF-9E90-6723F69EA1BB}"/>
            </c:ext>
          </c:extLst>
        </c:ser>
        <c:ser>
          <c:idx val="11"/>
          <c:order val="11"/>
          <c:tx>
            <c:strRef>
              <c:f>OutputMtx!$J$83</c:f>
              <c:strCache>
                <c:ptCount val="1"/>
                <c:pt idx="0">
                  <c:v>Technical elements</c:v>
                </c:pt>
              </c:strCache>
            </c:strRef>
          </c:tx>
          <c:spPr>
            <a:solidFill>
              <a:srgbClr val="00FFFF"/>
            </a:solidFill>
            <a:ln w="12700">
              <a:solidFill>
                <a:srgbClr val="000000"/>
              </a:solidFill>
              <a:prstDash val="solid"/>
            </a:ln>
            <a:sp3d prstMaterial="flat"/>
          </c:spPr>
          <c:cat>
            <c:strRef>
              <c:f>OutputMtx!$K$71:$Q$71</c:f>
              <c:strCache>
                <c:ptCount val="6"/>
                <c:pt idx="1">
                  <c:v>Recall</c:v>
                </c:pt>
                <c:pt idx="2">
                  <c:v>Explain</c:v>
                </c:pt>
                <c:pt idx="3">
                  <c:v>Generate</c:v>
                </c:pt>
                <c:pt idx="4">
                  <c:v>Analyze</c:v>
                </c:pt>
                <c:pt idx="5">
                  <c:v>Evaluate</c:v>
                </c:pt>
              </c:strCache>
            </c:strRef>
          </c:cat>
          <c:val>
            <c:numRef>
              <c:f>OutputMtx!$K$83:$Q$83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0697-42EF-9E90-6723F69EA1BB}"/>
            </c:ext>
          </c:extLst>
        </c:ser>
        <c:ser>
          <c:idx val="12"/>
          <c:order val="12"/>
          <c:tx>
            <c:strRef>
              <c:f>OutputMtx!$J$84</c:f>
              <c:strCache>
                <c:ptCount val="1"/>
                <c:pt idx="0">
                  <c:v>Electronic elements</c:v>
                </c:pt>
              </c:strCache>
            </c:strRef>
          </c:tx>
          <c:cat>
            <c:strRef>
              <c:f>OutputMtx!$K$71:$Q$71</c:f>
              <c:strCache>
                <c:ptCount val="6"/>
                <c:pt idx="1">
                  <c:v>Recall</c:v>
                </c:pt>
                <c:pt idx="2">
                  <c:v>Explain</c:v>
                </c:pt>
                <c:pt idx="3">
                  <c:v>Generate</c:v>
                </c:pt>
                <c:pt idx="4">
                  <c:v>Analyze</c:v>
                </c:pt>
                <c:pt idx="5">
                  <c:v>Evaluate</c:v>
                </c:pt>
              </c:strCache>
            </c:strRef>
          </c:cat>
          <c:val>
            <c:numRef>
              <c:f>OutputMtx!$K$84:$Q$84</c:f>
              <c:numCache>
                <c:formatCode>0.000</c:formatCode>
                <c:ptCount val="7"/>
                <c:pt idx="0" formatCode="General">
                  <c:v>-2E-3</c:v>
                </c:pt>
                <c:pt idx="1">
                  <c:v>0</c:v>
                </c:pt>
                <c:pt idx="2">
                  <c:v>0</c:v>
                </c:pt>
                <c:pt idx="3">
                  <c:v>2.2271714922048988E-3</c:v>
                </c:pt>
                <c:pt idx="4">
                  <c:v>0</c:v>
                </c:pt>
                <c:pt idx="5">
                  <c:v>0</c:v>
                </c:pt>
                <c:pt idx="6" formatCode="General">
                  <c:v>-2E-3</c:v>
                </c:pt>
              </c:numCache>
            </c:numRef>
          </c:val>
          <c:extLst>
            <c:ext xmlns:c16="http://schemas.microsoft.com/office/drawing/2014/chart" uri="{C3380CC4-5D6E-409C-BE32-E72D297353CC}">
              <c16:uniqueId val="{0000000C-0697-42EF-9E90-6723F69EA1BB}"/>
            </c:ext>
          </c:extLst>
        </c:ser>
        <c:ser>
          <c:idx val="13"/>
          <c:order val="13"/>
          <c:tx>
            <c:strRef>
              <c:f>OutputMtx!$J$85</c:f>
              <c:strCache>
                <c:ptCount val="1"/>
                <c:pt idx="0">
                  <c:v>Strategiestelling)</c:v>
                </c:pt>
              </c:strCache>
            </c:strRef>
          </c:tx>
          <c:cat>
            <c:strRef>
              <c:f>OutputMtx!$K$71:$Q$71</c:f>
              <c:strCache>
                <c:ptCount val="6"/>
                <c:pt idx="1">
                  <c:v>Recall</c:v>
                </c:pt>
                <c:pt idx="2">
                  <c:v>Explain</c:v>
                </c:pt>
                <c:pt idx="3">
                  <c:v>Generate</c:v>
                </c:pt>
                <c:pt idx="4">
                  <c:v>Analyze</c:v>
                </c:pt>
                <c:pt idx="5">
                  <c:v>Evaluate</c:v>
                </c:pt>
              </c:strCache>
            </c:strRef>
          </c:cat>
          <c:val>
            <c:numRef>
              <c:f>OutputMtx!$K$85:$Q$85</c:f>
              <c:numCache>
                <c:formatCode>0.000</c:formatCode>
                <c:ptCount val="7"/>
                <c:pt idx="0" formatCode="General">
                  <c:v>-2E-3</c:v>
                </c:pt>
                <c:pt idx="1">
                  <c:v>0</c:v>
                </c:pt>
                <c:pt idx="2">
                  <c:v>1.3363028953229394E-2</c:v>
                </c:pt>
                <c:pt idx="3">
                  <c:v>1.1135857461024495E-2</c:v>
                </c:pt>
                <c:pt idx="4">
                  <c:v>1.1135857461024495E-2</c:v>
                </c:pt>
                <c:pt idx="5">
                  <c:v>0</c:v>
                </c:pt>
                <c:pt idx="6" formatCode="General">
                  <c:v>-2E-3</c:v>
                </c:pt>
              </c:numCache>
            </c:numRef>
          </c:val>
          <c:extLst>
            <c:ext xmlns:c16="http://schemas.microsoft.com/office/drawing/2014/chart" uri="{C3380CC4-5D6E-409C-BE32-E72D297353CC}">
              <c16:uniqueId val="{0000000D-0697-42EF-9E90-6723F69EA1BB}"/>
            </c:ext>
          </c:extLst>
        </c:ser>
        <c:ser>
          <c:idx val="14"/>
          <c:order val="14"/>
          <c:tx>
            <c:strRef>
              <c:f>OutputMtx!$J$86</c:f>
              <c:strCache>
                <c:ptCount val="1"/>
                <c:pt idx="0">
                  <c:v>Self-correction strategies</c:v>
                </c:pt>
              </c:strCache>
            </c:strRef>
          </c:tx>
          <c:cat>
            <c:strRef>
              <c:f>OutputMtx!$K$71:$Q$71</c:f>
              <c:strCache>
                <c:ptCount val="6"/>
                <c:pt idx="1">
                  <c:v>Recall</c:v>
                </c:pt>
                <c:pt idx="2">
                  <c:v>Explain</c:v>
                </c:pt>
                <c:pt idx="3">
                  <c:v>Generate</c:v>
                </c:pt>
                <c:pt idx="4">
                  <c:v>Analyze</c:v>
                </c:pt>
                <c:pt idx="5">
                  <c:v>Evaluate</c:v>
                </c:pt>
              </c:strCache>
            </c:strRef>
          </c:cat>
          <c:val>
            <c:numRef>
              <c:f>OutputMtx!$K$86:$Q$86</c:f>
              <c:numCache>
                <c:formatCode>0.000</c:formatCode>
                <c:ptCount val="7"/>
                <c:pt idx="0" formatCode="General">
                  <c:v>-2E-3</c:v>
                </c:pt>
                <c:pt idx="1">
                  <c:v>0</c:v>
                </c:pt>
                <c:pt idx="2">
                  <c:v>0</c:v>
                </c:pt>
                <c:pt idx="3">
                  <c:v>6.6815144766146969E-3</c:v>
                </c:pt>
                <c:pt idx="4">
                  <c:v>0</c:v>
                </c:pt>
                <c:pt idx="5">
                  <c:v>0</c:v>
                </c:pt>
                <c:pt idx="6" formatCode="General">
                  <c:v>-2E-3</c:v>
                </c:pt>
              </c:numCache>
            </c:numRef>
          </c:val>
          <c:extLst>
            <c:ext xmlns:c16="http://schemas.microsoft.com/office/drawing/2014/chart" uri="{C3380CC4-5D6E-409C-BE32-E72D297353CC}">
              <c16:uniqueId val="{0000000E-0697-42EF-9E90-6723F69EA1BB}"/>
            </c:ext>
          </c:extLst>
        </c:ser>
        <c:ser>
          <c:idx val="15"/>
          <c:order val="15"/>
          <c:tx>
            <c:strRef>
              <c:f>OutputMtx!$J$87</c:f>
              <c:strCache>
                <c:ptCount val="1"/>
                <c:pt idx="0">
                  <c:v>Metacognitive process</c:v>
                </c:pt>
              </c:strCache>
            </c:strRef>
          </c:tx>
          <c:cat>
            <c:strRef>
              <c:f>OutputMtx!$K$71:$Q$71</c:f>
              <c:strCache>
                <c:ptCount val="6"/>
                <c:pt idx="1">
                  <c:v>Recall</c:v>
                </c:pt>
                <c:pt idx="2">
                  <c:v>Explain</c:v>
                </c:pt>
                <c:pt idx="3">
                  <c:v>Generate</c:v>
                </c:pt>
                <c:pt idx="4">
                  <c:v>Analyze</c:v>
                </c:pt>
                <c:pt idx="5">
                  <c:v>Evaluate</c:v>
                </c:pt>
              </c:strCache>
            </c:strRef>
          </c:cat>
          <c:val>
            <c:numRef>
              <c:f>OutputMtx!$K$87:$Q$87</c:f>
              <c:numCache>
                <c:formatCode>0.000</c:formatCode>
                <c:ptCount val="7"/>
                <c:pt idx="0" formatCode="General">
                  <c:v>-2E-3</c:v>
                </c:pt>
                <c:pt idx="1">
                  <c:v>0</c:v>
                </c:pt>
                <c:pt idx="2">
                  <c:v>2.2271714922048988E-3</c:v>
                </c:pt>
                <c:pt idx="3">
                  <c:v>2.2271714922048988E-3</c:v>
                </c:pt>
                <c:pt idx="4">
                  <c:v>2.2271714922048988E-3</c:v>
                </c:pt>
                <c:pt idx="5">
                  <c:v>0</c:v>
                </c:pt>
                <c:pt idx="6" formatCode="General">
                  <c:v>-2E-3</c:v>
                </c:pt>
              </c:numCache>
            </c:numRef>
          </c:val>
          <c:extLst>
            <c:ext xmlns:c16="http://schemas.microsoft.com/office/drawing/2014/chart" uri="{C3380CC4-5D6E-409C-BE32-E72D297353CC}">
              <c16:uniqueId val="{0000000F-0697-42EF-9E90-6723F69EA1BB}"/>
            </c:ext>
          </c:extLst>
        </c:ser>
        <c:ser>
          <c:idx val="16"/>
          <c:order val="16"/>
          <c:tx>
            <c:strRef>
              <c:f>OutputMtx!$J$88</c:f>
              <c:strCache>
                <c:ptCount val="1"/>
                <c:pt idx="0">
                  <c:v>Interpret maps, graphs, charts</c:v>
                </c:pt>
              </c:strCache>
            </c:strRef>
          </c:tx>
          <c:cat>
            <c:strRef>
              <c:f>OutputMtx!$K$71:$Q$71</c:f>
              <c:strCache>
                <c:ptCount val="6"/>
                <c:pt idx="1">
                  <c:v>Recall</c:v>
                </c:pt>
                <c:pt idx="2">
                  <c:v>Explain</c:v>
                </c:pt>
                <c:pt idx="3">
                  <c:v>Generate</c:v>
                </c:pt>
                <c:pt idx="4">
                  <c:v>Analyze</c:v>
                </c:pt>
                <c:pt idx="5">
                  <c:v>Evaluate</c:v>
                </c:pt>
              </c:strCache>
            </c:strRef>
          </c:cat>
          <c:val>
            <c:numRef>
              <c:f>OutputMtx!$K$88:$Q$88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0-0697-42EF-9E90-6723F69EA1BB}"/>
            </c:ext>
          </c:extLst>
        </c:ser>
        <c:ser>
          <c:idx val="17"/>
          <c:order val="17"/>
          <c:tx>
            <c:strRef>
              <c:f>OutputMtx!$J$89</c:f>
              <c:strCache>
                <c:ptCount val="1"/>
                <c:pt idx="0">
                  <c:v>Test taking strategies</c:v>
                </c:pt>
              </c:strCache>
            </c:strRef>
          </c:tx>
          <c:cat>
            <c:strRef>
              <c:f>OutputMtx!$K$71:$Q$71</c:f>
              <c:strCache>
                <c:ptCount val="6"/>
                <c:pt idx="1">
                  <c:v>Recall</c:v>
                </c:pt>
                <c:pt idx="2">
                  <c:v>Explain</c:v>
                </c:pt>
                <c:pt idx="3">
                  <c:v>Generate</c:v>
                </c:pt>
                <c:pt idx="4">
                  <c:v>Analyze</c:v>
                </c:pt>
                <c:pt idx="5">
                  <c:v>Evaluate</c:v>
                </c:pt>
              </c:strCache>
            </c:strRef>
          </c:cat>
          <c:val>
            <c:numRef>
              <c:f>OutputMtx!$K$89:$Q$89</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1-0697-42EF-9E90-6723F69EA1BB}"/>
            </c:ext>
          </c:extLst>
        </c:ser>
        <c:ser>
          <c:idx val="18"/>
          <c:order val="18"/>
          <c:tx>
            <c:strRef>
              <c:f>OutputMtx!$J$90</c:f>
              <c:strCache>
                <c:ptCount val="1"/>
                <c:pt idx="0">
                  <c:v>Other: (topic not listed)</c:v>
                </c:pt>
              </c:strCache>
            </c:strRef>
          </c:tx>
          <c:cat>
            <c:strRef>
              <c:f>OutputMtx!$K$71:$Q$71</c:f>
              <c:strCache>
                <c:ptCount val="6"/>
                <c:pt idx="1">
                  <c:v>Recall</c:v>
                </c:pt>
                <c:pt idx="2">
                  <c:v>Explain</c:v>
                </c:pt>
                <c:pt idx="3">
                  <c:v>Generate</c:v>
                </c:pt>
                <c:pt idx="4">
                  <c:v>Analyze</c:v>
                </c:pt>
                <c:pt idx="5">
                  <c:v>Evaluate</c:v>
                </c:pt>
              </c:strCache>
            </c:strRef>
          </c:cat>
          <c:val>
            <c:numRef>
              <c:f>OutputMtx!$K$90:$Q$90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2-0697-42EF-9E90-6723F69EA1BB}"/>
            </c:ext>
          </c:extLst>
        </c:ser>
        <c:ser>
          <c:idx val="19"/>
          <c:order val="19"/>
          <c:tx>
            <c:strRef>
              <c:f>OutputMtx!$J$91</c:f>
              <c:strCache>
                <c:ptCount val="1"/>
                <c:pt idx="0">
                  <c:v> </c:v>
                </c:pt>
              </c:strCache>
            </c:strRef>
          </c:tx>
          <c:cat>
            <c:strRef>
              <c:f>OutputMtx!$K$71:$Q$71</c:f>
              <c:strCache>
                <c:ptCount val="6"/>
                <c:pt idx="1">
                  <c:v>Recall</c:v>
                </c:pt>
                <c:pt idx="2">
                  <c:v>Explain</c:v>
                </c:pt>
                <c:pt idx="3">
                  <c:v>Generate</c:v>
                </c:pt>
                <c:pt idx="4">
                  <c:v>Analyze</c:v>
                </c:pt>
                <c:pt idx="5">
                  <c:v>Evaluate</c:v>
                </c:pt>
              </c:strCache>
            </c:strRef>
          </c:cat>
          <c:val>
            <c:numRef>
              <c:f>OutputMtx!$K$91:$Q$91</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3-0697-42EF-9E90-6723F69EA1BB}"/>
            </c:ext>
          </c:extLst>
        </c:ser>
        <c:bandFmts>
          <c:bandFmt>
            <c:idx val="0"/>
            <c:spPr>
              <a:pattFill prst="dotDmnd">
                <a:fgClr>
                  <a:srgbClr val="000000"/>
                </a:fgClr>
                <a:bgClr>
                  <a:srgbClr val="FFFFFF"/>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val="808080"/>
                </a:fgClr>
                <a:bgClr>
                  <a:srgbClr val="FFFF00"/>
                </a:bgClr>
              </a:pattFill>
              <a:ln w="12700">
                <a:solidFill>
                  <a:srgbClr val="000000"/>
                </a:solidFill>
                <a:prstDash val="solid"/>
              </a:ln>
              <a:sp3d prstMaterial="flat"/>
            </c:spPr>
          </c:bandFmt>
          <c:bandFmt>
            <c:idx val="3"/>
            <c:spPr>
              <a:pattFill prst="pct20">
                <a:fgClr>
                  <a:srgbClr val="808080"/>
                </a:fgClr>
                <a:bgClr>
                  <a:srgbClr val="FFCC99"/>
                </a:bgClr>
              </a:pattFill>
              <a:ln w="12700">
                <a:solidFill>
                  <a:srgbClr val="000000"/>
                </a:solidFill>
                <a:prstDash val="solid"/>
              </a:ln>
              <a:sp3d prstMaterial="flat"/>
            </c:spPr>
          </c:bandFmt>
          <c:bandFmt>
            <c:idx val="4"/>
            <c:spPr>
              <a:pattFill prst="pct30">
                <a:fgClr>
                  <a:srgbClr val="808080"/>
                </a:fgClr>
                <a:bgClr>
                  <a:srgbClr val="FFCC00"/>
                </a:bgClr>
              </a:pattFill>
              <a:ln w="12700">
                <a:solidFill>
                  <a:srgbClr val="000000"/>
                </a:solidFill>
                <a:prstDash val="solid"/>
              </a:ln>
              <a:sp3d prstMaterial="flat"/>
            </c:spPr>
          </c:bandFmt>
          <c:bandFmt>
            <c:idx val="5"/>
            <c:spPr>
              <a:pattFill prst="ltDnDiag">
                <a:fgClr>
                  <a:srgbClr val="C0C0C0"/>
                </a:fgClr>
                <a:bgClr>
                  <a:srgbClr val="FF9900"/>
                </a:bgClr>
              </a:pattFill>
              <a:ln w="12700">
                <a:solidFill>
                  <a:srgbClr val="000000"/>
                </a:solidFill>
                <a:prstDash val="solid"/>
              </a:ln>
              <a:sp3d prstMaterial="flat"/>
            </c:spPr>
          </c:bandFmt>
          <c:bandFmt>
            <c:idx val="6"/>
            <c:spPr>
              <a:pattFill prst="ltHorz">
                <a:fgClr>
                  <a:srgbClr val="C0C0C0"/>
                </a:fgClr>
                <a:bgClr>
                  <a:srgbClr val="FF6600"/>
                </a:bgClr>
              </a:pattFill>
              <a:ln w="12700">
                <a:solidFill>
                  <a:srgbClr val="000000"/>
                </a:solidFill>
                <a:prstDash val="solid"/>
              </a:ln>
              <a:sp3d prstMaterial="flat"/>
            </c:spPr>
          </c:bandFmt>
          <c:bandFmt>
            <c:idx val="7"/>
            <c:spPr>
              <a:pattFill prst="smGrid">
                <a:fgClr>
                  <a:srgbClr val="FF9900"/>
                </a:fgClr>
                <a:bgClr>
                  <a:srgbClr val="993300"/>
                </a:bgClr>
              </a:pattFill>
              <a:ln w="12700">
                <a:solidFill>
                  <a:srgbClr val="000000"/>
                </a:solidFill>
                <a:prstDash val="solid"/>
              </a:ln>
              <a:sp3d prstMaterial="flat"/>
            </c:spPr>
          </c:bandFmt>
          <c:bandFmt>
            <c:idx val="8"/>
            <c:spPr>
              <a:pattFill prst="trellis">
                <a:fgClr>
                  <a:srgbClr val="800000"/>
                </a:fgClr>
                <a:bgClr>
                  <a:srgbClr val="FF6600"/>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74031232"/>
        <c:axId val="174032768"/>
        <c:axId val="174007616"/>
      </c:surfaceChart>
      <c:catAx>
        <c:axId val="1740312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174032768"/>
        <c:crossesAt val="-3.8E-3"/>
        <c:auto val="1"/>
        <c:lblAlgn val="ctr"/>
        <c:lblOffset val="100"/>
        <c:noMultiLvlLbl val="1"/>
      </c:catAx>
      <c:valAx>
        <c:axId val="174032768"/>
        <c:scaling>
          <c:orientation val="minMax"/>
          <c:max val="0.02"/>
          <c:min val="-3.8E-3"/>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74031232"/>
        <c:crosses val="autoZero"/>
        <c:crossBetween val="midCat"/>
        <c:majorUnit val="2E-3"/>
      </c:valAx>
      <c:serAx>
        <c:axId val="174007616"/>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4032768"/>
        <c:crossesAt val="-3.8E-3"/>
        <c:tickLblSkip val="1"/>
        <c:tickMarkSkip val="1"/>
      </c:serAx>
      <c:spPr>
        <a:noFill/>
        <a:ln w="25400">
          <a:noFill/>
        </a:ln>
      </c:spPr>
    </c:plotArea>
    <c:plotVisOnly val="1"/>
    <c:dispBlanksAs val="gap"/>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Time on Topic</a:t>
            </a:r>
          </a:p>
        </c:rich>
      </c:tx>
      <c:layout>
        <c:manualLayout>
          <c:xMode val="edge"/>
          <c:yMode val="edge"/>
          <c:x val="0.38910542800172127"/>
          <c:y val="1.4423076923076919E-2"/>
        </c:manualLayout>
      </c:layout>
      <c:overlay val="0"/>
      <c:spPr>
        <a:noFill/>
        <a:ln w="25400">
          <a:noFill/>
        </a:ln>
      </c:spPr>
    </c:title>
    <c:autoTitleDeleted val="0"/>
    <c:plotArea>
      <c:layout>
        <c:manualLayout>
          <c:layoutTarget val="inner"/>
          <c:xMode val="edge"/>
          <c:yMode val="edge"/>
          <c:x val="0.44358018792196297"/>
          <c:y val="0.14182692307692321"/>
          <c:w val="0.50194600212222051"/>
          <c:h val="0.75721153846153955"/>
        </c:manualLayout>
      </c:layout>
      <c:barChart>
        <c:barDir val="bar"/>
        <c:grouping val="clustered"/>
        <c:varyColors val="0"/>
        <c:ser>
          <c:idx val="0"/>
          <c:order val="0"/>
          <c:tx>
            <c:strRef>
              <c:f>Marginals!$C$3</c:f>
              <c:strCache>
                <c:ptCount val="1"/>
                <c:pt idx="0">
                  <c:v>ELARGR6AllForms</c:v>
                </c:pt>
              </c:strCache>
            </c:strRef>
          </c:tx>
          <c:spPr>
            <a:solidFill>
              <a:srgbClr val="9999FF"/>
            </a:solidFill>
            <a:ln w="12700">
              <a:solidFill>
                <a:srgbClr val="000000"/>
              </a:solidFill>
              <a:prstDash val="solid"/>
            </a:ln>
          </c:spPr>
          <c:invertIfNegative val="0"/>
          <c:cat>
            <c:strRef>
              <c:f>Marginals!$B$4:$B$17</c:f>
              <c:strCache>
                <c:ptCount val="14"/>
                <c:pt idx="0">
                  <c:v>(non-specific)</c:v>
                </c:pt>
                <c:pt idx="1">
                  <c:v>Word meaning from context</c:v>
                </c:pt>
                <c:pt idx="2">
                  <c:v>Phrase </c:v>
                </c:pt>
                <c:pt idx="3">
                  <c:v>Sentence</c:v>
                </c:pt>
                <c:pt idx="4">
                  <c:v>Paragraph</c:v>
                </c:pt>
                <c:pt idx="5">
                  <c:v>Main idea(s), key concepts, sequence of events</c:v>
                </c:pt>
                <c:pt idx="6">
                  <c:v>Descriptive elements (e.g., detail, color, condition)</c:v>
                </c:pt>
                <c:pt idx="7">
                  <c:v>Narrative elements (e.g., events, characters, setting, plot)</c:v>
                </c:pt>
                <c:pt idx="8">
                  <c:v>Persuasive elements (e.g. propaganda, advertisement, emotional appeal)</c:v>
                </c:pt>
                <c:pt idx="9">
                  <c:v>Expository or informational elements (e.g., explanation, lists, organizational patterns:  description, cause-effect, compare-contrast)</c:v>
                </c:pt>
                <c:pt idx="10">
                  <c:v>Technical elements (e.g., bullets, instruction, form, sidebars) </c:v>
                </c:pt>
                <c:pt idx="11">
                  <c:v>Electronic elements (e.g., hypertext links, animations) </c:v>
                </c:pt>
                <c:pt idx="12">
                  <c:v>Strategies (e.g., activating prior knowledge, questioning; making connections, predictions; inference, imagery, summarization, re-telling)</c:v>
                </c:pt>
                <c:pt idx="13">
                  <c:v>Self-correction strategies (e.g., monitoring, cueing systems, and fix-up)</c:v>
                </c:pt>
              </c:strCache>
            </c:strRef>
          </c:cat>
          <c:val>
            <c:numRef>
              <c:f>Marginals!$C$4:$C$17</c:f>
              <c:numCache>
                <c:formatCode>0.00</c:formatCode>
                <c:ptCount val="14"/>
                <c:pt idx="0">
                  <c:v>0</c:v>
                </c:pt>
                <c:pt idx="1">
                  <c:v>4.6022491665851199E-2</c:v>
                </c:pt>
                <c:pt idx="2">
                  <c:v>2.1135588878851055E-2</c:v>
                </c:pt>
                <c:pt idx="3">
                  <c:v>4.0572342122568361E-3</c:v>
                </c:pt>
                <c:pt idx="4">
                  <c:v>2.2863831832516224E-2</c:v>
                </c:pt>
                <c:pt idx="5">
                  <c:v>0.12642367389913806</c:v>
                </c:pt>
                <c:pt idx="6">
                  <c:v>1.2069596482836507E-2</c:v>
                </c:pt>
                <c:pt idx="7">
                  <c:v>8.9684473431945883E-2</c:v>
                </c:pt>
                <c:pt idx="8">
                  <c:v>0</c:v>
                </c:pt>
                <c:pt idx="9">
                  <c:v>4.6008141671000799E-2</c:v>
                </c:pt>
                <c:pt idx="10">
                  <c:v>1.0414495532674697E-2</c:v>
                </c:pt>
                <c:pt idx="11">
                  <c:v>0</c:v>
                </c:pt>
                <c:pt idx="12">
                  <c:v>9.2960191729506855E-2</c:v>
                </c:pt>
                <c:pt idx="13">
                  <c:v>0</c:v>
                </c:pt>
              </c:numCache>
            </c:numRef>
          </c:val>
          <c:extLst>
            <c:ext xmlns:c16="http://schemas.microsoft.com/office/drawing/2014/chart" uri="{C3380CC4-5D6E-409C-BE32-E72D297353CC}">
              <c16:uniqueId val="{00000000-9C5E-4ABE-9201-38D4E3093A63}"/>
            </c:ext>
          </c:extLst>
        </c:ser>
        <c:ser>
          <c:idx val="1"/>
          <c:order val="1"/>
          <c:tx>
            <c:strRef>
              <c:f>Marginals!$D$3</c:f>
              <c:strCache>
                <c:ptCount val="1"/>
                <c:pt idx="0">
                  <c:v>NCCRS Gr. 6</c:v>
                </c:pt>
              </c:strCache>
            </c:strRef>
          </c:tx>
          <c:spPr>
            <a:solidFill>
              <a:srgbClr val="993366"/>
            </a:solidFill>
            <a:ln w="12700">
              <a:solidFill>
                <a:srgbClr val="000000"/>
              </a:solidFill>
              <a:prstDash val="solid"/>
            </a:ln>
          </c:spPr>
          <c:invertIfNegative val="0"/>
          <c:cat>
            <c:strRef>
              <c:f>Marginals!$B$4:$B$17</c:f>
              <c:strCache>
                <c:ptCount val="14"/>
                <c:pt idx="0">
                  <c:v>(non-specific)</c:v>
                </c:pt>
                <c:pt idx="1">
                  <c:v>Word meaning from context</c:v>
                </c:pt>
                <c:pt idx="2">
                  <c:v>Phrase </c:v>
                </c:pt>
                <c:pt idx="3">
                  <c:v>Sentence</c:v>
                </c:pt>
                <c:pt idx="4">
                  <c:v>Paragraph</c:v>
                </c:pt>
                <c:pt idx="5">
                  <c:v>Main idea(s), key concepts, sequence of events</c:v>
                </c:pt>
                <c:pt idx="6">
                  <c:v>Descriptive elements (e.g., detail, color, condition)</c:v>
                </c:pt>
                <c:pt idx="7">
                  <c:v>Narrative elements (e.g., events, characters, setting, plot)</c:v>
                </c:pt>
                <c:pt idx="8">
                  <c:v>Persuasive elements (e.g. propaganda, advertisement, emotional appeal)</c:v>
                </c:pt>
                <c:pt idx="9">
                  <c:v>Expository or informational elements (e.g., explanation, lists, organizational patterns:  description, cause-effect, compare-contrast)</c:v>
                </c:pt>
                <c:pt idx="10">
                  <c:v>Technical elements (e.g., bullets, instruction, form, sidebars) </c:v>
                </c:pt>
                <c:pt idx="11">
                  <c:v>Electronic elements (e.g., hypertext links, animations) </c:v>
                </c:pt>
                <c:pt idx="12">
                  <c:v>Strategies (e.g., activating prior knowledge, questioning; making connections, predictions; inference, imagery, summarization, re-telling)</c:v>
                </c:pt>
                <c:pt idx="13">
                  <c:v>Self-correction strategies (e.g., monitoring, cueing systems, and fix-up)</c:v>
                </c:pt>
              </c:strCache>
            </c:strRef>
          </c:cat>
          <c:val>
            <c:numRef>
              <c:f>Marginals!$D$4:$D$17</c:f>
              <c:numCache>
                <c:formatCode>0.00</c:formatCode>
                <c:ptCount val="14"/>
                <c:pt idx="0">
                  <c:v>7.1269487750556776E-2</c:v>
                </c:pt>
                <c:pt idx="1">
                  <c:v>3.5634743875278381E-2</c:v>
                </c:pt>
                <c:pt idx="2">
                  <c:v>0</c:v>
                </c:pt>
                <c:pt idx="3">
                  <c:v>0</c:v>
                </c:pt>
                <c:pt idx="4">
                  <c:v>2.2271714922048988E-3</c:v>
                </c:pt>
                <c:pt idx="5">
                  <c:v>4.4543429844097981E-2</c:v>
                </c:pt>
                <c:pt idx="6">
                  <c:v>4.4543429844097976E-3</c:v>
                </c:pt>
                <c:pt idx="7">
                  <c:v>3.3407572383073486E-2</c:v>
                </c:pt>
                <c:pt idx="8">
                  <c:v>4.4543429844097976E-3</c:v>
                </c:pt>
                <c:pt idx="9">
                  <c:v>3.3407572383073486E-2</c:v>
                </c:pt>
                <c:pt idx="10">
                  <c:v>0</c:v>
                </c:pt>
                <c:pt idx="11">
                  <c:v>2.2271714922048988E-3</c:v>
                </c:pt>
                <c:pt idx="12">
                  <c:v>3.5634743875278388E-2</c:v>
                </c:pt>
                <c:pt idx="13">
                  <c:v>6.6815144766146969E-3</c:v>
                </c:pt>
              </c:numCache>
            </c:numRef>
          </c:val>
          <c:extLst>
            <c:ext xmlns:c16="http://schemas.microsoft.com/office/drawing/2014/chart" uri="{C3380CC4-5D6E-409C-BE32-E72D297353CC}">
              <c16:uniqueId val="{00000001-9C5E-4ABE-9201-38D4E3093A63}"/>
            </c:ext>
          </c:extLst>
        </c:ser>
        <c:dLbls>
          <c:showLegendKey val="0"/>
          <c:showVal val="0"/>
          <c:showCatName val="0"/>
          <c:showSerName val="0"/>
          <c:showPercent val="0"/>
          <c:showBubbleSize val="0"/>
        </c:dLbls>
        <c:gapWidth val="150"/>
        <c:axId val="175052672"/>
        <c:axId val="175054208"/>
      </c:barChart>
      <c:catAx>
        <c:axId val="1750526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75054208"/>
        <c:crosses val="autoZero"/>
        <c:auto val="1"/>
        <c:lblAlgn val="ctr"/>
        <c:lblOffset val="100"/>
        <c:tickLblSkip val="1"/>
        <c:tickMarkSkip val="1"/>
        <c:noMultiLvlLbl val="0"/>
      </c:catAx>
      <c:valAx>
        <c:axId val="175054208"/>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75052672"/>
        <c:crosses val="autoZero"/>
        <c:crossBetween val="between"/>
      </c:valAx>
      <c:spPr>
        <a:solidFill>
          <a:srgbClr val="FFFFFF"/>
        </a:solidFill>
        <a:ln w="12700">
          <a:solidFill>
            <a:srgbClr val="808080"/>
          </a:solidFill>
          <a:prstDash val="solid"/>
        </a:ln>
      </c:spPr>
    </c:plotArea>
    <c:legend>
      <c:legendPos val="b"/>
      <c:layout>
        <c:manualLayout>
          <c:xMode val="edge"/>
          <c:yMode val="edge"/>
          <c:x val="0.32490303238143731"/>
          <c:y val="0.92307692307692257"/>
          <c:w val="0.66731580902295207"/>
          <c:h val="5.769230769230772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Performance</a:t>
            </a:r>
            <a:r>
              <a:rPr lang="en-US" baseline="0"/>
              <a:t> Expectations</a:t>
            </a:r>
            <a:endParaRPr lang="en-US"/>
          </a:p>
        </c:rich>
      </c:tx>
      <c:layout>
        <c:manualLayout>
          <c:xMode val="edge"/>
          <c:yMode val="edge"/>
          <c:x val="0.37037107542008513"/>
          <c:y val="3.9840637450199286E-2"/>
        </c:manualLayout>
      </c:layout>
      <c:overlay val="0"/>
      <c:spPr>
        <a:noFill/>
        <a:ln w="25400">
          <a:noFill/>
        </a:ln>
      </c:spPr>
    </c:title>
    <c:autoTitleDeleted val="0"/>
    <c:plotArea>
      <c:layout>
        <c:manualLayout>
          <c:layoutTarget val="inner"/>
          <c:xMode val="edge"/>
          <c:yMode val="edge"/>
          <c:x val="0.46588782644947541"/>
          <c:y val="0.25896414342629476"/>
          <c:w val="0.47758375514695167"/>
          <c:h val="0.56175298804780849"/>
        </c:manualLayout>
      </c:layout>
      <c:barChart>
        <c:barDir val="bar"/>
        <c:grouping val="clustered"/>
        <c:varyColors val="0"/>
        <c:ser>
          <c:idx val="0"/>
          <c:order val="0"/>
          <c:tx>
            <c:strRef>
              <c:f>Marginals!$C$31</c:f>
              <c:strCache>
                <c:ptCount val="1"/>
                <c:pt idx="0">
                  <c:v>ELARGR6AllForms</c:v>
                </c:pt>
              </c:strCache>
            </c:strRef>
          </c:tx>
          <c:spPr>
            <a:solidFill>
              <a:srgbClr val="9999FF"/>
            </a:solidFill>
            <a:ln w="12700">
              <a:solidFill>
                <a:srgbClr val="000000"/>
              </a:solidFill>
              <a:prstDash val="solid"/>
            </a:ln>
          </c:spPr>
          <c:invertIfNegative val="0"/>
          <c:cat>
            <c:strRef>
              <c:f>Marginals!$B$33:$B$37</c:f>
              <c:strCache>
                <c:ptCount val="5"/>
                <c:pt idx="0">
                  <c:v>Memorize/Recall</c:v>
                </c:pt>
                <c:pt idx="1">
                  <c:v>Explain</c:v>
                </c:pt>
                <c:pt idx="2">
                  <c:v>Use, Generate</c:v>
                </c:pt>
                <c:pt idx="3">
                  <c:v>Analyze Information</c:v>
                </c:pt>
                <c:pt idx="4">
                  <c:v>Evaluate, Integrate</c:v>
                </c:pt>
              </c:strCache>
            </c:strRef>
          </c:cat>
          <c:val>
            <c:numRef>
              <c:f>Marginals!$C$33:$C$37</c:f>
              <c:numCache>
                <c:formatCode>0.00</c:formatCode>
                <c:ptCount val="5"/>
                <c:pt idx="0">
                  <c:v>0.17497933118231604</c:v>
                </c:pt>
                <c:pt idx="1">
                  <c:v>0.40963587519156264</c:v>
                </c:pt>
                <c:pt idx="2">
                  <c:v>0.27258554900780524</c:v>
                </c:pt>
                <c:pt idx="3">
                  <c:v>0.14279924461831628</c:v>
                </c:pt>
                <c:pt idx="4">
                  <c:v>0</c:v>
                </c:pt>
              </c:numCache>
            </c:numRef>
          </c:val>
          <c:extLst>
            <c:ext xmlns:c16="http://schemas.microsoft.com/office/drawing/2014/chart" uri="{C3380CC4-5D6E-409C-BE32-E72D297353CC}">
              <c16:uniqueId val="{00000000-A28F-4624-BF9F-4B9CAB4F90E0}"/>
            </c:ext>
          </c:extLst>
        </c:ser>
        <c:ser>
          <c:idx val="1"/>
          <c:order val="1"/>
          <c:tx>
            <c:strRef>
              <c:f>Marginals!$D$31</c:f>
              <c:strCache>
                <c:ptCount val="1"/>
                <c:pt idx="0">
                  <c:v>NCCRS Gr. 6</c:v>
                </c:pt>
              </c:strCache>
            </c:strRef>
          </c:tx>
          <c:spPr>
            <a:solidFill>
              <a:srgbClr val="993366"/>
            </a:solidFill>
            <a:ln w="12700">
              <a:solidFill>
                <a:srgbClr val="000000"/>
              </a:solidFill>
              <a:prstDash val="solid"/>
            </a:ln>
          </c:spPr>
          <c:invertIfNegative val="0"/>
          <c:cat>
            <c:strRef>
              <c:f>Marginals!$B$33:$B$37</c:f>
              <c:strCache>
                <c:ptCount val="5"/>
                <c:pt idx="0">
                  <c:v>Memorize/Recall</c:v>
                </c:pt>
                <c:pt idx="1">
                  <c:v>Explain</c:v>
                </c:pt>
                <c:pt idx="2">
                  <c:v>Use, Generate</c:v>
                </c:pt>
                <c:pt idx="3">
                  <c:v>Analyze Information</c:v>
                </c:pt>
                <c:pt idx="4">
                  <c:v>Evaluate, Integrate</c:v>
                </c:pt>
              </c:strCache>
            </c:strRef>
          </c:cat>
          <c:val>
            <c:numRef>
              <c:f>Marginals!$D$33:$D$37</c:f>
              <c:numCache>
                <c:formatCode>0.00</c:formatCode>
                <c:ptCount val="5"/>
                <c:pt idx="0">
                  <c:v>3.1746031746031737E-2</c:v>
                </c:pt>
                <c:pt idx="1">
                  <c:v>0.24603174603174599</c:v>
                </c:pt>
                <c:pt idx="2">
                  <c:v>0.34920634920634913</c:v>
                </c:pt>
                <c:pt idx="3">
                  <c:v>0.31746031746031739</c:v>
                </c:pt>
                <c:pt idx="4">
                  <c:v>5.5555555555555539E-2</c:v>
                </c:pt>
              </c:numCache>
            </c:numRef>
          </c:val>
          <c:extLst>
            <c:ext xmlns:c16="http://schemas.microsoft.com/office/drawing/2014/chart" uri="{C3380CC4-5D6E-409C-BE32-E72D297353CC}">
              <c16:uniqueId val="{00000001-A28F-4624-BF9F-4B9CAB4F90E0}"/>
            </c:ext>
          </c:extLst>
        </c:ser>
        <c:dLbls>
          <c:showLegendKey val="0"/>
          <c:showVal val="0"/>
          <c:showCatName val="0"/>
          <c:showSerName val="0"/>
          <c:showPercent val="0"/>
          <c:showBubbleSize val="0"/>
        </c:dLbls>
        <c:gapWidth val="150"/>
        <c:axId val="175075712"/>
        <c:axId val="175077248"/>
      </c:barChart>
      <c:catAx>
        <c:axId val="17507571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5077248"/>
        <c:crosses val="autoZero"/>
        <c:auto val="1"/>
        <c:lblAlgn val="ctr"/>
        <c:lblOffset val="0"/>
        <c:tickLblSkip val="1"/>
        <c:tickMarkSkip val="1"/>
        <c:noMultiLvlLbl val="0"/>
      </c:catAx>
      <c:valAx>
        <c:axId val="175077248"/>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75075712"/>
        <c:crosses val="autoZero"/>
        <c:crossBetween val="between"/>
      </c:valAx>
      <c:spPr>
        <a:solidFill>
          <a:srgbClr val="FFFFFF"/>
        </a:solidFill>
        <a:ln w="12700">
          <a:solidFill>
            <a:srgbClr val="808080"/>
          </a:solidFill>
          <a:prstDash val="solid"/>
        </a:ln>
      </c:spPr>
    </c:plotArea>
    <c:legend>
      <c:legendPos val="b"/>
      <c:layout>
        <c:manualLayout>
          <c:xMode val="edge"/>
          <c:yMode val="edge"/>
          <c:x val="0.24366518119742486"/>
          <c:y val="0.85657370517928288"/>
          <c:w val="0.56725254182760065"/>
          <c:h val="0.11553784860557754"/>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orientation="landscape"/>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jpe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0</xdr:row>
          <xdr:rowOff>228600</xdr:rowOff>
        </xdr:from>
        <xdr:to>
          <xdr:col>6</xdr:col>
          <xdr:colOff>57150</xdr:colOff>
          <xdr:row>1</xdr:row>
          <xdr:rowOff>47625</xdr:rowOff>
        </xdr:to>
        <xdr:sp macro="" textlink="">
          <xdr:nvSpPr>
            <xdr:cNvPr id="5121" name="CommandButton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85725</xdr:rowOff>
    </xdr:from>
    <xdr:to>
      <xdr:col>8</xdr:col>
      <xdr:colOff>419100</xdr:colOff>
      <xdr:row>3</xdr:row>
      <xdr:rowOff>3543300</xdr:rowOff>
    </xdr:to>
    <xdr:pic>
      <xdr:nvPicPr>
        <xdr:cNvPr id="13" name="Picture 1" descr="SelectNew">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9"/>
        <a:stretch>
          <a:fillRect/>
        </a:stretch>
      </xdr:blipFill>
      <xdr:spPr bwMode="auto">
        <a:xfrm>
          <a:off x="695325" y="638175"/>
          <a:ext cx="460057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5</xdr:row>
      <xdr:rowOff>47625</xdr:rowOff>
    </xdr:from>
    <xdr:to>
      <xdr:col>9</xdr:col>
      <xdr:colOff>514350</xdr:colOff>
      <xdr:row>5</xdr:row>
      <xdr:rowOff>3009900</xdr:rowOff>
    </xdr:to>
    <xdr:pic>
      <xdr:nvPicPr>
        <xdr:cNvPr id="14" name="Picture 2" descr="Group">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56" t="2202"/>
        <a:stretch>
          <a:fillRect/>
        </a:stretch>
      </xdr:blipFill>
      <xdr:spPr bwMode="auto">
        <a:xfrm>
          <a:off x="666750" y="4324350"/>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47</xdr:row>
      <xdr:rowOff>123825</xdr:rowOff>
    </xdr:from>
    <xdr:to>
      <xdr:col>8</xdr:col>
      <xdr:colOff>495300</xdr:colOff>
      <xdr:row>66</xdr:row>
      <xdr:rowOff>38100</xdr:rowOff>
    </xdr:to>
    <xdr:pic>
      <xdr:nvPicPr>
        <xdr:cNvPr id="15" name="Picture 3" descr="userform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1323022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78</xdr:row>
      <xdr:rowOff>47625</xdr:rowOff>
    </xdr:from>
    <xdr:to>
      <xdr:col>9</xdr:col>
      <xdr:colOff>304800</xdr:colOff>
      <xdr:row>94</xdr:row>
      <xdr:rowOff>47625</xdr:rowOff>
    </xdr:to>
    <xdr:pic>
      <xdr:nvPicPr>
        <xdr:cNvPr id="16" name="Picture 4" descr="SelectType">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8173700"/>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72</xdr:row>
      <xdr:rowOff>9525</xdr:rowOff>
    </xdr:from>
    <xdr:to>
      <xdr:col>3</xdr:col>
      <xdr:colOff>276225</xdr:colOff>
      <xdr:row>85</xdr:row>
      <xdr:rowOff>47625</xdr:rowOff>
    </xdr:to>
    <xdr:sp macro="" textlink="">
      <xdr:nvSpPr>
        <xdr:cNvPr id="17" name="Line 5">
          <a:extLst>
            <a:ext uri="{FF2B5EF4-FFF2-40B4-BE49-F238E27FC236}">
              <a16:creationId xmlns:a16="http://schemas.microsoft.com/office/drawing/2014/main" id="{00000000-0008-0000-0100-000011000000}"/>
            </a:ext>
          </a:extLst>
        </xdr:cNvPr>
        <xdr:cNvSpPr>
          <a:spLocks noChangeShapeType="1"/>
        </xdr:cNvSpPr>
      </xdr:nvSpPr>
      <xdr:spPr bwMode="auto">
        <a:xfrm flipH="1">
          <a:off x="1733550" y="17164050"/>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352425</xdr:colOff>
      <xdr:row>98</xdr:row>
      <xdr:rowOff>19050</xdr:rowOff>
    </xdr:from>
    <xdr:to>
      <xdr:col>9</xdr:col>
      <xdr:colOff>285750</xdr:colOff>
      <xdr:row>117</xdr:row>
      <xdr:rowOff>76200</xdr:rowOff>
    </xdr:to>
    <xdr:pic>
      <xdr:nvPicPr>
        <xdr:cNvPr id="18" name="Picture 6" descr="CompleteSelCont">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21383625"/>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85724</xdr:colOff>
      <xdr:row>5</xdr:row>
      <xdr:rowOff>9525</xdr:rowOff>
    </xdr:from>
    <xdr:to>
      <xdr:col>6</xdr:col>
      <xdr:colOff>457199</xdr:colOff>
      <xdr:row>5</xdr:row>
      <xdr:rowOff>914400</xdr:rowOff>
    </xdr:to>
    <xdr:sp macro="" textlink="">
      <xdr:nvSpPr>
        <xdr:cNvPr id="19" name="Line 7">
          <a:extLst>
            <a:ext uri="{FF2B5EF4-FFF2-40B4-BE49-F238E27FC236}">
              <a16:creationId xmlns:a16="http://schemas.microsoft.com/office/drawing/2014/main" id="{00000000-0008-0000-0100-000013000000}"/>
            </a:ext>
          </a:extLst>
        </xdr:cNvPr>
        <xdr:cNvSpPr>
          <a:spLocks noChangeShapeType="1"/>
        </xdr:cNvSpPr>
      </xdr:nvSpPr>
      <xdr:spPr bwMode="auto">
        <a:xfrm flipH="1">
          <a:off x="3743324" y="4286250"/>
          <a:ext cx="371475" cy="9048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47625</xdr:colOff>
      <xdr:row>45</xdr:row>
      <xdr:rowOff>152400</xdr:rowOff>
    </xdr:from>
    <xdr:to>
      <xdr:col>4</xdr:col>
      <xdr:colOff>38100</xdr:colOff>
      <xdr:row>55</xdr:row>
      <xdr:rowOff>47625</xdr:rowOff>
    </xdr:to>
    <xdr:sp macro="" textlink="">
      <xdr:nvSpPr>
        <xdr:cNvPr id="20" name="Line 8">
          <a:extLst>
            <a:ext uri="{FF2B5EF4-FFF2-40B4-BE49-F238E27FC236}">
              <a16:creationId xmlns:a16="http://schemas.microsoft.com/office/drawing/2014/main" id="{00000000-0008-0000-0100-000014000000}"/>
            </a:ext>
          </a:extLst>
        </xdr:cNvPr>
        <xdr:cNvSpPr>
          <a:spLocks noChangeShapeType="1"/>
        </xdr:cNvSpPr>
      </xdr:nvSpPr>
      <xdr:spPr bwMode="auto">
        <a:xfrm>
          <a:off x="1876425" y="1293495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209550</xdr:colOff>
      <xdr:row>45</xdr:row>
      <xdr:rowOff>152400</xdr:rowOff>
    </xdr:from>
    <xdr:to>
      <xdr:col>4</xdr:col>
      <xdr:colOff>571500</xdr:colOff>
      <xdr:row>57</xdr:row>
      <xdr:rowOff>28575</xdr:rowOff>
    </xdr:to>
    <xdr:sp macro="" textlink="">
      <xdr:nvSpPr>
        <xdr:cNvPr id="21" name="Line 9">
          <a:extLst>
            <a:ext uri="{FF2B5EF4-FFF2-40B4-BE49-F238E27FC236}">
              <a16:creationId xmlns:a16="http://schemas.microsoft.com/office/drawing/2014/main" id="{00000000-0008-0000-0100-000015000000}"/>
            </a:ext>
          </a:extLst>
        </xdr:cNvPr>
        <xdr:cNvSpPr>
          <a:spLocks noChangeShapeType="1"/>
        </xdr:cNvSpPr>
      </xdr:nvSpPr>
      <xdr:spPr bwMode="auto">
        <a:xfrm>
          <a:off x="2647950" y="1293495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xdr:colOff>
      <xdr:row>95</xdr:row>
      <xdr:rowOff>123825</xdr:rowOff>
    </xdr:from>
    <xdr:to>
      <xdr:col>5</xdr:col>
      <xdr:colOff>342900</xdr:colOff>
      <xdr:row>109</xdr:row>
      <xdr:rowOff>9525</xdr:rowOff>
    </xdr:to>
    <xdr:sp macro="" textlink="">
      <xdr:nvSpPr>
        <xdr:cNvPr id="22" name="Line 10">
          <a:extLst>
            <a:ext uri="{FF2B5EF4-FFF2-40B4-BE49-F238E27FC236}">
              <a16:creationId xmlns:a16="http://schemas.microsoft.com/office/drawing/2014/main" id="{00000000-0008-0000-0100-000016000000}"/>
            </a:ext>
          </a:extLst>
        </xdr:cNvPr>
        <xdr:cNvSpPr>
          <a:spLocks noChangeShapeType="1"/>
        </xdr:cNvSpPr>
      </xdr:nvSpPr>
      <xdr:spPr bwMode="auto">
        <a:xfrm>
          <a:off x="1333500" y="21002625"/>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133350</xdr:colOff>
      <xdr:row>2</xdr:row>
      <xdr:rowOff>85725</xdr:rowOff>
    </xdr:from>
    <xdr:to>
      <xdr:col>8</xdr:col>
      <xdr:colOff>9525</xdr:colOff>
      <xdr:row>3</xdr:row>
      <xdr:rowOff>209550</xdr:rowOff>
    </xdr:to>
    <xdr:sp macro="" textlink="">
      <xdr:nvSpPr>
        <xdr:cNvPr id="23" name="Line 11">
          <a:extLst>
            <a:ext uri="{FF2B5EF4-FFF2-40B4-BE49-F238E27FC236}">
              <a16:creationId xmlns:a16="http://schemas.microsoft.com/office/drawing/2014/main" id="{00000000-0008-0000-0100-000017000000}"/>
            </a:ext>
          </a:extLst>
        </xdr:cNvPr>
        <xdr:cNvSpPr>
          <a:spLocks noChangeShapeType="1"/>
        </xdr:cNvSpPr>
      </xdr:nvSpPr>
      <xdr:spPr bwMode="auto">
        <a:xfrm flipH="1">
          <a:off x="3181350" y="4762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7</xdr:row>
      <xdr:rowOff>295275</xdr:rowOff>
    </xdr:from>
    <xdr:to>
      <xdr:col>9</xdr:col>
      <xdr:colOff>180975</xdr:colOff>
      <xdr:row>7</xdr:row>
      <xdr:rowOff>3286125</xdr:rowOff>
    </xdr:to>
    <xdr:pic>
      <xdr:nvPicPr>
        <xdr:cNvPr id="24" name="Picture 3" descr="userform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822007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7</xdr:row>
      <xdr:rowOff>0</xdr:rowOff>
    </xdr:from>
    <xdr:to>
      <xdr:col>4</xdr:col>
      <xdr:colOff>333375</xdr:colOff>
      <xdr:row>7</xdr:row>
      <xdr:rowOff>1514475</xdr:rowOff>
    </xdr:to>
    <xdr:sp macro="" textlink="">
      <xdr:nvSpPr>
        <xdr:cNvPr id="25" name="Line 8">
          <a:extLst>
            <a:ext uri="{FF2B5EF4-FFF2-40B4-BE49-F238E27FC236}">
              <a16:creationId xmlns:a16="http://schemas.microsoft.com/office/drawing/2014/main" id="{00000000-0008-0000-0100-000019000000}"/>
            </a:ext>
          </a:extLst>
        </xdr:cNvPr>
        <xdr:cNvSpPr>
          <a:spLocks noChangeShapeType="1"/>
        </xdr:cNvSpPr>
      </xdr:nvSpPr>
      <xdr:spPr bwMode="auto">
        <a:xfrm>
          <a:off x="2171700" y="792480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7</xdr:row>
      <xdr:rowOff>0</xdr:rowOff>
    </xdr:from>
    <xdr:to>
      <xdr:col>5</xdr:col>
      <xdr:colOff>257175</xdr:colOff>
      <xdr:row>7</xdr:row>
      <xdr:rowOff>1819275</xdr:rowOff>
    </xdr:to>
    <xdr:sp macro="" textlink="">
      <xdr:nvSpPr>
        <xdr:cNvPr id="26" name="Line 9">
          <a:extLst>
            <a:ext uri="{FF2B5EF4-FFF2-40B4-BE49-F238E27FC236}">
              <a16:creationId xmlns:a16="http://schemas.microsoft.com/office/drawing/2014/main" id="{00000000-0008-0000-0100-00001A000000}"/>
            </a:ext>
          </a:extLst>
        </xdr:cNvPr>
        <xdr:cNvSpPr>
          <a:spLocks noChangeShapeType="1"/>
        </xdr:cNvSpPr>
      </xdr:nvSpPr>
      <xdr:spPr bwMode="auto">
        <a:xfrm>
          <a:off x="2943225" y="792480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47625</xdr:colOff>
      <xdr:row>11</xdr:row>
      <xdr:rowOff>95250</xdr:rowOff>
    </xdr:from>
    <xdr:to>
      <xdr:col>10</xdr:col>
      <xdr:colOff>38100</xdr:colOff>
      <xdr:row>11</xdr:row>
      <xdr:rowOff>2686050</xdr:rowOff>
    </xdr:to>
    <xdr:pic>
      <xdr:nvPicPr>
        <xdr:cNvPr id="27" name="Picture 4" descr="SelectType">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12106275"/>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10</xdr:row>
      <xdr:rowOff>866774</xdr:rowOff>
    </xdr:from>
    <xdr:to>
      <xdr:col>4</xdr:col>
      <xdr:colOff>95249</xdr:colOff>
      <xdr:row>11</xdr:row>
      <xdr:rowOff>1419224</xdr:rowOff>
    </xdr:to>
    <xdr:sp macro="" textlink="">
      <xdr:nvSpPr>
        <xdr:cNvPr id="28" name="Line 5">
          <a:extLst>
            <a:ext uri="{FF2B5EF4-FFF2-40B4-BE49-F238E27FC236}">
              <a16:creationId xmlns:a16="http://schemas.microsoft.com/office/drawing/2014/main" id="{00000000-0008-0000-0100-00001C000000}"/>
            </a:ext>
          </a:extLst>
        </xdr:cNvPr>
        <xdr:cNvSpPr>
          <a:spLocks noChangeShapeType="1"/>
        </xdr:cNvSpPr>
      </xdr:nvSpPr>
      <xdr:spPr bwMode="auto">
        <a:xfrm>
          <a:off x="1924050" y="12715874"/>
          <a:ext cx="609599" cy="16478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104774</xdr:colOff>
      <xdr:row>10</xdr:row>
      <xdr:rowOff>828675</xdr:rowOff>
    </xdr:from>
    <xdr:to>
      <xdr:col>6</xdr:col>
      <xdr:colOff>123825</xdr:colOff>
      <xdr:row>11</xdr:row>
      <xdr:rowOff>1543050</xdr:rowOff>
    </xdr:to>
    <xdr:sp macro="" textlink="">
      <xdr:nvSpPr>
        <xdr:cNvPr id="29" name="Line 5">
          <a:extLst>
            <a:ext uri="{FF2B5EF4-FFF2-40B4-BE49-F238E27FC236}">
              <a16:creationId xmlns:a16="http://schemas.microsoft.com/office/drawing/2014/main" id="{00000000-0008-0000-0100-00001D000000}"/>
            </a:ext>
          </a:extLst>
        </xdr:cNvPr>
        <xdr:cNvSpPr>
          <a:spLocks noChangeShapeType="1"/>
        </xdr:cNvSpPr>
      </xdr:nvSpPr>
      <xdr:spPr bwMode="auto">
        <a:xfrm>
          <a:off x="3152774" y="12677775"/>
          <a:ext cx="628651" cy="1809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xdr:row>
      <xdr:rowOff>76200</xdr:rowOff>
    </xdr:from>
    <xdr:to>
      <xdr:col>9</xdr:col>
      <xdr:colOff>542925</xdr:colOff>
      <xdr:row>32</xdr:row>
      <xdr:rowOff>133350</xdr:rowOff>
    </xdr:to>
    <xdr:pic>
      <xdr:nvPicPr>
        <xdr:cNvPr id="30" name="Picture 6" descr="CompleteSelCont">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6459200"/>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371475</xdr:colOff>
      <xdr:row>12</xdr:row>
      <xdr:rowOff>161925</xdr:rowOff>
    </xdr:from>
    <xdr:to>
      <xdr:col>5</xdr:col>
      <xdr:colOff>600075</xdr:colOff>
      <xdr:row>24</xdr:row>
      <xdr:rowOff>66675</xdr:rowOff>
    </xdr:to>
    <xdr:sp macro="" textlink="">
      <xdr:nvSpPr>
        <xdr:cNvPr id="31" name="Line 10">
          <a:extLst>
            <a:ext uri="{FF2B5EF4-FFF2-40B4-BE49-F238E27FC236}">
              <a16:creationId xmlns:a16="http://schemas.microsoft.com/office/drawing/2014/main" id="{00000000-0008-0000-0100-00001F000000}"/>
            </a:ext>
          </a:extLst>
        </xdr:cNvPr>
        <xdr:cNvSpPr>
          <a:spLocks noChangeShapeType="1"/>
        </xdr:cNvSpPr>
      </xdr:nvSpPr>
      <xdr:spPr bwMode="auto">
        <a:xfrm>
          <a:off x="1590675" y="16078200"/>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581025</xdr:colOff>
          <xdr:row>0</xdr:row>
          <xdr:rowOff>104775</xdr:rowOff>
        </xdr:from>
        <xdr:to>
          <xdr:col>9</xdr:col>
          <xdr:colOff>504825</xdr:colOff>
          <xdr:row>0</xdr:row>
          <xdr:rowOff>371475</xdr:rowOff>
        </xdr:to>
        <xdr:sp macro="" textlink="">
          <xdr:nvSpPr>
            <xdr:cNvPr id="9217" name="CommandButton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361950</xdr:colOff>
          <xdr:row>0</xdr:row>
          <xdr:rowOff>66675</xdr:rowOff>
        </xdr:from>
        <xdr:to>
          <xdr:col>4</xdr:col>
          <xdr:colOff>361950</xdr:colOff>
          <xdr:row>2</xdr:row>
          <xdr:rowOff>9525</xdr:rowOff>
        </xdr:to>
        <xdr:sp macro="" textlink="">
          <xdr:nvSpPr>
            <xdr:cNvPr id="6145" name="CommandButton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0</xdr:row>
          <xdr:rowOff>66675</xdr:rowOff>
        </xdr:from>
        <xdr:to>
          <xdr:col>5</xdr:col>
          <xdr:colOff>381000</xdr:colOff>
          <xdr:row>2</xdr:row>
          <xdr:rowOff>9525</xdr:rowOff>
        </xdr:to>
        <xdr:sp macro="" textlink="">
          <xdr:nvSpPr>
            <xdr:cNvPr id="6146" name="CommandButton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2049" name="Chart 1">
          <a:extLst>
            <a:ext uri="{FF2B5EF4-FFF2-40B4-BE49-F238E27FC236}">
              <a16:creationId xmlns:a16="http://schemas.microsoft.com/office/drawing/2014/main" id="{00000000-0008-0000-03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1</xdr:row>
      <xdr:rowOff>57150</xdr:rowOff>
    </xdr:from>
    <xdr:to>
      <xdr:col>13</xdr:col>
      <xdr:colOff>457200</xdr:colOff>
      <xdr:row>40</xdr:row>
      <xdr:rowOff>123825</xdr:rowOff>
    </xdr:to>
    <xdr:graphicFrame macro="">
      <xdr:nvGraphicFramePr>
        <xdr:cNvPr id="2050" name="Chart 2">
          <a:extLst>
            <a:ext uri="{FF2B5EF4-FFF2-40B4-BE49-F238E27FC236}">
              <a16:creationId xmlns:a16="http://schemas.microsoft.com/office/drawing/2014/main" id="{00000000-0008-0000-03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323850</xdr:colOff>
          <xdr:row>1</xdr:row>
          <xdr:rowOff>171450</xdr:rowOff>
        </xdr:from>
        <xdr:to>
          <xdr:col>7</xdr:col>
          <xdr:colOff>333375</xdr:colOff>
          <xdr:row>3</xdr:row>
          <xdr:rowOff>114300</xdr:rowOff>
        </xdr:to>
        <xdr:sp macro="" textlink="">
          <xdr:nvSpPr>
            <xdr:cNvPr id="2051" name="CommandButton1"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76200</xdr:rowOff>
        </xdr:from>
        <xdr:to>
          <xdr:col>8</xdr:col>
          <xdr:colOff>266700</xdr:colOff>
          <xdr:row>1</xdr:row>
          <xdr:rowOff>142875</xdr:rowOff>
        </xdr:to>
        <xdr:sp macro="" textlink="">
          <xdr:nvSpPr>
            <xdr:cNvPr id="2052" name="CommandButton2"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0</xdr:row>
          <xdr:rowOff>76200</xdr:rowOff>
        </xdr:from>
        <xdr:to>
          <xdr:col>6</xdr:col>
          <xdr:colOff>447675</xdr:colOff>
          <xdr:row>1</xdr:row>
          <xdr:rowOff>142875</xdr:rowOff>
        </xdr:to>
        <xdr:sp macro="" textlink="">
          <xdr:nvSpPr>
            <xdr:cNvPr id="2053" name="CommandButton3"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460375</xdr:colOff>
      <xdr:row>35</xdr:row>
      <xdr:rowOff>0</xdr:rowOff>
    </xdr:from>
    <xdr:to>
      <xdr:col>12</xdr:col>
      <xdr:colOff>581025</xdr:colOff>
      <xdr:row>41</xdr:row>
      <xdr:rowOff>36512</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6381750" y="5746750"/>
          <a:ext cx="1295400" cy="1020762"/>
          <a:chOff x="3505200" y="2895600"/>
          <a:chExt cx="1295400" cy="989012"/>
        </a:xfrm>
      </xdr:grpSpPr>
      <xdr:grpSp>
        <xdr:nvGrpSpPr>
          <xdr:cNvPr id="14" name="Group 13">
            <a:extLst>
              <a:ext uri="{FF2B5EF4-FFF2-40B4-BE49-F238E27FC236}">
                <a16:creationId xmlns:a16="http://schemas.microsoft.com/office/drawing/2014/main" id="{00000000-0008-0000-0300-00000E000000}"/>
              </a:ext>
            </a:extLst>
          </xdr:cNvPr>
          <xdr:cNvGrpSpPr/>
        </xdr:nvGrpSpPr>
        <xdr:grpSpPr>
          <a:xfrm>
            <a:off x="3505200" y="2895600"/>
            <a:ext cx="1165225" cy="989012"/>
            <a:chOff x="3505200" y="2895600"/>
            <a:chExt cx="1165225" cy="989012"/>
          </a:xfrm>
        </xdr:grpSpPr>
        <xdr:pic>
          <xdr:nvPicPr>
            <xdr:cNvPr id="17" name="Picture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8" name="Rectangle 17">
              <a:extLst>
                <a:ext uri="{FF2B5EF4-FFF2-40B4-BE49-F238E27FC236}">
                  <a16:creationId xmlns:a16="http://schemas.microsoft.com/office/drawing/2014/main" id="{00000000-0008-0000-0300-000012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0</xdr:row>
      <xdr:rowOff>85725</xdr:rowOff>
    </xdr:from>
    <xdr:to>
      <xdr:col>13</xdr:col>
      <xdr:colOff>504825</xdr:colOff>
      <xdr:row>23</xdr:row>
      <xdr:rowOff>57150</xdr:rowOff>
    </xdr:to>
    <xdr:graphicFrame macro="">
      <xdr:nvGraphicFramePr>
        <xdr:cNvPr id="1025" name="Chart 1">
          <a:extLst>
            <a:ext uri="{FF2B5EF4-FFF2-40B4-BE49-F238E27FC236}">
              <a16:creationId xmlns:a16="http://schemas.microsoft.com/office/drawing/2014/main" id="{00000000-0008-0000-0400-00000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76200</xdr:rowOff>
    </xdr:from>
    <xdr:to>
      <xdr:col>13</xdr:col>
      <xdr:colOff>504825</xdr:colOff>
      <xdr:row>38</xdr:row>
      <xdr:rowOff>66675</xdr:rowOff>
    </xdr:to>
    <xdr:graphicFrame macro="">
      <xdr:nvGraphicFramePr>
        <xdr:cNvPr id="1026" name="Chart 2">
          <a:extLst>
            <a:ext uri="{FF2B5EF4-FFF2-40B4-BE49-F238E27FC236}">
              <a16:creationId xmlns:a16="http://schemas.microsoft.com/office/drawing/2014/main" id="{00000000-0008-0000-0400-00000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409575</xdr:colOff>
          <xdr:row>25</xdr:row>
          <xdr:rowOff>133350</xdr:rowOff>
        </xdr:from>
        <xdr:to>
          <xdr:col>1</xdr:col>
          <xdr:colOff>1676400</xdr:colOff>
          <xdr:row>27</xdr:row>
          <xdr:rowOff>104775</xdr:rowOff>
        </xdr:to>
        <xdr:sp macro="" textlink="">
          <xdr:nvSpPr>
            <xdr:cNvPr id="1028" name="CommandButton2"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23</xdr:row>
          <xdr:rowOff>38100</xdr:rowOff>
        </xdr:from>
        <xdr:to>
          <xdr:col>1</xdr:col>
          <xdr:colOff>1676400</xdr:colOff>
          <xdr:row>25</xdr:row>
          <xdr:rowOff>85725</xdr:rowOff>
        </xdr:to>
        <xdr:sp macro="" textlink="">
          <xdr:nvSpPr>
            <xdr:cNvPr id="1029" name="CommandButton3" hidden="1">
              <a:extLst>
                <a:ext uri="{63B3BB69-23CF-44E3-9099-C40C66FF867C}">
                  <a14:compatExt spid="_x0000_s1029"/>
                </a:ext>
                <a:ext uri="{FF2B5EF4-FFF2-40B4-BE49-F238E27FC236}">
                  <a16:creationId xmlns:a16="http://schemas.microsoft.com/office/drawing/2014/main" id="{00000000-0008-0000-04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ntrol" Target="../activeX/activeX4.xml"/><Relationship Id="rId5" Type="http://schemas.openxmlformats.org/officeDocument/2006/relationships/image" Target="../media/image8.emf"/><Relationship Id="rId4"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5.emf"/><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ntrol" Target="../activeX/activeX9.xml"/><Relationship Id="rId5" Type="http://schemas.openxmlformats.org/officeDocument/2006/relationships/image" Target="../media/image14.emf"/><Relationship Id="rId4" Type="http://schemas.openxmlformats.org/officeDocument/2006/relationships/control" Target="../activeX/activeX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dimension ref="A1:J18"/>
  <sheetViews>
    <sheetView tabSelected="1" workbookViewId="0">
      <selection activeCell="A2" sqref="A2:J2"/>
    </sheetView>
  </sheetViews>
  <sheetFormatPr defaultColWidth="8.85546875" defaultRowHeight="12.75" x14ac:dyDescent="0.2"/>
  <cols>
    <col min="1" max="16384" width="8.85546875" style="32"/>
  </cols>
  <sheetData>
    <row r="1" spans="1:10" ht="41.45" customHeight="1" x14ac:dyDescent="0.2">
      <c r="A1" s="210" t="s">
        <v>9</v>
      </c>
      <c r="B1" s="210"/>
      <c r="C1" s="210"/>
      <c r="D1" s="210"/>
      <c r="E1" s="210"/>
      <c r="F1" s="210"/>
      <c r="G1" s="210"/>
      <c r="H1" s="210"/>
      <c r="I1" s="210"/>
      <c r="J1" s="210"/>
    </row>
    <row r="2" spans="1:10" ht="38.450000000000003" customHeight="1" x14ac:dyDescent="0.2">
      <c r="A2" s="211" t="s">
        <v>2253</v>
      </c>
      <c r="B2" s="212"/>
      <c r="C2" s="212"/>
      <c r="D2" s="212"/>
      <c r="E2" s="212"/>
      <c r="F2" s="212"/>
      <c r="G2" s="212"/>
      <c r="H2" s="212"/>
      <c r="I2" s="212"/>
      <c r="J2" s="212"/>
    </row>
    <row r="3" spans="1:10" ht="103.15" customHeight="1" x14ac:dyDescent="0.2">
      <c r="A3" s="212" t="s">
        <v>10</v>
      </c>
      <c r="B3" s="212"/>
      <c r="C3" s="212"/>
      <c r="D3" s="212"/>
      <c r="E3" s="212"/>
      <c r="F3" s="212"/>
      <c r="G3" s="212"/>
      <c r="H3" s="212"/>
      <c r="I3" s="212"/>
      <c r="J3" s="212"/>
    </row>
    <row r="4" spans="1:10" ht="99" customHeight="1" x14ac:dyDescent="0.2">
      <c r="A4" s="211" t="s">
        <v>2254</v>
      </c>
      <c r="B4" s="212"/>
      <c r="C4" s="212"/>
      <c r="D4" s="212"/>
      <c r="E4" s="212"/>
      <c r="F4" s="212"/>
      <c r="G4" s="212"/>
      <c r="H4" s="212"/>
      <c r="I4" s="212"/>
      <c r="J4" s="212"/>
    </row>
    <row r="5" spans="1:10" ht="14.45" customHeight="1" x14ac:dyDescent="0.2">
      <c r="A5" s="212"/>
      <c r="B5" s="212"/>
      <c r="C5" s="212"/>
      <c r="D5" s="212"/>
      <c r="E5" s="212"/>
      <c r="F5" s="212"/>
      <c r="G5" s="212"/>
      <c r="H5" s="212"/>
      <c r="I5" s="212"/>
      <c r="J5" s="212"/>
    </row>
    <row r="6" spans="1:10" ht="16.149999999999999" customHeight="1" x14ac:dyDescent="0.2">
      <c r="A6" s="111" t="s">
        <v>695</v>
      </c>
      <c r="B6" s="73"/>
      <c r="D6" s="73"/>
      <c r="E6" s="73"/>
      <c r="F6" s="73"/>
      <c r="G6" s="73"/>
      <c r="H6" s="73"/>
      <c r="I6" s="73"/>
      <c r="J6" s="73"/>
    </row>
    <row r="7" spans="1:10" ht="31.15" customHeight="1" x14ac:dyDescent="0.2">
      <c r="B7" s="112" t="s">
        <v>696</v>
      </c>
      <c r="C7" s="208" t="s">
        <v>697</v>
      </c>
      <c r="D7" s="209"/>
      <c r="E7" s="209"/>
      <c r="F7" s="209"/>
      <c r="G7" s="209"/>
      <c r="H7" s="209"/>
      <c r="I7" s="209"/>
      <c r="J7" s="209"/>
    </row>
    <row r="8" spans="1:10" ht="29.45" customHeight="1" x14ac:dyDescent="0.2">
      <c r="B8" s="112" t="s">
        <v>698</v>
      </c>
      <c r="C8" s="208" t="s">
        <v>699</v>
      </c>
      <c r="D8" s="209"/>
      <c r="E8" s="209"/>
      <c r="F8" s="209"/>
      <c r="G8" s="209"/>
      <c r="H8" s="209"/>
      <c r="I8" s="209"/>
      <c r="J8" s="209"/>
    </row>
    <row r="9" spans="1:10" ht="30" customHeight="1" x14ac:dyDescent="0.2">
      <c r="B9" s="112" t="s">
        <v>700</v>
      </c>
      <c r="C9" s="208" t="s">
        <v>701</v>
      </c>
      <c r="D9" s="209"/>
      <c r="E9" s="209"/>
      <c r="F9" s="209"/>
      <c r="G9" s="209"/>
      <c r="H9" s="209"/>
      <c r="I9" s="209"/>
      <c r="J9" s="209"/>
    </row>
    <row r="10" spans="1:10" ht="26.45" customHeight="1" x14ac:dyDescent="0.2">
      <c r="B10" s="112" t="s">
        <v>702</v>
      </c>
      <c r="C10" s="208" t="s">
        <v>1002</v>
      </c>
      <c r="D10" s="209"/>
      <c r="E10" s="209"/>
      <c r="F10" s="209"/>
      <c r="G10" s="209"/>
      <c r="H10" s="209"/>
      <c r="I10" s="209"/>
      <c r="J10" s="209"/>
    </row>
    <row r="11" spans="1:10" ht="28.15" customHeight="1" x14ac:dyDescent="0.2">
      <c r="B11" s="112" t="s">
        <v>698</v>
      </c>
      <c r="C11" s="208" t="s">
        <v>1003</v>
      </c>
      <c r="D11" s="209"/>
      <c r="E11" s="209"/>
      <c r="F11" s="209"/>
      <c r="G11" s="209"/>
      <c r="H11" s="209"/>
      <c r="I11" s="209"/>
      <c r="J11" s="209"/>
    </row>
    <row r="12" spans="1:10" ht="28.15" customHeight="1" x14ac:dyDescent="0.2">
      <c r="B12" s="112" t="s">
        <v>8</v>
      </c>
      <c r="C12" s="208" t="s">
        <v>1004</v>
      </c>
      <c r="D12" s="209"/>
      <c r="E12" s="209"/>
      <c r="F12" s="209"/>
      <c r="G12" s="209"/>
      <c r="H12" s="209"/>
      <c r="I12" s="209"/>
      <c r="J12" s="209"/>
    </row>
    <row r="13" spans="1:10" ht="42.6" customHeight="1" x14ac:dyDescent="0.2">
      <c r="B13" s="112" t="s">
        <v>1005</v>
      </c>
      <c r="C13" s="208" t="s">
        <v>1006</v>
      </c>
      <c r="D13" s="209"/>
      <c r="E13" s="209"/>
      <c r="F13" s="209"/>
      <c r="G13" s="209"/>
      <c r="H13" s="209"/>
      <c r="I13" s="209"/>
      <c r="J13" s="209"/>
    </row>
    <row r="14" spans="1:10" ht="27.6" customHeight="1" x14ac:dyDescent="0.2">
      <c r="B14" s="112" t="s">
        <v>1007</v>
      </c>
      <c r="C14" s="208" t="s">
        <v>1008</v>
      </c>
      <c r="D14" s="209"/>
      <c r="E14" s="209"/>
      <c r="F14" s="209"/>
      <c r="G14" s="209"/>
      <c r="H14" s="209"/>
      <c r="I14" s="209"/>
      <c r="J14" s="209"/>
    </row>
    <row r="15" spans="1:10" ht="27.6" customHeight="1" x14ac:dyDescent="0.2">
      <c r="B15" s="112" t="s">
        <v>1009</v>
      </c>
      <c r="C15" s="208" t="s">
        <v>1010</v>
      </c>
      <c r="D15" s="209"/>
      <c r="E15" s="209"/>
      <c r="F15" s="209"/>
      <c r="G15" s="209"/>
      <c r="H15" s="209"/>
      <c r="I15" s="209"/>
      <c r="J15" s="209"/>
    </row>
    <row r="16" spans="1:10" ht="27" customHeight="1" x14ac:dyDescent="0.2">
      <c r="B16" s="112" t="s">
        <v>1011</v>
      </c>
      <c r="C16" s="208" t="s">
        <v>1012</v>
      </c>
      <c r="D16" s="209"/>
      <c r="E16" s="209"/>
      <c r="F16" s="209"/>
      <c r="G16" s="209"/>
      <c r="H16" s="209"/>
      <c r="I16" s="209"/>
      <c r="J16" s="209"/>
    </row>
    <row r="17" spans="2:10" ht="27.6" customHeight="1" x14ac:dyDescent="0.2">
      <c r="B17" s="112" t="s">
        <v>1013</v>
      </c>
      <c r="C17" s="208" t="s">
        <v>1014</v>
      </c>
      <c r="D17" s="209"/>
      <c r="E17" s="209"/>
      <c r="F17" s="209"/>
      <c r="G17" s="209"/>
      <c r="H17" s="209"/>
      <c r="I17" s="209"/>
      <c r="J17" s="209"/>
    </row>
    <row r="18" spans="2:10" ht="28.15" customHeight="1" x14ac:dyDescent="0.2">
      <c r="B18" s="112" t="s">
        <v>1015</v>
      </c>
      <c r="C18" s="208" t="s">
        <v>1016</v>
      </c>
      <c r="D18" s="209"/>
      <c r="E18" s="209"/>
      <c r="F18" s="209"/>
      <c r="G18" s="209"/>
      <c r="H18" s="209"/>
      <c r="I18" s="209"/>
      <c r="J18" s="209"/>
    </row>
  </sheetData>
  <mergeCells count="17">
    <mergeCell ref="C14:J14"/>
    <mergeCell ref="C18:J18"/>
    <mergeCell ref="C16:J16"/>
    <mergeCell ref="C17:J17"/>
    <mergeCell ref="A1:J1"/>
    <mergeCell ref="A2:J2"/>
    <mergeCell ref="A3:J3"/>
    <mergeCell ref="A4:J4"/>
    <mergeCell ref="A5:J5"/>
    <mergeCell ref="C7:J7"/>
    <mergeCell ref="C8:J8"/>
    <mergeCell ref="C9:J9"/>
    <mergeCell ref="C10:J10"/>
    <mergeCell ref="C15:J15"/>
    <mergeCell ref="C11:J11"/>
    <mergeCell ref="C12:J12"/>
    <mergeCell ref="C13:J13"/>
  </mergeCells>
  <phoneticPr fontId="0" type="noConversion"/>
  <pageMargins left="0.75" right="0.75" top="1" bottom="1"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5121" r:id="rId4" name="CommandButton1">
          <controlPr defaultSize="0" print="0" autoLine="0" r:id="rId5">
            <anchor moveWithCells="1">
              <from>
                <xdr:col>3</xdr:col>
                <xdr:colOff>542925</xdr:colOff>
                <xdr:row>0</xdr:row>
                <xdr:rowOff>228600</xdr:rowOff>
              </from>
              <to>
                <xdr:col>6</xdr:col>
                <xdr:colOff>57150</xdr:colOff>
                <xdr:row>1</xdr:row>
                <xdr:rowOff>47625</xdr:rowOff>
              </to>
            </anchor>
          </controlPr>
        </control>
      </mc:Choice>
      <mc:Fallback>
        <control shapeId="5121"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HN105"/>
  <sheetViews>
    <sheetView workbookViewId="0">
      <pane ySplit="1" topLeftCell="A3" activePane="bottomLeft" state="frozen"/>
      <selection sqref="A1:J1"/>
      <selection pane="bottomLeft" sqref="A1:J1"/>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286</v>
      </c>
      <c r="X1" s="128" t="s">
        <v>287</v>
      </c>
      <c r="Y1" s="128" t="s">
        <v>288</v>
      </c>
      <c r="Z1" s="128" t="s">
        <v>289</v>
      </c>
      <c r="AA1" s="128" t="s">
        <v>290</v>
      </c>
      <c r="AB1" s="128" t="s">
        <v>291</v>
      </c>
      <c r="AC1" s="128" t="s">
        <v>292</v>
      </c>
      <c r="AD1" s="128" t="s">
        <v>293</v>
      </c>
      <c r="AE1" s="128" t="s">
        <v>294</v>
      </c>
      <c r="AF1" s="128" t="s">
        <v>295</v>
      </c>
      <c r="AG1" s="128" t="s">
        <v>296</v>
      </c>
      <c r="AH1" s="128" t="s">
        <v>297</v>
      </c>
      <c r="AI1" s="128" t="s">
        <v>298</v>
      </c>
      <c r="AJ1" s="128" t="s">
        <v>299</v>
      </c>
      <c r="AK1" s="128" t="s">
        <v>300</v>
      </c>
      <c r="AL1" s="128" t="s">
        <v>301</v>
      </c>
      <c r="AM1" s="128" t="s">
        <v>302</v>
      </c>
      <c r="AN1" s="128" t="s">
        <v>303</v>
      </c>
      <c r="AO1" s="128" t="s">
        <v>304</v>
      </c>
      <c r="AP1" s="128" t="s">
        <v>305</v>
      </c>
      <c r="AQ1" s="128" t="s">
        <v>306</v>
      </c>
      <c r="AR1" s="128" t="s">
        <v>307</v>
      </c>
      <c r="AS1" s="128" t="s">
        <v>308</v>
      </c>
      <c r="AT1" s="128" t="s">
        <v>309</v>
      </c>
      <c r="AU1" s="128" t="s">
        <v>310</v>
      </c>
      <c r="AV1" s="128" t="s">
        <v>311</v>
      </c>
      <c r="AW1" s="128" t="s">
        <v>312</v>
      </c>
      <c r="AX1" s="128" t="s">
        <v>313</v>
      </c>
      <c r="AY1" s="128" t="s">
        <v>314</v>
      </c>
      <c r="AZ1" s="128" t="s">
        <v>315</v>
      </c>
      <c r="BA1" s="128" t="s">
        <v>316</v>
      </c>
      <c r="BB1" s="128" t="s">
        <v>317</v>
      </c>
      <c r="BC1" s="128" t="s">
        <v>318</v>
      </c>
      <c r="BD1" s="128" t="s">
        <v>319</v>
      </c>
      <c r="BE1" s="128" t="s">
        <v>320</v>
      </c>
      <c r="BF1" s="128" t="s">
        <v>321</v>
      </c>
      <c r="BG1" s="128" t="s">
        <v>322</v>
      </c>
      <c r="BH1" s="128" t="s">
        <v>323</v>
      </c>
      <c r="BI1" s="128" t="s">
        <v>324</v>
      </c>
      <c r="BJ1" s="128" t="s">
        <v>325</v>
      </c>
      <c r="BK1" s="128" t="s">
        <v>326</v>
      </c>
      <c r="BL1" s="128" t="s">
        <v>327</v>
      </c>
      <c r="BM1" s="128" t="s">
        <v>328</v>
      </c>
      <c r="BN1" s="128" t="s">
        <v>329</v>
      </c>
      <c r="BO1" s="128" t="s">
        <v>330</v>
      </c>
      <c r="BP1" s="128" t="s">
        <v>331</v>
      </c>
      <c r="BQ1" s="128" t="s">
        <v>332</v>
      </c>
      <c r="BR1" s="128" t="s">
        <v>333</v>
      </c>
      <c r="BS1" s="128" t="s">
        <v>334</v>
      </c>
      <c r="BT1" s="128" t="s">
        <v>335</v>
      </c>
      <c r="BU1" s="128" t="s">
        <v>336</v>
      </c>
      <c r="BV1" s="128" t="s">
        <v>337</v>
      </c>
      <c r="BW1" s="128" t="s">
        <v>338</v>
      </c>
      <c r="BX1" s="128" t="s">
        <v>339</v>
      </c>
      <c r="BY1" s="128" t="s">
        <v>340</v>
      </c>
      <c r="BZ1" s="128" t="s">
        <v>341</v>
      </c>
      <c r="CA1" s="128" t="s">
        <v>342</v>
      </c>
      <c r="CB1" s="128" t="s">
        <v>343</v>
      </c>
      <c r="CC1" s="128" t="s">
        <v>344</v>
      </c>
      <c r="CD1" s="128" t="s">
        <v>345</v>
      </c>
      <c r="CE1" s="128" t="s">
        <v>346</v>
      </c>
      <c r="CF1" s="128" t="s">
        <v>347</v>
      </c>
      <c r="CG1" s="128" t="s">
        <v>348</v>
      </c>
      <c r="CH1" s="128" t="s">
        <v>349</v>
      </c>
      <c r="CI1" s="128" t="s">
        <v>350</v>
      </c>
      <c r="CJ1" s="128" t="s">
        <v>351</v>
      </c>
      <c r="CK1" s="128" t="s">
        <v>352</v>
      </c>
      <c r="CL1" s="128" t="s">
        <v>353</v>
      </c>
      <c r="CM1" s="128" t="s">
        <v>354</v>
      </c>
      <c r="CN1" s="128" t="s">
        <v>355</v>
      </c>
      <c r="CO1" s="128" t="s">
        <v>693</v>
      </c>
      <c r="CP1" s="128" t="s">
        <v>356</v>
      </c>
      <c r="CQ1" s="128" t="s">
        <v>357</v>
      </c>
      <c r="CR1" s="128" t="s">
        <v>358</v>
      </c>
      <c r="CS1" s="128" t="s">
        <v>359</v>
      </c>
      <c r="CT1" s="128" t="s">
        <v>360</v>
      </c>
      <c r="CU1" s="128" t="s">
        <v>361</v>
      </c>
      <c r="CV1" s="128" t="s">
        <v>362</v>
      </c>
      <c r="CW1" s="128" t="s">
        <v>363</v>
      </c>
      <c r="CX1" s="128" t="s">
        <v>364</v>
      </c>
      <c r="CY1" s="128" t="s">
        <v>365</v>
      </c>
      <c r="CZ1" s="128" t="s">
        <v>366</v>
      </c>
      <c r="DA1" s="128" t="s">
        <v>367</v>
      </c>
      <c r="DB1" s="128" t="s">
        <v>368</v>
      </c>
      <c r="DC1" s="128" t="s">
        <v>369</v>
      </c>
      <c r="DD1" s="128" t="s">
        <v>370</v>
      </c>
      <c r="DE1" s="128" t="s">
        <v>371</v>
      </c>
      <c r="DF1" s="128" t="s">
        <v>372</v>
      </c>
      <c r="DG1" s="128" t="s">
        <v>373</v>
      </c>
      <c r="DH1" s="128" t="s">
        <v>374</v>
      </c>
      <c r="DI1" s="128" t="s">
        <v>375</v>
      </c>
      <c r="DJ1" s="128" t="s">
        <v>376</v>
      </c>
      <c r="DK1" s="128" t="s">
        <v>377</v>
      </c>
      <c r="DL1" s="128" t="s">
        <v>378</v>
      </c>
      <c r="DM1" s="128" t="s">
        <v>379</v>
      </c>
      <c r="DN1" s="128" t="s">
        <v>380</v>
      </c>
      <c r="DO1" s="128" t="s">
        <v>381</v>
      </c>
      <c r="DP1" s="128" t="s">
        <v>382</v>
      </c>
      <c r="DQ1" s="128" t="s">
        <v>383</v>
      </c>
      <c r="DR1" s="128" t="s">
        <v>384</v>
      </c>
      <c r="DS1" s="128" t="s">
        <v>385</v>
      </c>
      <c r="DT1" s="128" t="s">
        <v>386</v>
      </c>
      <c r="DU1" s="128" t="s">
        <v>387</v>
      </c>
      <c r="DV1" s="128" t="s">
        <v>388</v>
      </c>
      <c r="DW1" s="128" t="s">
        <v>389</v>
      </c>
      <c r="DX1" s="128" t="s">
        <v>390</v>
      </c>
      <c r="DY1" s="128" t="s">
        <v>391</v>
      </c>
      <c r="DZ1" s="128" t="s">
        <v>392</v>
      </c>
      <c r="EA1" s="128" t="s">
        <v>393</v>
      </c>
      <c r="EB1" s="128" t="s">
        <v>394</v>
      </c>
      <c r="EC1" s="128" t="s">
        <v>395</v>
      </c>
      <c r="ED1" s="128" t="s">
        <v>396</v>
      </c>
      <c r="EE1" s="128" t="s">
        <v>397</v>
      </c>
      <c r="EF1" s="128" t="s">
        <v>398</v>
      </c>
      <c r="EG1" s="128" t="s">
        <v>399</v>
      </c>
      <c r="EH1" s="128" t="s">
        <v>400</v>
      </c>
      <c r="EI1" s="128" t="s">
        <v>401</v>
      </c>
      <c r="EJ1" s="128" t="s">
        <v>402</v>
      </c>
      <c r="EK1" s="128" t="s">
        <v>403</v>
      </c>
      <c r="EL1" s="128" t="s">
        <v>404</v>
      </c>
      <c r="EM1" s="128" t="s">
        <v>405</v>
      </c>
      <c r="EN1" s="128" t="s">
        <v>406</v>
      </c>
      <c r="EO1" s="128" t="s">
        <v>407</v>
      </c>
      <c r="EP1" s="128" t="s">
        <v>408</v>
      </c>
      <c r="EQ1" s="128" t="s">
        <v>409</v>
      </c>
      <c r="ER1" s="128" t="s">
        <v>410</v>
      </c>
      <c r="ES1" s="128" t="s">
        <v>411</v>
      </c>
      <c r="ET1" s="128" t="s">
        <v>412</v>
      </c>
      <c r="EU1" s="128" t="s">
        <v>413</v>
      </c>
      <c r="EV1" s="128" t="s">
        <v>414</v>
      </c>
      <c r="EW1" s="128" t="s">
        <v>415</v>
      </c>
      <c r="EX1" s="128" t="s">
        <v>416</v>
      </c>
      <c r="EY1" s="128" t="s">
        <v>417</v>
      </c>
      <c r="EZ1" s="128" t="s">
        <v>418</v>
      </c>
      <c r="FA1" s="128" t="s">
        <v>419</v>
      </c>
      <c r="FB1" s="128" t="s">
        <v>420</v>
      </c>
      <c r="FC1" s="128" t="s">
        <v>421</v>
      </c>
      <c r="FD1" s="128" t="s">
        <v>422</v>
      </c>
      <c r="FE1" s="128" t="s">
        <v>423</v>
      </c>
      <c r="FF1" s="128" t="s">
        <v>424</v>
      </c>
      <c r="FG1" s="128" t="s">
        <v>425</v>
      </c>
      <c r="FH1" s="128" t="s">
        <v>426</v>
      </c>
      <c r="FI1" s="128" t="s">
        <v>427</v>
      </c>
      <c r="FJ1" s="128" t="s">
        <v>428</v>
      </c>
      <c r="FK1" s="128" t="s">
        <v>429</v>
      </c>
      <c r="FL1" s="128" t="s">
        <v>430</v>
      </c>
      <c r="FM1" s="128" t="s">
        <v>431</v>
      </c>
      <c r="FN1" s="128" t="s">
        <v>432</v>
      </c>
      <c r="FO1" s="128" t="s">
        <v>433</v>
      </c>
      <c r="FP1" s="128" t="s">
        <v>434</v>
      </c>
      <c r="FQ1" s="128" t="s">
        <v>435</v>
      </c>
      <c r="FR1" s="128" t="s">
        <v>436</v>
      </c>
      <c r="FS1" s="128" t="s">
        <v>437</v>
      </c>
      <c r="FT1" s="128" t="s">
        <v>438</v>
      </c>
      <c r="FU1" s="128" t="s">
        <v>439</v>
      </c>
      <c r="FV1" s="128" t="s">
        <v>440</v>
      </c>
      <c r="FW1" s="128" t="s">
        <v>441</v>
      </c>
      <c r="FX1" s="128" t="s">
        <v>442</v>
      </c>
      <c r="FY1" s="128" t="s">
        <v>443</v>
      </c>
      <c r="FZ1" s="128" t="s">
        <v>2165</v>
      </c>
      <c r="GA1" s="129" t="s">
        <v>2035</v>
      </c>
      <c r="GB1" s="129" t="s">
        <v>2036</v>
      </c>
      <c r="GC1" s="129" t="s">
        <v>2037</v>
      </c>
      <c r="GE1" s="108" t="s">
        <v>2031</v>
      </c>
      <c r="GG1" s="108" t="s">
        <v>1033</v>
      </c>
      <c r="GH1" s="108" t="s">
        <v>1034</v>
      </c>
      <c r="GI1" s="108" t="s">
        <v>1035</v>
      </c>
      <c r="GJ1" s="108" t="s">
        <v>1036</v>
      </c>
      <c r="GK1" s="108" t="s">
        <v>1037</v>
      </c>
      <c r="GL1" s="108" t="s">
        <v>1038</v>
      </c>
      <c r="GM1" s="108" t="s">
        <v>1039</v>
      </c>
      <c r="GN1" s="108" t="s">
        <v>1040</v>
      </c>
      <c r="GO1" s="108" t="s">
        <v>1041</v>
      </c>
      <c r="GP1" s="108" t="s">
        <v>1042</v>
      </c>
      <c r="GQ1" s="108" t="s">
        <v>1043</v>
      </c>
      <c r="GR1" s="108" t="s">
        <v>1044</v>
      </c>
      <c r="GS1" s="108" t="s">
        <v>1045</v>
      </c>
      <c r="GT1" s="108" t="s">
        <v>1046</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73" customFormat="1" x14ac:dyDescent="0.2">
      <c r="A2" s="169" t="s">
        <v>2228</v>
      </c>
      <c r="B2" s="170" t="s">
        <v>2233</v>
      </c>
      <c r="C2" s="170" t="s">
        <v>2233</v>
      </c>
      <c r="D2" s="170" t="s">
        <v>2233</v>
      </c>
      <c r="E2" s="170" t="s">
        <v>2107</v>
      </c>
      <c r="F2" s="170" t="s">
        <v>2233</v>
      </c>
      <c r="G2" s="170" t="s">
        <v>2233</v>
      </c>
      <c r="H2" s="170" t="s">
        <v>2233</v>
      </c>
      <c r="I2" s="170">
        <v>2011</v>
      </c>
      <c r="J2" s="170"/>
      <c r="K2" s="170"/>
      <c r="L2" s="170" t="s">
        <v>2108</v>
      </c>
      <c r="M2" s="170" t="s">
        <v>2109</v>
      </c>
      <c r="N2" s="170" t="s">
        <v>2233</v>
      </c>
      <c r="O2" s="170" t="s">
        <v>2233</v>
      </c>
      <c r="P2" s="169">
        <v>3.5263157894736841</v>
      </c>
      <c r="Q2" s="169">
        <v>1.631578947368421</v>
      </c>
      <c r="R2" s="170" t="s">
        <v>2233</v>
      </c>
      <c r="S2" s="170" t="s">
        <v>2233</v>
      </c>
      <c r="T2" s="170" t="s">
        <v>2233</v>
      </c>
      <c r="U2" s="170" t="s">
        <v>2233</v>
      </c>
      <c r="V2" s="170" t="s">
        <v>2233</v>
      </c>
      <c r="W2" s="171"/>
      <c r="X2" s="171">
        <v>1.3505520549068229E-3</v>
      </c>
      <c r="Y2" s="171">
        <v>1.3672084845500888E-3</v>
      </c>
      <c r="Z2" s="171">
        <v>1.2830004706358572E-3</v>
      </c>
      <c r="AA2" s="171">
        <v>1.0017644419679581E-3</v>
      </c>
      <c r="AB2" s="171">
        <v>1.404988911381391E-3</v>
      </c>
      <c r="AC2" s="171">
        <v>1.2563225551500644E-3</v>
      </c>
      <c r="AD2" s="171">
        <v>9.1391750863808053E-4</v>
      </c>
      <c r="AE2" s="171">
        <v>1.7641678393213889E-3</v>
      </c>
      <c r="AF2" s="171"/>
      <c r="AG2" s="171"/>
      <c r="AH2" s="171">
        <v>1.240945925807024E-3</v>
      </c>
      <c r="AI2" s="171">
        <v>1.2222196597363266E-3</v>
      </c>
      <c r="AJ2" s="171">
        <v>1.1682623935966661E-3</v>
      </c>
      <c r="AK2" s="171">
        <v>1.3936657030440777E-3</v>
      </c>
      <c r="AL2" s="171">
        <v>1.4891646741811411E-3</v>
      </c>
      <c r="AM2" s="171">
        <v>8.3234876644757349E-4</v>
      </c>
      <c r="AN2" s="171">
        <v>1.089339740168423E-3</v>
      </c>
      <c r="AO2" s="171">
        <v>1.6227319713770984E-3</v>
      </c>
      <c r="AP2" s="171">
        <v>1.4451166876260817E-3</v>
      </c>
      <c r="AQ2" s="171">
        <v>1.1762257231573863E-3</v>
      </c>
      <c r="AR2" s="171">
        <v>1.0410001225856951E-3</v>
      </c>
      <c r="AS2" s="171"/>
      <c r="AT2" s="171"/>
      <c r="AU2" s="171">
        <v>2.2247950696383701E-3</v>
      </c>
      <c r="AV2" s="171">
        <v>2.6995367751718631E-3</v>
      </c>
      <c r="AW2" s="171">
        <v>2.8968118131590921E-3</v>
      </c>
      <c r="AX2" s="171">
        <v>4.0935739826243297E-3</v>
      </c>
      <c r="AY2" s="171">
        <v>8.8784154691130747E-4</v>
      </c>
      <c r="AZ2" s="171">
        <v>2.1209368127189055E-3</v>
      </c>
      <c r="BA2" s="171">
        <v>3.1714100868486124E-3</v>
      </c>
      <c r="BB2" s="171">
        <v>1.1927839168694089E-3</v>
      </c>
      <c r="BC2" s="171">
        <v>1.0946208438038663E-3</v>
      </c>
      <c r="BD2" s="171">
        <v>1.398005248446209E-3</v>
      </c>
      <c r="BE2" s="171">
        <v>1.1074206055404212E-3</v>
      </c>
      <c r="BF2" s="171"/>
      <c r="BG2" s="171"/>
      <c r="BH2" s="171">
        <v>1.7382363691253839E-3</v>
      </c>
      <c r="BI2" s="171">
        <v>2.5488018805318348E-3</v>
      </c>
      <c r="BJ2" s="171">
        <v>2.5927049173878739E-3</v>
      </c>
      <c r="BK2" s="171">
        <v>1.3027311484537674E-3</v>
      </c>
      <c r="BL2" s="171">
        <v>2.1135244447888085E-3</v>
      </c>
      <c r="BM2" s="171">
        <v>2.1008654178171654E-3</v>
      </c>
      <c r="BN2" s="171">
        <v>2.9011086139051458E-3</v>
      </c>
      <c r="BO2" s="171">
        <v>1.3925337878827459E-3</v>
      </c>
      <c r="BP2" s="171">
        <v>1.9432257194406256E-3</v>
      </c>
      <c r="BQ2" s="171"/>
      <c r="BR2" s="171"/>
      <c r="BS2" s="171">
        <v>1.5603285448373425E-3</v>
      </c>
      <c r="BT2" s="171">
        <v>2.8242390802476554E-3</v>
      </c>
      <c r="BU2" s="171">
        <v>2.0208503637009056E-3</v>
      </c>
      <c r="BV2" s="171">
        <v>2.5404212608283725E-3</v>
      </c>
      <c r="BW2" s="171">
        <v>3.0072720636038397E-3</v>
      </c>
      <c r="BX2" s="171"/>
      <c r="BY2" s="171"/>
      <c r="BZ2" s="171">
        <v>2.6523812824065466E-3</v>
      </c>
      <c r="CA2" s="171">
        <v>1.9609275725388708E-3</v>
      </c>
      <c r="CB2" s="171">
        <v>2.6871414676490871E-3</v>
      </c>
      <c r="CC2" s="171">
        <v>2.04216417960061E-3</v>
      </c>
      <c r="CD2" s="171">
        <v>2.9376061499038196E-3</v>
      </c>
      <c r="CE2" s="171">
        <v>2.0159330730889261E-3</v>
      </c>
      <c r="CF2" s="171">
        <v>1.8405002910591463E-3</v>
      </c>
      <c r="CG2" s="171">
        <v>1.5555545828168488E-3</v>
      </c>
      <c r="CH2" s="171">
        <v>1.9495064323922649E-3</v>
      </c>
      <c r="CI2" s="171">
        <v>9.1855956406725482E-4</v>
      </c>
      <c r="CJ2" s="171">
        <v>1.2534172294591242E-3</v>
      </c>
      <c r="CK2" s="171">
        <v>2.4764565454753031E-3</v>
      </c>
      <c r="CL2" s="171">
        <v>3.4164146731162299E-3</v>
      </c>
      <c r="CM2" s="171">
        <v>1.637909358739641E-3</v>
      </c>
      <c r="CN2" s="171">
        <v>1.4105384530488836E-3</v>
      </c>
      <c r="CO2" s="171">
        <v>2.6353189536898747E-3</v>
      </c>
      <c r="CP2" s="171"/>
      <c r="CQ2" s="171"/>
      <c r="CR2" s="171">
        <v>1.8837415496019947E-3</v>
      </c>
      <c r="CS2" s="171">
        <v>1.4851763006424902E-3</v>
      </c>
      <c r="CT2" s="171">
        <v>9.2215932645784088E-4</v>
      </c>
      <c r="CU2" s="171">
        <v>8.0847936997363828E-4</v>
      </c>
      <c r="CV2" s="171">
        <v>1.227187089529235E-3</v>
      </c>
      <c r="CW2" s="171">
        <v>2.3735737277112683E-3</v>
      </c>
      <c r="CX2" s="171">
        <v>1.8229512024990737E-3</v>
      </c>
      <c r="CY2" s="171">
        <v>2.0320330287607108E-3</v>
      </c>
      <c r="CZ2" s="171">
        <v>2.7107596931121342E-3</v>
      </c>
      <c r="DA2" s="171">
        <v>1.585778892669895E-3</v>
      </c>
      <c r="DB2" s="171">
        <v>1.7024909210220382E-3</v>
      </c>
      <c r="DC2" s="171"/>
      <c r="DD2" s="171"/>
      <c r="DE2" s="171">
        <v>2.5590605294108539E-3</v>
      </c>
      <c r="DF2" s="171">
        <v>2.876412705292842E-3</v>
      </c>
      <c r="DG2" s="171">
        <v>2.5628639185361684E-3</v>
      </c>
      <c r="DH2" s="171">
        <v>1.6179399110813298E-3</v>
      </c>
      <c r="DI2" s="171">
        <v>1.5506804184938043E-3</v>
      </c>
      <c r="DJ2" s="171">
        <v>1.9201658366461939E-3</v>
      </c>
      <c r="DK2" s="171">
        <v>2.142530406452512E-3</v>
      </c>
      <c r="DL2" s="171">
        <v>1.6114006281477873E-3</v>
      </c>
      <c r="DM2" s="171"/>
      <c r="DN2" s="171"/>
      <c r="DO2" s="171">
        <v>2.9341796292681973E-3</v>
      </c>
      <c r="DP2" s="171">
        <v>3.0489946264812356E-3</v>
      </c>
      <c r="DQ2" s="171">
        <v>3.7217885690661759E-3</v>
      </c>
      <c r="DR2" s="171">
        <v>2.5606050182901425E-3</v>
      </c>
      <c r="DS2" s="171">
        <v>2.0272544921139872E-3</v>
      </c>
      <c r="DT2" s="171">
        <v>2.406152382049376E-3</v>
      </c>
      <c r="DU2" s="171">
        <v>4.3562607145612676E-3</v>
      </c>
      <c r="DV2" s="171"/>
      <c r="DW2" s="171"/>
      <c r="DX2" s="171">
        <v>1.573077999098434E-3</v>
      </c>
      <c r="DY2" s="171">
        <v>2.9217420211888837E-3</v>
      </c>
      <c r="DZ2" s="171">
        <v>2.0623283430824787E-3</v>
      </c>
      <c r="EA2" s="171">
        <v>1.2639719529452377E-3</v>
      </c>
      <c r="EB2" s="171">
        <v>1.1708485013053025E-3</v>
      </c>
      <c r="EC2" s="171">
        <v>1.2732514863930955E-3</v>
      </c>
      <c r="ED2" s="171">
        <v>3.4814646790766149E-3</v>
      </c>
      <c r="EE2" s="171">
        <v>1.1287188022339519E-3</v>
      </c>
      <c r="EF2" s="171"/>
      <c r="EG2" s="171"/>
      <c r="EH2" s="171">
        <v>1.9494665889566388E-3</v>
      </c>
      <c r="EI2" s="171">
        <v>1.5717818128743188E-3</v>
      </c>
      <c r="EJ2" s="171">
        <v>1.708558158064811E-3</v>
      </c>
      <c r="EK2" s="171">
        <v>1.04688136912414E-3</v>
      </c>
      <c r="EL2" s="171">
        <v>1.4016007103432831E-3</v>
      </c>
      <c r="EM2" s="171">
        <v>9.3611397865646937E-4</v>
      </c>
      <c r="EN2" s="171">
        <v>1.0837475912527309E-3</v>
      </c>
      <c r="EO2" s="171">
        <v>3.0458514744321737E-4</v>
      </c>
      <c r="EP2" s="171">
        <v>9.2760818666532817E-4</v>
      </c>
      <c r="EQ2" s="171"/>
      <c r="ER2" s="171"/>
      <c r="ES2" s="171">
        <v>1.2699454394571499E-3</v>
      </c>
      <c r="ET2" s="171">
        <v>3.1054421323192657E-3</v>
      </c>
      <c r="EU2" s="171">
        <v>3.0940636385200599E-3</v>
      </c>
      <c r="EV2" s="171">
        <v>5.284635163090494E-4</v>
      </c>
      <c r="EW2" s="171">
        <v>8.3917368018899792E-4</v>
      </c>
      <c r="EX2" s="171">
        <v>9.1414739313527415E-4</v>
      </c>
      <c r="EY2" s="171">
        <v>1.4564141187327516E-3</v>
      </c>
      <c r="EZ2" s="171">
        <v>7.0691310108936896E-4</v>
      </c>
      <c r="FA2" s="171">
        <v>3.8609258088491991E-4</v>
      </c>
      <c r="FB2" s="171">
        <v>3.4193081866749388E-4</v>
      </c>
      <c r="FC2" s="171">
        <v>2.8204992998733381E-4</v>
      </c>
      <c r="FD2" s="171"/>
      <c r="FE2" s="171"/>
      <c r="FF2" s="171">
        <v>2.3153113812825082E-3</v>
      </c>
      <c r="FG2" s="171">
        <v>1.9599911939236479E-3</v>
      </c>
      <c r="FH2" s="171">
        <v>1.0532847072098092E-3</v>
      </c>
      <c r="FI2" s="171">
        <v>1.9000520915626823E-3</v>
      </c>
      <c r="FJ2" s="171">
        <v>1.9428033791012399E-3</v>
      </c>
      <c r="FK2" s="171">
        <v>8.8392440994251669E-4</v>
      </c>
      <c r="FL2" s="171">
        <v>8.1655768274449558E-4</v>
      </c>
      <c r="FM2" s="171">
        <v>1.9192745101730506E-3</v>
      </c>
      <c r="FN2" s="171"/>
      <c r="FO2" s="171"/>
      <c r="FP2" s="171">
        <v>1.2805688763474609E-3</v>
      </c>
      <c r="FQ2" s="171">
        <v>4.3906155002811288E-4</v>
      </c>
      <c r="FR2" s="171">
        <v>1.5720669955968439E-3</v>
      </c>
      <c r="FS2" s="171">
        <v>1.1337339839260436E-3</v>
      </c>
      <c r="FT2" s="171">
        <v>7.7445045189802853E-4</v>
      </c>
      <c r="FU2" s="171">
        <v>1.2718172604222582E-3</v>
      </c>
      <c r="FV2" s="171">
        <v>7.3807390418634288E-4</v>
      </c>
      <c r="FW2" s="171">
        <v>1.1169821872507109E-3</v>
      </c>
      <c r="FX2" s="171">
        <v>7.8558571919485015E-4</v>
      </c>
      <c r="FY2" s="171">
        <v>5.9143600852682463E-4</v>
      </c>
      <c r="FZ2" s="171">
        <v>6.8130180917522947E-4</v>
      </c>
      <c r="GA2" s="172"/>
      <c r="GB2" s="172"/>
      <c r="GC2" s="172"/>
      <c r="GE2" s="174">
        <f>SUM(SheetB!W2:GC2) + SUM(SheetC!W2:GC2) + SUM(SheetD!W2:GC2) + SUM(SheetE!W2:GC2) + SUM(SheetF!W2:GC2)</f>
        <v>1.0394614284057222</v>
      </c>
      <c r="GG2" s="175"/>
      <c r="GH2" s="175"/>
      <c r="GI2" s="175"/>
      <c r="GJ2" s="175"/>
      <c r="GK2" s="175"/>
      <c r="GL2" s="175"/>
      <c r="GM2" s="175"/>
      <c r="GN2" s="175"/>
      <c r="GO2" s="175"/>
      <c r="GP2" s="175"/>
      <c r="GQ2" s="175"/>
      <c r="GR2" s="175"/>
      <c r="GS2" s="175"/>
      <c r="GT2" s="175"/>
      <c r="GU2" s="174"/>
    </row>
    <row r="3" spans="1:222" s="173" customFormat="1" x14ac:dyDescent="0.2">
      <c r="A3" s="169" t="s">
        <v>2229</v>
      </c>
      <c r="B3" s="170" t="s">
        <v>2233</v>
      </c>
      <c r="C3" s="170" t="s">
        <v>2233</v>
      </c>
      <c r="D3" s="170" t="s">
        <v>2233</v>
      </c>
      <c r="E3" s="170" t="s">
        <v>2107</v>
      </c>
      <c r="F3" s="170" t="s">
        <v>2233</v>
      </c>
      <c r="G3" s="170" t="s">
        <v>2233</v>
      </c>
      <c r="H3" s="170" t="s">
        <v>2233</v>
      </c>
      <c r="I3" s="170">
        <v>2011</v>
      </c>
      <c r="J3" s="170"/>
      <c r="K3" s="170"/>
      <c r="L3" s="170" t="s">
        <v>2110</v>
      </c>
      <c r="M3" s="170" t="s">
        <v>2109</v>
      </c>
      <c r="N3" s="170" t="s">
        <v>2233</v>
      </c>
      <c r="O3" s="170" t="s">
        <v>2233</v>
      </c>
      <c r="P3" s="169">
        <v>3.0434782608695654</v>
      </c>
      <c r="Q3" s="169">
        <v>1.4347826086956521</v>
      </c>
      <c r="R3" s="170" t="s">
        <v>2233</v>
      </c>
      <c r="S3" s="170" t="s">
        <v>2233</v>
      </c>
      <c r="T3" s="170" t="s">
        <v>2233</v>
      </c>
      <c r="U3" s="170" t="s">
        <v>2233</v>
      </c>
      <c r="V3" s="170" t="s">
        <v>2233</v>
      </c>
      <c r="W3" s="171"/>
      <c r="X3" s="171">
        <v>1.3080164437814514E-3</v>
      </c>
      <c r="Y3" s="171">
        <v>1.4760876054207639E-3</v>
      </c>
      <c r="Z3" s="171">
        <v>1.0640225534699966E-3</v>
      </c>
      <c r="AA3" s="171">
        <v>1.0707341040887392E-3</v>
      </c>
      <c r="AB3" s="171">
        <v>1.3295840044062713E-3</v>
      </c>
      <c r="AC3" s="171">
        <v>8.8618809648031917E-4</v>
      </c>
      <c r="AD3" s="171">
        <v>5.666689513032483E-4</v>
      </c>
      <c r="AE3" s="171">
        <v>9.1021884155116325E-4</v>
      </c>
      <c r="AF3" s="171"/>
      <c r="AG3" s="171"/>
      <c r="AH3" s="171">
        <v>7.5733591275210029E-4</v>
      </c>
      <c r="AI3" s="171">
        <v>2.2510660416074158E-3</v>
      </c>
      <c r="AJ3" s="171">
        <v>1.1250507566087618E-3</v>
      </c>
      <c r="AK3" s="171">
        <v>1.2428695309788615E-3</v>
      </c>
      <c r="AL3" s="171">
        <v>1.8964644807153755E-3</v>
      </c>
      <c r="AM3" s="171">
        <v>1.3511803982429152E-3</v>
      </c>
      <c r="AN3" s="171">
        <v>1.4200801483398027E-3</v>
      </c>
      <c r="AO3" s="171">
        <v>1.4128448991515075E-3</v>
      </c>
      <c r="AP3" s="171">
        <v>1.3542283483786422E-3</v>
      </c>
      <c r="AQ3" s="171">
        <v>1.285303643017807E-3</v>
      </c>
      <c r="AR3" s="171">
        <v>1.3699429514261404E-3</v>
      </c>
      <c r="AS3" s="171"/>
      <c r="AT3" s="171"/>
      <c r="AU3" s="171">
        <v>1.1265728744288934E-3</v>
      </c>
      <c r="AV3" s="171">
        <v>8.7152840102016835E-4</v>
      </c>
      <c r="AW3" s="171">
        <v>2.5145916308399333E-3</v>
      </c>
      <c r="AX3" s="171">
        <v>3.0322604542437717E-3</v>
      </c>
      <c r="AY3" s="171">
        <v>1.900436887646335E-3</v>
      </c>
      <c r="AZ3" s="171">
        <v>2.8396548568175289E-3</v>
      </c>
      <c r="BA3" s="171">
        <v>3.0693176197481944E-3</v>
      </c>
      <c r="BB3" s="171">
        <v>8.0002289069509077E-4</v>
      </c>
      <c r="BC3" s="171">
        <v>1.4046626294873979E-3</v>
      </c>
      <c r="BD3" s="171">
        <v>1.1970871624104678E-3</v>
      </c>
      <c r="BE3" s="171">
        <v>1.9638233481305621E-3</v>
      </c>
      <c r="BF3" s="171"/>
      <c r="BG3" s="171"/>
      <c r="BH3" s="171">
        <v>7.1578777914070688E-4</v>
      </c>
      <c r="BI3" s="171">
        <v>1.6949296221147479E-3</v>
      </c>
      <c r="BJ3" s="171">
        <v>1.3465981531405385E-3</v>
      </c>
      <c r="BK3" s="171">
        <v>7.17313355493585E-4</v>
      </c>
      <c r="BL3" s="171">
        <v>2.2261226728104671E-3</v>
      </c>
      <c r="BM3" s="171">
        <v>2.6653933180104303E-3</v>
      </c>
      <c r="BN3" s="171">
        <v>2.5704897719100025E-3</v>
      </c>
      <c r="BO3" s="171">
        <v>7.0521653281523566E-4</v>
      </c>
      <c r="BP3" s="171">
        <v>8.6120077468011889E-4</v>
      </c>
      <c r="BQ3" s="171"/>
      <c r="BR3" s="171"/>
      <c r="BS3" s="171">
        <v>1.1591726940394177E-3</v>
      </c>
      <c r="BT3" s="171">
        <v>1.4265641114657467E-3</v>
      </c>
      <c r="BU3" s="171">
        <v>2.1369953374461735E-3</v>
      </c>
      <c r="BV3" s="171">
        <v>2.3812817408634026E-3</v>
      </c>
      <c r="BW3" s="171">
        <v>3.2903922317715699E-3</v>
      </c>
      <c r="BX3" s="171"/>
      <c r="BY3" s="171"/>
      <c r="BZ3" s="171">
        <v>3.1731146741923854E-3</v>
      </c>
      <c r="CA3" s="171">
        <v>1.7371260656075551E-3</v>
      </c>
      <c r="CB3" s="171">
        <v>1.6563090954821926E-3</v>
      </c>
      <c r="CC3" s="171">
        <v>2.0815411578486167E-3</v>
      </c>
      <c r="CD3" s="171">
        <v>4.6079357070199414E-3</v>
      </c>
      <c r="CE3" s="171">
        <v>3.8656710611436156E-3</v>
      </c>
      <c r="CF3" s="171">
        <v>3.1295114489917632E-3</v>
      </c>
      <c r="CG3" s="171">
        <v>2.2658873031289814E-3</v>
      </c>
      <c r="CH3" s="171">
        <v>3.1871493448730574E-3</v>
      </c>
      <c r="CI3" s="171">
        <v>2.1287711671768915E-3</v>
      </c>
      <c r="CJ3" s="171">
        <v>1.0684632375596009E-3</v>
      </c>
      <c r="CK3" s="171">
        <v>3.7355894512680018E-3</v>
      </c>
      <c r="CL3" s="171">
        <v>3.0141697419070455E-3</v>
      </c>
      <c r="CM3" s="171">
        <v>2.5542703323883568E-3</v>
      </c>
      <c r="CN3" s="171">
        <v>2.2719074984162506E-3</v>
      </c>
      <c r="CO3" s="171">
        <v>3.0638510262853799E-3</v>
      </c>
      <c r="CP3" s="171"/>
      <c r="CQ3" s="171"/>
      <c r="CR3" s="171">
        <v>2.3940512236568139E-3</v>
      </c>
      <c r="CS3" s="171">
        <v>1.034867520713305E-3</v>
      </c>
      <c r="CT3" s="171">
        <v>6.5590801100638262E-4</v>
      </c>
      <c r="CU3" s="171">
        <v>1.908322650166365E-3</v>
      </c>
      <c r="CV3" s="171">
        <v>2.0164788655286522E-3</v>
      </c>
      <c r="CW3" s="171">
        <v>1.1139190546751716E-3</v>
      </c>
      <c r="CX3" s="171">
        <v>2.6865734848697631E-3</v>
      </c>
      <c r="CY3" s="171">
        <v>1.9461487869796E-3</v>
      </c>
      <c r="CZ3" s="171">
        <v>2.4521886579517852E-3</v>
      </c>
      <c r="DA3" s="171">
        <v>1.4421032025088E-3</v>
      </c>
      <c r="DB3" s="171">
        <v>2.116915420409273E-3</v>
      </c>
      <c r="DC3" s="171"/>
      <c r="DD3" s="171"/>
      <c r="DE3" s="171">
        <v>1.1715427811329188E-3</v>
      </c>
      <c r="DF3" s="171">
        <v>2.1312716259785981E-3</v>
      </c>
      <c r="DG3" s="171">
        <v>2.301610208955091E-3</v>
      </c>
      <c r="DH3" s="171">
        <v>1.411193182215965E-3</v>
      </c>
      <c r="DI3" s="171">
        <v>1.8702727761470625E-3</v>
      </c>
      <c r="DJ3" s="171">
        <v>1.9422443912927635E-3</v>
      </c>
      <c r="DK3" s="171">
        <v>1.8402794873934828E-3</v>
      </c>
      <c r="DL3" s="171">
        <v>1.0101471215959849E-3</v>
      </c>
      <c r="DM3" s="171"/>
      <c r="DN3" s="171"/>
      <c r="DO3" s="171">
        <v>5.3576854432354788E-4</v>
      </c>
      <c r="DP3" s="171">
        <v>2.0079361024207083E-3</v>
      </c>
      <c r="DQ3" s="171">
        <v>2.2231972128696894E-3</v>
      </c>
      <c r="DR3" s="171">
        <v>2.2424857550430487E-3</v>
      </c>
      <c r="DS3" s="171">
        <v>1.3410708700554667E-3</v>
      </c>
      <c r="DT3" s="171">
        <v>2.0185097725087106E-3</v>
      </c>
      <c r="DU3" s="171">
        <v>1.9030601826591144E-3</v>
      </c>
      <c r="DV3" s="171"/>
      <c r="DW3" s="171"/>
      <c r="DX3" s="171">
        <v>2.1659929341962172E-3</v>
      </c>
      <c r="DY3" s="171">
        <v>2.2868249310562675E-3</v>
      </c>
      <c r="DZ3" s="171">
        <v>2.0070689402836616E-3</v>
      </c>
      <c r="EA3" s="171">
        <v>1.3908464494212631E-3</v>
      </c>
      <c r="EB3" s="171">
        <v>2.4045615226697299E-3</v>
      </c>
      <c r="EC3" s="171">
        <v>1.6137345477279757E-3</v>
      </c>
      <c r="ED3" s="171">
        <v>2.5153630472385738E-3</v>
      </c>
      <c r="EE3" s="171">
        <v>1.0258133937239018E-3</v>
      </c>
      <c r="EF3" s="171"/>
      <c r="EG3" s="171"/>
      <c r="EH3" s="171">
        <v>1.7452937300295038E-3</v>
      </c>
      <c r="EI3" s="171">
        <v>9.9612787127277189E-4</v>
      </c>
      <c r="EJ3" s="171">
        <v>2.4012750354164801E-3</v>
      </c>
      <c r="EK3" s="171">
        <v>7.4569768804253075E-4</v>
      </c>
      <c r="EL3" s="171">
        <v>1.9921003068005478E-3</v>
      </c>
      <c r="EM3" s="171">
        <v>1.4858487807657709E-3</v>
      </c>
      <c r="EN3" s="171">
        <v>1.3714237747789308E-3</v>
      </c>
      <c r="EO3" s="171">
        <v>4.0939136908641231E-4</v>
      </c>
      <c r="EP3" s="171">
        <v>1.6694170201547495E-3</v>
      </c>
      <c r="EQ3" s="171"/>
      <c r="ER3" s="171"/>
      <c r="ES3" s="171">
        <v>5.0160724366770423E-4</v>
      </c>
      <c r="ET3" s="171">
        <v>1.780198526299196E-3</v>
      </c>
      <c r="EU3" s="171">
        <v>1.7123836651772551E-3</v>
      </c>
      <c r="EV3" s="171">
        <v>3.0308192678313138E-4</v>
      </c>
      <c r="EW3" s="171">
        <v>6.394005193713165E-4</v>
      </c>
      <c r="EX3" s="171">
        <v>7.174669062793705E-4</v>
      </c>
      <c r="EY3" s="171">
        <v>4.8293156976868918E-4</v>
      </c>
      <c r="EZ3" s="171">
        <v>3.4053141564327857E-4</v>
      </c>
      <c r="FA3" s="171">
        <v>1.9148287605670559E-4</v>
      </c>
      <c r="FB3" s="171">
        <v>5.920149056769401E-4</v>
      </c>
      <c r="FC3" s="171">
        <v>2.7695862479776046E-4</v>
      </c>
      <c r="FD3" s="171"/>
      <c r="FE3" s="171"/>
      <c r="FF3" s="171">
        <v>2.3347707773186525E-3</v>
      </c>
      <c r="FG3" s="171">
        <v>1.8222222477461206E-3</v>
      </c>
      <c r="FH3" s="171">
        <v>3.6764006308948554E-4</v>
      </c>
      <c r="FI3" s="171">
        <v>1.2613704738677848E-3</v>
      </c>
      <c r="FJ3" s="171">
        <v>9.0307070117457647E-4</v>
      </c>
      <c r="FK3" s="171">
        <v>1.1113411116357894E-3</v>
      </c>
      <c r="FL3" s="171">
        <v>6.6613915954955754E-4</v>
      </c>
      <c r="FM3" s="171">
        <v>6.3827833076704758E-4</v>
      </c>
      <c r="FN3" s="171"/>
      <c r="FO3" s="171"/>
      <c r="FP3" s="171">
        <v>1.5254830235126679E-3</v>
      </c>
      <c r="FQ3" s="171">
        <v>4.7518186895232722E-4</v>
      </c>
      <c r="FR3" s="171">
        <v>7.7771607808824878E-4</v>
      </c>
      <c r="FS3" s="171">
        <v>8.1811722807463431E-4</v>
      </c>
      <c r="FT3" s="171">
        <v>6.3157374905782224E-4</v>
      </c>
      <c r="FU3" s="171">
        <v>1.6260787596079226E-3</v>
      </c>
      <c r="FV3" s="171">
        <v>9.7817304128652296E-4</v>
      </c>
      <c r="FW3" s="171">
        <v>1.1592440445722834E-3</v>
      </c>
      <c r="FX3" s="171">
        <v>1.0428371124318685E-3</v>
      </c>
      <c r="FY3" s="171">
        <v>3.6077496700542556E-4</v>
      </c>
      <c r="FZ3" s="171">
        <v>3.7165303222366769E-4</v>
      </c>
      <c r="GA3" s="172"/>
      <c r="GB3" s="172"/>
      <c r="GC3" s="172"/>
      <c r="GE3" s="174">
        <f>SUM(SheetB!W3:GC3) + SUM(SheetC!W3:GC3) + SUM(SheetD!W3:GC3) + SUM(SheetE!W3:GC3) + SUM(SheetF!W3:GC3)</f>
        <v>1.0074654384949704</v>
      </c>
      <c r="GG3" s="175"/>
      <c r="GH3" s="175"/>
      <c r="GI3" s="175"/>
      <c r="GJ3" s="175"/>
      <c r="GK3" s="175"/>
      <c r="GL3" s="175"/>
      <c r="GM3" s="175"/>
      <c r="GN3" s="175"/>
      <c r="GO3" s="175"/>
      <c r="GP3" s="175"/>
      <c r="GQ3" s="175"/>
      <c r="GR3" s="175"/>
      <c r="GS3" s="175"/>
      <c r="GT3" s="175"/>
      <c r="GU3" s="174"/>
    </row>
    <row r="4" spans="1:222" s="173" customFormat="1" x14ac:dyDescent="0.2">
      <c r="A4" s="169" t="s">
        <v>2230</v>
      </c>
      <c r="B4" s="170" t="s">
        <v>2233</v>
      </c>
      <c r="C4" s="170" t="s">
        <v>2233</v>
      </c>
      <c r="D4" s="170" t="s">
        <v>2233</v>
      </c>
      <c r="E4" s="170" t="s">
        <v>2107</v>
      </c>
      <c r="F4" s="170" t="s">
        <v>2233</v>
      </c>
      <c r="G4" s="170" t="s">
        <v>2233</v>
      </c>
      <c r="H4" s="170" t="s">
        <v>2233</v>
      </c>
      <c r="I4" s="170">
        <v>2011</v>
      </c>
      <c r="J4" s="170"/>
      <c r="K4" s="170"/>
      <c r="L4" s="170" t="s">
        <v>2112</v>
      </c>
      <c r="M4" s="170" t="s">
        <v>2102</v>
      </c>
      <c r="N4" s="170" t="s">
        <v>2233</v>
      </c>
      <c r="O4" s="170" t="s">
        <v>2233</v>
      </c>
      <c r="P4" s="169">
        <v>4</v>
      </c>
      <c r="Q4" s="169">
        <v>1.6956521739130435</v>
      </c>
      <c r="R4" s="170" t="s">
        <v>2233</v>
      </c>
      <c r="S4" s="170" t="s">
        <v>2233</v>
      </c>
      <c r="T4" s="170" t="s">
        <v>2233</v>
      </c>
      <c r="U4" s="170" t="s">
        <v>2233</v>
      </c>
      <c r="V4" s="170" t="s">
        <v>2233</v>
      </c>
      <c r="W4" s="171"/>
      <c r="X4" s="171">
        <v>5.9810367824698429E-4</v>
      </c>
      <c r="Y4" s="171">
        <v>6.556593277150702E-4</v>
      </c>
      <c r="Z4" s="171">
        <v>6.1682538394786557E-4</v>
      </c>
      <c r="AA4" s="171">
        <v>4.5889421695139316E-4</v>
      </c>
      <c r="AB4" s="171">
        <v>1.1459284510321533E-3</v>
      </c>
      <c r="AC4" s="171">
        <v>1.2644667814306664E-3</v>
      </c>
      <c r="AD4" s="171">
        <v>5.8879207399065961E-4</v>
      </c>
      <c r="AE4" s="171">
        <v>9.2752027266441886E-4</v>
      </c>
      <c r="AF4" s="171"/>
      <c r="AG4" s="171"/>
      <c r="AH4" s="171">
        <v>4.4140366365040831E-5</v>
      </c>
      <c r="AI4" s="171">
        <v>5.9719319199761128E-5</v>
      </c>
      <c r="AJ4" s="171">
        <v>4.1406350974520302E-4</v>
      </c>
      <c r="AK4" s="171">
        <v>2.7206598878594656E-4</v>
      </c>
      <c r="AL4" s="171">
        <v>2.490375409227896E-4</v>
      </c>
      <c r="AM4" s="171">
        <v>1.9285792534628942E-4</v>
      </c>
      <c r="AN4" s="171">
        <v>4.3061118354685525E-4</v>
      </c>
      <c r="AO4" s="171">
        <v>2.1397400488714534E-4</v>
      </c>
      <c r="AP4" s="171">
        <v>2.089355553360731E-4</v>
      </c>
      <c r="AQ4" s="171">
        <v>2.7545331361676775E-4</v>
      </c>
      <c r="AR4" s="171">
        <v>3.0352624706998359E-4</v>
      </c>
      <c r="AS4" s="171"/>
      <c r="AT4" s="171"/>
      <c r="AU4" s="171">
        <v>1.0932810334543675E-3</v>
      </c>
      <c r="AV4" s="171">
        <v>1.0072989417398935E-3</v>
      </c>
      <c r="AW4" s="171">
        <v>2.3547560887042713E-3</v>
      </c>
      <c r="AX4" s="171">
        <v>3.3240212070155695E-3</v>
      </c>
      <c r="AY4" s="171">
        <v>2.058020351493624E-3</v>
      </c>
      <c r="AZ4" s="171">
        <v>2.1433204257385961E-3</v>
      </c>
      <c r="BA4" s="171">
        <v>2.9813410641877881E-3</v>
      </c>
      <c r="BB4" s="171">
        <v>8.1540388042500485E-4</v>
      </c>
      <c r="BC4" s="171">
        <v>2.1602756017343309E-3</v>
      </c>
      <c r="BD4" s="171">
        <v>9.3409388151046227E-4</v>
      </c>
      <c r="BE4" s="171">
        <v>1.1306197966867804E-3</v>
      </c>
      <c r="BF4" s="171"/>
      <c r="BG4" s="171"/>
      <c r="BH4" s="171">
        <v>6.7258401597980412E-4</v>
      </c>
      <c r="BI4" s="171">
        <v>1.0934713208877248E-3</v>
      </c>
      <c r="BJ4" s="171">
        <v>1.0146553646719827E-3</v>
      </c>
      <c r="BK4" s="171">
        <v>9.4073289212160435E-4</v>
      </c>
      <c r="BL4" s="171">
        <v>1.4404782770633393E-3</v>
      </c>
      <c r="BM4" s="171">
        <v>1.3019277913106828E-3</v>
      </c>
      <c r="BN4" s="171">
        <v>2.2672314856735068E-3</v>
      </c>
      <c r="BO4" s="171">
        <v>1.0011825973570857E-3</v>
      </c>
      <c r="BP4" s="171">
        <v>1.4582608331865561E-3</v>
      </c>
      <c r="BQ4" s="171"/>
      <c r="BR4" s="171"/>
      <c r="BS4" s="171">
        <v>5.5042223373330502E-4</v>
      </c>
      <c r="BT4" s="171">
        <v>8.268286598543999E-4</v>
      </c>
      <c r="BU4" s="171">
        <v>1.0012025502755435E-3</v>
      </c>
      <c r="BV4" s="171">
        <v>1.198748737997752E-3</v>
      </c>
      <c r="BW4" s="171">
        <v>1.3567962633960048E-3</v>
      </c>
      <c r="BX4" s="171"/>
      <c r="BY4" s="171"/>
      <c r="BZ4" s="171">
        <v>2.4494894212455333E-3</v>
      </c>
      <c r="CA4" s="171">
        <v>8.2262648191359E-4</v>
      </c>
      <c r="CB4" s="171">
        <v>1.2109542730521393E-3</v>
      </c>
      <c r="CC4" s="171">
        <v>1.562012230437894E-3</v>
      </c>
      <c r="CD4" s="171">
        <v>3.0016977026189689E-3</v>
      </c>
      <c r="CE4" s="171">
        <v>1.4632196497956925E-3</v>
      </c>
      <c r="CF4" s="171">
        <v>2.594787638139365E-3</v>
      </c>
      <c r="CG4" s="171">
        <v>1.9539394513284534E-3</v>
      </c>
      <c r="CH4" s="171">
        <v>2.4928937414701231E-3</v>
      </c>
      <c r="CI4" s="171">
        <v>1.3083845890140627E-3</v>
      </c>
      <c r="CJ4" s="171">
        <v>1.2538230588318537E-3</v>
      </c>
      <c r="CK4" s="171">
        <v>2.8418412320685977E-3</v>
      </c>
      <c r="CL4" s="171">
        <v>1.2755820844606309E-3</v>
      </c>
      <c r="CM4" s="171">
        <v>2.1397327003972303E-3</v>
      </c>
      <c r="CN4" s="171">
        <v>1.98167857681399E-3</v>
      </c>
      <c r="CO4" s="171">
        <v>2.5863127934891037E-3</v>
      </c>
      <c r="CP4" s="171"/>
      <c r="CQ4" s="171"/>
      <c r="CR4" s="171">
        <v>1.9866161295831507E-3</v>
      </c>
      <c r="CS4" s="171">
        <v>1.2317678246093683E-3</v>
      </c>
      <c r="CT4" s="171">
        <v>1.0995704314163005E-3</v>
      </c>
      <c r="CU4" s="171">
        <v>1.2810308000547777E-3</v>
      </c>
      <c r="CV4" s="171">
        <v>1.4850206049151812E-3</v>
      </c>
      <c r="CW4" s="171">
        <v>1.122561318331033E-3</v>
      </c>
      <c r="CX4" s="171">
        <v>3.4309946329082984E-3</v>
      </c>
      <c r="CY4" s="171">
        <v>2.443233689837526E-3</v>
      </c>
      <c r="CZ4" s="171">
        <v>1.3665557944048785E-3</v>
      </c>
      <c r="DA4" s="171">
        <v>1.0317523482423819E-3</v>
      </c>
      <c r="DB4" s="171">
        <v>1.0526419756525336E-3</v>
      </c>
      <c r="DC4" s="171"/>
      <c r="DD4" s="171"/>
      <c r="DE4" s="171">
        <v>1.9875628108953448E-3</v>
      </c>
      <c r="DF4" s="171">
        <v>2.1440612068506964E-3</v>
      </c>
      <c r="DG4" s="171">
        <v>1.8655417412262792E-3</v>
      </c>
      <c r="DH4" s="171">
        <v>2.0216054931237958E-3</v>
      </c>
      <c r="DI4" s="171">
        <v>2.2062578911563884E-3</v>
      </c>
      <c r="DJ4" s="171">
        <v>2.4091946614411492E-3</v>
      </c>
      <c r="DK4" s="171">
        <v>2.122987760789001E-3</v>
      </c>
      <c r="DL4" s="171">
        <v>1.8570919996354954E-3</v>
      </c>
      <c r="DM4" s="171"/>
      <c r="DN4" s="171"/>
      <c r="DO4" s="171">
        <v>3.0758189601484557E-4</v>
      </c>
      <c r="DP4" s="171">
        <v>2.0676579911013543E-3</v>
      </c>
      <c r="DQ4" s="171">
        <v>1.627901501349935E-3</v>
      </c>
      <c r="DR4" s="171">
        <v>1.7542394697162768E-3</v>
      </c>
      <c r="DS4" s="171">
        <v>1.3898886102549335E-3</v>
      </c>
      <c r="DT4" s="171">
        <v>1.5645462180195189E-3</v>
      </c>
      <c r="DU4" s="171">
        <v>1.2823567785725566E-3</v>
      </c>
      <c r="DV4" s="171"/>
      <c r="DW4" s="171"/>
      <c r="DX4" s="171">
        <v>1.2949428647335834E-3</v>
      </c>
      <c r="DY4" s="171">
        <v>1.9818244156420959E-3</v>
      </c>
      <c r="DZ4" s="171">
        <v>1.8676088838804562E-3</v>
      </c>
      <c r="EA4" s="171">
        <v>1.0064339514139211E-3</v>
      </c>
      <c r="EB4" s="171">
        <v>1.5383288539717376E-3</v>
      </c>
      <c r="EC4" s="171">
        <v>1.1384500655929231E-3</v>
      </c>
      <c r="ED4" s="171">
        <v>1.6218850343971429E-3</v>
      </c>
      <c r="EE4" s="171">
        <v>9.8529841970518652E-4</v>
      </c>
      <c r="EF4" s="171"/>
      <c r="EG4" s="171"/>
      <c r="EH4" s="171">
        <v>2.3053086321084566E-3</v>
      </c>
      <c r="EI4" s="171">
        <v>1.9777957389166909E-3</v>
      </c>
      <c r="EJ4" s="171">
        <v>1.5625478596539961E-3</v>
      </c>
      <c r="EK4" s="171">
        <v>1.0948931277366238E-3</v>
      </c>
      <c r="EL4" s="171">
        <v>1.4434875990798348E-3</v>
      </c>
      <c r="EM4" s="171">
        <v>9.1327513164783669E-4</v>
      </c>
      <c r="EN4" s="171">
        <v>6.1724037558375444E-4</v>
      </c>
      <c r="EO4" s="171">
        <v>4.1830720455055236E-4</v>
      </c>
      <c r="EP4" s="171">
        <v>1.1936182289867209E-3</v>
      </c>
      <c r="EQ4" s="171"/>
      <c r="ER4" s="171"/>
      <c r="ES4" s="171">
        <v>7.851913881272818E-4</v>
      </c>
      <c r="ET4" s="171">
        <v>1.7909604683356908E-3</v>
      </c>
      <c r="EU4" s="171">
        <v>2.146077150747547E-3</v>
      </c>
      <c r="EV4" s="171">
        <v>5.4976208336467971E-4</v>
      </c>
      <c r="EW4" s="171">
        <v>1.5610225231889811E-3</v>
      </c>
      <c r="EX4" s="171">
        <v>1.8146587429486987E-3</v>
      </c>
      <c r="EY4" s="171">
        <v>1.408060773086217E-3</v>
      </c>
      <c r="EZ4" s="171">
        <v>1.3382638236164811E-3</v>
      </c>
      <c r="FA4" s="171">
        <v>3.7468476004187603E-4</v>
      </c>
      <c r="FB4" s="171">
        <v>1.1523875771566484E-3</v>
      </c>
      <c r="FC4" s="171">
        <v>3.9068545764073801E-4</v>
      </c>
      <c r="FD4" s="171"/>
      <c r="FE4" s="171"/>
      <c r="FF4" s="171">
        <v>2.4687413333037071E-3</v>
      </c>
      <c r="FG4" s="171">
        <v>1.8697921562102274E-3</v>
      </c>
      <c r="FH4" s="171">
        <v>1.5900699905932118E-3</v>
      </c>
      <c r="FI4" s="171">
        <v>2.5764972784682624E-3</v>
      </c>
      <c r="FJ4" s="171">
        <v>2.0097396541305058E-3</v>
      </c>
      <c r="FK4" s="171">
        <v>2.4224267810205253E-3</v>
      </c>
      <c r="FL4" s="171">
        <v>1.5752880245628767E-3</v>
      </c>
      <c r="FM4" s="171">
        <v>1.4807745232935082E-3</v>
      </c>
      <c r="FN4" s="171"/>
      <c r="FO4" s="171"/>
      <c r="FP4" s="171">
        <v>1.2795116454666145E-3</v>
      </c>
      <c r="FQ4" s="171">
        <v>9.4528799640689629E-4</v>
      </c>
      <c r="FR4" s="171">
        <v>1.6892035170230717E-3</v>
      </c>
      <c r="FS4" s="171">
        <v>1.5813472056917153E-3</v>
      </c>
      <c r="FT4" s="171">
        <v>1.3264612068442196E-3</v>
      </c>
      <c r="FU4" s="171">
        <v>1.9926522280275323E-3</v>
      </c>
      <c r="FV4" s="171">
        <v>6.7804769845275839E-4</v>
      </c>
      <c r="FW4" s="171">
        <v>1.1202498961361549E-3</v>
      </c>
      <c r="FX4" s="171">
        <v>1.2739056483649402E-3</v>
      </c>
      <c r="FY4" s="171">
        <v>9.7368328989208487E-4</v>
      </c>
      <c r="FZ4" s="171">
        <v>8.0911654313004617E-4</v>
      </c>
      <c r="GA4" s="172"/>
      <c r="GB4" s="172"/>
      <c r="GC4" s="172"/>
      <c r="GE4" s="174">
        <f>SUM(SheetB!W4:GC4) + SUM(SheetC!W4:GC4) + SUM(SheetD!W4:GC4) + SUM(SheetE!W4:GC4) + SUM(SheetF!W4:GC4)</f>
        <v>1.0025284397857157</v>
      </c>
      <c r="GG4" s="175"/>
      <c r="GH4" s="175"/>
      <c r="GI4" s="175"/>
      <c r="GJ4" s="175"/>
      <c r="GK4" s="175"/>
      <c r="GL4" s="175"/>
      <c r="GM4" s="175"/>
      <c r="GN4" s="175"/>
      <c r="GO4" s="175"/>
      <c r="GP4" s="175"/>
      <c r="GQ4" s="175"/>
      <c r="GR4" s="175"/>
      <c r="GS4" s="175"/>
      <c r="GT4" s="175"/>
      <c r="GU4" s="174"/>
    </row>
    <row r="5" spans="1:222" s="173" customFormat="1" x14ac:dyDescent="0.2">
      <c r="A5" s="169" t="s">
        <v>2231</v>
      </c>
      <c r="B5" s="170" t="s">
        <v>2233</v>
      </c>
      <c r="C5" s="170" t="s">
        <v>2233</v>
      </c>
      <c r="D5" s="170" t="s">
        <v>2233</v>
      </c>
      <c r="E5" s="170" t="s">
        <v>2107</v>
      </c>
      <c r="F5" s="170" t="s">
        <v>2233</v>
      </c>
      <c r="G5" s="170" t="s">
        <v>2233</v>
      </c>
      <c r="H5" s="170" t="s">
        <v>2233</v>
      </c>
      <c r="I5" s="170">
        <v>2011</v>
      </c>
      <c r="J5" s="170"/>
      <c r="K5" s="170"/>
      <c r="L5" s="170" t="s">
        <v>2111</v>
      </c>
      <c r="M5" s="170" t="s">
        <v>2102</v>
      </c>
      <c r="N5" s="170" t="s">
        <v>2233</v>
      </c>
      <c r="O5" s="170" t="s">
        <v>2233</v>
      </c>
      <c r="P5" s="169">
        <v>3.9166666666666665</v>
      </c>
      <c r="Q5" s="169">
        <v>1.8333333333333333</v>
      </c>
      <c r="R5" s="170" t="s">
        <v>2233</v>
      </c>
      <c r="S5" s="170" t="s">
        <v>2233</v>
      </c>
      <c r="T5" s="170" t="s">
        <v>2233</v>
      </c>
      <c r="U5" s="170" t="s">
        <v>2233</v>
      </c>
      <c r="V5" s="170" t="s">
        <v>2233</v>
      </c>
      <c r="W5" s="171"/>
      <c r="X5" s="171">
        <v>1.1497015553056499E-3</v>
      </c>
      <c r="Y5" s="171">
        <v>6.8400988037634145E-4</v>
      </c>
      <c r="Z5" s="171">
        <v>1.3737158922232128E-3</v>
      </c>
      <c r="AA5" s="171">
        <v>6.8715064679055176E-4</v>
      </c>
      <c r="AB5" s="171">
        <v>1.323662433166381E-3</v>
      </c>
      <c r="AC5" s="171">
        <v>1.640656596751123E-3</v>
      </c>
      <c r="AD5" s="171">
        <v>8.1902656807317632E-4</v>
      </c>
      <c r="AE5" s="171">
        <v>1.5885294960051206E-3</v>
      </c>
      <c r="AF5" s="171"/>
      <c r="AG5" s="171"/>
      <c r="AH5" s="171">
        <v>4.4880459286489657E-4</v>
      </c>
      <c r="AI5" s="171">
        <v>4.6693441416138798E-4</v>
      </c>
      <c r="AJ5" s="171">
        <v>5.457843656551431E-4</v>
      </c>
      <c r="AK5" s="171">
        <v>4.4880459286489657E-4</v>
      </c>
      <c r="AL5" s="171">
        <v>4.7651309937639559E-4</v>
      </c>
      <c r="AM5" s="171">
        <v>4.4880459286489657E-4</v>
      </c>
      <c r="AN5" s="171">
        <v>4.4436443814370192E-4</v>
      </c>
      <c r="AO5" s="171">
        <v>4.4436443814370192E-4</v>
      </c>
      <c r="AP5" s="171">
        <v>2.9274576792427334E-4</v>
      </c>
      <c r="AQ5" s="171">
        <v>3.1967615884195632E-4</v>
      </c>
      <c r="AR5" s="171">
        <v>4.0724183309764802E-4</v>
      </c>
      <c r="AS5" s="171"/>
      <c r="AT5" s="171"/>
      <c r="AU5" s="171">
        <v>1.372185892638689E-3</v>
      </c>
      <c r="AV5" s="171">
        <v>1.1371962881335474E-3</v>
      </c>
      <c r="AW5" s="171">
        <v>2.1008284448139013E-3</v>
      </c>
      <c r="AX5" s="171">
        <v>3.0840731808485164E-3</v>
      </c>
      <c r="AY5" s="171">
        <v>2.2622599009100102E-3</v>
      </c>
      <c r="AZ5" s="171">
        <v>2.2709755362245471E-3</v>
      </c>
      <c r="BA5" s="171">
        <v>2.4353058173819555E-3</v>
      </c>
      <c r="BB5" s="171">
        <v>2.0690993969626138E-3</v>
      </c>
      <c r="BC5" s="171">
        <v>1.7816144106126864E-3</v>
      </c>
      <c r="BD5" s="171">
        <v>1.549918949350715E-3</v>
      </c>
      <c r="BE5" s="171">
        <v>1.7395441421871936E-3</v>
      </c>
      <c r="BF5" s="171"/>
      <c r="BG5" s="171"/>
      <c r="BH5" s="171">
        <v>1.1204380361086021E-3</v>
      </c>
      <c r="BI5" s="171">
        <v>1.2812515667749633E-3</v>
      </c>
      <c r="BJ5" s="171">
        <v>1.0557375946673973E-3</v>
      </c>
      <c r="BK5" s="171">
        <v>1.4594496598378777E-3</v>
      </c>
      <c r="BL5" s="171">
        <v>1.1200782030077532E-3</v>
      </c>
      <c r="BM5" s="171">
        <v>2.059113865437143E-3</v>
      </c>
      <c r="BN5" s="171">
        <v>1.6126890570715236E-3</v>
      </c>
      <c r="BO5" s="171">
        <v>1.2748696845307128E-3</v>
      </c>
      <c r="BP5" s="171">
        <v>1.3048041558057916E-3</v>
      </c>
      <c r="BQ5" s="171"/>
      <c r="BR5" s="171"/>
      <c r="BS5" s="171">
        <v>1.5842728376324262E-3</v>
      </c>
      <c r="BT5" s="171">
        <v>1.2137957645503962E-3</v>
      </c>
      <c r="BU5" s="171">
        <v>1.3649481413832189E-3</v>
      </c>
      <c r="BV5" s="171">
        <v>1.4502362414614419E-3</v>
      </c>
      <c r="BW5" s="171">
        <v>1.5115686810491099E-3</v>
      </c>
      <c r="BX5" s="171"/>
      <c r="BY5" s="171"/>
      <c r="BZ5" s="171">
        <v>2.2923392706365371E-3</v>
      </c>
      <c r="CA5" s="171">
        <v>2.5929220985023054E-3</v>
      </c>
      <c r="CB5" s="171">
        <v>2.7962951221403164E-3</v>
      </c>
      <c r="CC5" s="171">
        <v>2.9104549205546683E-3</v>
      </c>
      <c r="CD5" s="171">
        <v>3.1501903018726208E-3</v>
      </c>
      <c r="CE5" s="171">
        <v>2.26821907320377E-3</v>
      </c>
      <c r="CF5" s="171">
        <v>3.275221088653101E-3</v>
      </c>
      <c r="CG5" s="171">
        <v>2.9248009960518976E-3</v>
      </c>
      <c r="CH5" s="171">
        <v>3.0515462360301351E-3</v>
      </c>
      <c r="CI5" s="171">
        <v>1.9028453736993545E-3</v>
      </c>
      <c r="CJ5" s="171">
        <v>8.4549567918957679E-4</v>
      </c>
      <c r="CK5" s="171">
        <v>1.9335063261089953E-3</v>
      </c>
      <c r="CL5" s="171">
        <v>1.8812460391616638E-3</v>
      </c>
      <c r="CM5" s="171">
        <v>1.3056754930667869E-3</v>
      </c>
      <c r="CN5" s="171">
        <v>1.7327289927281057E-3</v>
      </c>
      <c r="CO5" s="171">
        <v>2.4244952443549755E-3</v>
      </c>
      <c r="CP5" s="171"/>
      <c r="CQ5" s="171"/>
      <c r="CR5" s="171">
        <v>1.9834711861261493E-3</v>
      </c>
      <c r="CS5" s="171">
        <v>1.8162088910115475E-3</v>
      </c>
      <c r="CT5" s="171">
        <v>1.272297151960676E-3</v>
      </c>
      <c r="CU5" s="171">
        <v>1.5662647035668399E-3</v>
      </c>
      <c r="CV5" s="171">
        <v>1.2609258068957731E-3</v>
      </c>
      <c r="CW5" s="171">
        <v>1.4074307610668583E-3</v>
      </c>
      <c r="CX5" s="171">
        <v>1.9294998935085799E-3</v>
      </c>
      <c r="CY5" s="171">
        <v>1.6761355612115172E-3</v>
      </c>
      <c r="CZ5" s="171">
        <v>1.2154892313708512E-3</v>
      </c>
      <c r="DA5" s="171">
        <v>1.6841277419813565E-3</v>
      </c>
      <c r="DB5" s="171">
        <v>1.7751127580774115E-3</v>
      </c>
      <c r="DC5" s="171"/>
      <c r="DD5" s="171"/>
      <c r="DE5" s="171">
        <v>2.1970431614334856E-3</v>
      </c>
      <c r="DF5" s="171">
        <v>2.6012676349584335E-3</v>
      </c>
      <c r="DG5" s="171">
        <v>2.8482037756711663E-3</v>
      </c>
      <c r="DH5" s="171">
        <v>2.6400844418907154E-3</v>
      </c>
      <c r="DI5" s="171">
        <v>3.8506398990584448E-3</v>
      </c>
      <c r="DJ5" s="171">
        <v>4.2604196744574939E-3</v>
      </c>
      <c r="DK5" s="171">
        <v>2.7949496630250256E-3</v>
      </c>
      <c r="DL5" s="171">
        <v>2.8216012740780697E-3</v>
      </c>
      <c r="DM5" s="171"/>
      <c r="DN5" s="171"/>
      <c r="DO5" s="171">
        <v>5.1852066416833856E-4</v>
      </c>
      <c r="DP5" s="171">
        <v>2.5046023131576113E-3</v>
      </c>
      <c r="DQ5" s="171">
        <v>1.8227743527781577E-3</v>
      </c>
      <c r="DR5" s="171">
        <v>2.3999644704828919E-3</v>
      </c>
      <c r="DS5" s="171">
        <v>1.7994174286605398E-3</v>
      </c>
      <c r="DT5" s="171">
        <v>1.5903153964720133E-3</v>
      </c>
      <c r="DU5" s="171">
        <v>2.0481907040374608E-3</v>
      </c>
      <c r="DV5" s="171"/>
      <c r="DW5" s="171"/>
      <c r="DX5" s="171">
        <v>1.5342329421390176E-3</v>
      </c>
      <c r="DY5" s="171">
        <v>1.9213777638316812E-3</v>
      </c>
      <c r="DZ5" s="171">
        <v>1.8806142691864256E-3</v>
      </c>
      <c r="EA5" s="171">
        <v>1.132683355636319E-3</v>
      </c>
      <c r="EB5" s="171">
        <v>1.8992465676176838E-3</v>
      </c>
      <c r="EC5" s="171">
        <v>1.9137213098728313E-3</v>
      </c>
      <c r="ED5" s="171">
        <v>1.7687504948488324E-3</v>
      </c>
      <c r="EE5" s="171">
        <v>9.1071770652360233E-4</v>
      </c>
      <c r="EF5" s="171"/>
      <c r="EG5" s="171"/>
      <c r="EH5" s="171">
        <v>1.1152484936300354E-3</v>
      </c>
      <c r="EI5" s="171">
        <v>2.10497439986585E-3</v>
      </c>
      <c r="EJ5" s="171">
        <v>1.6455871817448349E-3</v>
      </c>
      <c r="EK5" s="171">
        <v>1.2464281541270425E-3</v>
      </c>
      <c r="EL5" s="171">
        <v>1.8514359949570157E-3</v>
      </c>
      <c r="EM5" s="171">
        <v>1.7508764478003386E-3</v>
      </c>
      <c r="EN5" s="171">
        <v>6.9851755490982789E-4</v>
      </c>
      <c r="EO5" s="171">
        <v>1.3573542970079973E-3</v>
      </c>
      <c r="EP5" s="171">
        <v>1.9587439047090813E-3</v>
      </c>
      <c r="EQ5" s="171"/>
      <c r="ER5" s="171"/>
      <c r="ES5" s="171">
        <v>8.2231551341882157E-4</v>
      </c>
      <c r="ET5" s="171">
        <v>1.5227761732348457E-3</v>
      </c>
      <c r="EU5" s="171">
        <v>1.1635807709359949E-3</v>
      </c>
      <c r="EV5" s="171">
        <v>1.833117425943306E-3</v>
      </c>
      <c r="EW5" s="171">
        <v>1.138349588267068E-3</v>
      </c>
      <c r="EX5" s="171">
        <v>1.0556456900868564E-3</v>
      </c>
      <c r="EY5" s="171">
        <v>1.1922633068916361E-3</v>
      </c>
      <c r="EZ5" s="171">
        <v>1.0951031482590151E-3</v>
      </c>
      <c r="FA5" s="171">
        <v>8.5943811846487552E-4</v>
      </c>
      <c r="FB5" s="171">
        <v>6.6559913996176604E-4</v>
      </c>
      <c r="FC5" s="171">
        <v>1.1974739173313282E-3</v>
      </c>
      <c r="FD5" s="171"/>
      <c r="FE5" s="171"/>
      <c r="FF5" s="171">
        <v>1.6309634004610203E-3</v>
      </c>
      <c r="FG5" s="171">
        <v>1.488775349005179E-3</v>
      </c>
      <c r="FH5" s="171">
        <v>1.4662794232855028E-3</v>
      </c>
      <c r="FI5" s="171">
        <v>1.3152738258286813E-3</v>
      </c>
      <c r="FJ5" s="171">
        <v>2.1202613412093516E-3</v>
      </c>
      <c r="FK5" s="171">
        <v>9.1411279022477268E-4</v>
      </c>
      <c r="FL5" s="171">
        <v>1.5400837471717789E-3</v>
      </c>
      <c r="FM5" s="171">
        <v>1.5788588245600008E-3</v>
      </c>
      <c r="FN5" s="171"/>
      <c r="FO5" s="171"/>
      <c r="FP5" s="171">
        <v>1.6915612208092091E-3</v>
      </c>
      <c r="FQ5" s="171">
        <v>1.2191783174743166E-3</v>
      </c>
      <c r="FR5" s="171">
        <v>1.6396607776086444E-3</v>
      </c>
      <c r="FS5" s="171">
        <v>7.8581773990367085E-4</v>
      </c>
      <c r="FT5" s="171">
        <v>6.2452741732302568E-4</v>
      </c>
      <c r="FU5" s="171">
        <v>9.9129745881967597E-4</v>
      </c>
      <c r="FV5" s="171">
        <v>8.0883226655848394E-4</v>
      </c>
      <c r="FW5" s="171">
        <v>1.1959640665863303E-3</v>
      </c>
      <c r="FX5" s="171">
        <v>8.0337844860774914E-4</v>
      </c>
      <c r="FY5" s="171">
        <v>1.3519334897200272E-3</v>
      </c>
      <c r="FZ5" s="171">
        <v>5.0452659024092768E-4</v>
      </c>
      <c r="GA5" s="172"/>
      <c r="GB5" s="172"/>
      <c r="GC5" s="172"/>
      <c r="GE5" s="174">
        <f>SUM(SheetB!W5:GC5) + SUM(SheetC!W5:GC5) + SUM(SheetD!W5:GC5) + SUM(SheetE!W5:GC5) + SUM(SheetF!W5:GC5)</f>
        <v>1.0000469228892785</v>
      </c>
      <c r="GG5" s="175"/>
      <c r="GH5" s="175"/>
      <c r="GI5" s="175"/>
      <c r="GJ5" s="175"/>
      <c r="GK5" s="175"/>
      <c r="GL5" s="175"/>
      <c r="GM5" s="175"/>
      <c r="GN5" s="175"/>
      <c r="GO5" s="175"/>
      <c r="GP5" s="175"/>
      <c r="GQ5" s="175"/>
      <c r="GR5" s="175"/>
      <c r="GS5" s="175"/>
      <c r="GT5" s="175"/>
      <c r="GU5" s="174"/>
    </row>
    <row r="6" spans="1:222" s="173" customFormat="1" x14ac:dyDescent="0.2">
      <c r="A6" s="169" t="s">
        <v>2232</v>
      </c>
      <c r="B6" s="170" t="s">
        <v>2233</v>
      </c>
      <c r="C6" s="170" t="s">
        <v>2233</v>
      </c>
      <c r="D6" s="170" t="s">
        <v>2233</v>
      </c>
      <c r="E6" s="170" t="s">
        <v>2107</v>
      </c>
      <c r="F6" s="170" t="s">
        <v>2233</v>
      </c>
      <c r="G6" s="170" t="s">
        <v>2233</v>
      </c>
      <c r="H6" s="170" t="s">
        <v>2233</v>
      </c>
      <c r="I6" s="170">
        <v>2011</v>
      </c>
      <c r="J6" s="170"/>
      <c r="K6" s="170"/>
      <c r="L6" s="170" t="s">
        <v>2101</v>
      </c>
      <c r="M6" s="170" t="s">
        <v>2102</v>
      </c>
      <c r="N6" s="170" t="s">
        <v>2233</v>
      </c>
      <c r="O6" s="170" t="s">
        <v>2233</v>
      </c>
      <c r="P6" s="169">
        <v>3</v>
      </c>
      <c r="Q6" s="169">
        <v>1.4</v>
      </c>
      <c r="R6" s="170" t="s">
        <v>2233</v>
      </c>
      <c r="S6" s="170" t="s">
        <v>2233</v>
      </c>
      <c r="T6" s="170" t="s">
        <v>2233</v>
      </c>
      <c r="U6" s="170" t="s">
        <v>2233</v>
      </c>
      <c r="V6" s="170" t="s">
        <v>2233</v>
      </c>
      <c r="W6" s="171"/>
      <c r="X6" s="171">
        <v>1.6927541726469339E-3</v>
      </c>
      <c r="Y6" s="171">
        <v>1.6927541726469339E-3</v>
      </c>
      <c r="Z6" s="171">
        <v>1.6559275733203347E-3</v>
      </c>
      <c r="AA6" s="171">
        <v>1.6559275733203347E-3</v>
      </c>
      <c r="AB6" s="171">
        <v>2.2549888381424689E-3</v>
      </c>
      <c r="AC6" s="171">
        <v>2.1129433835970143E-3</v>
      </c>
      <c r="AD6" s="171">
        <v>1.6559275733203347E-3</v>
      </c>
      <c r="AE6" s="171">
        <v>2.1129433835970143E-3</v>
      </c>
      <c r="AF6" s="171"/>
      <c r="AG6" s="171"/>
      <c r="AH6" s="171">
        <v>8.042895442359249E-4</v>
      </c>
      <c r="AI6" s="171">
        <v>1.6085790884718498E-3</v>
      </c>
      <c r="AJ6" s="171">
        <v>1.6506666305593921E-3</v>
      </c>
      <c r="AK6" s="171">
        <v>1.6843366642294258E-3</v>
      </c>
      <c r="AL6" s="171">
        <v>1.6843366642294258E-3</v>
      </c>
      <c r="AM6" s="171">
        <v>1.6927541726469339E-3</v>
      </c>
      <c r="AN6" s="171">
        <v>2.0218022289677177E-3</v>
      </c>
      <c r="AO6" s="171">
        <v>1.6085790884718498E-3</v>
      </c>
      <c r="AP6" s="171">
        <v>1.6927541726469339E-3</v>
      </c>
      <c r="AQ6" s="171">
        <v>1.6085790884718498E-3</v>
      </c>
      <c r="AR6" s="171">
        <v>1.6843366642294258E-3</v>
      </c>
      <c r="AS6" s="171"/>
      <c r="AT6" s="171"/>
      <c r="AU6" s="171">
        <v>1.1271948320944838E-3</v>
      </c>
      <c r="AV6" s="171">
        <v>1.2913025312489119E-3</v>
      </c>
      <c r="AW6" s="171">
        <v>2.8516081484452416E-3</v>
      </c>
      <c r="AX6" s="171">
        <v>9.2481544409666015E-3</v>
      </c>
      <c r="AY6" s="171">
        <v>1.0679537853450897E-3</v>
      </c>
      <c r="AZ6" s="171">
        <v>5.4019921470188541E-3</v>
      </c>
      <c r="BA6" s="171">
        <v>8.4640458998487128E-3</v>
      </c>
      <c r="BB6" s="171">
        <v>8.2150723671858199E-4</v>
      </c>
      <c r="BC6" s="171">
        <v>4.8401048267000014E-3</v>
      </c>
      <c r="BD6" s="171">
        <v>0</v>
      </c>
      <c r="BE6" s="171">
        <v>4.9272528811377756E-3</v>
      </c>
      <c r="BF6" s="171"/>
      <c r="BG6" s="171"/>
      <c r="BH6" s="171">
        <v>0</v>
      </c>
      <c r="BI6" s="171">
        <v>8.9007565643079654E-5</v>
      </c>
      <c r="BJ6" s="171">
        <v>0</v>
      </c>
      <c r="BK6" s="171">
        <v>2.1447721179624666E-4</v>
      </c>
      <c r="BL6" s="171">
        <v>1.7959973567450204E-4</v>
      </c>
      <c r="BM6" s="171">
        <v>6.1374694517812964E-4</v>
      </c>
      <c r="BN6" s="171">
        <v>2.272727272727273E-4</v>
      </c>
      <c r="BO6" s="171">
        <v>2.272727272727273E-4</v>
      </c>
      <c r="BP6" s="171">
        <v>4.2108878204418057E-4</v>
      </c>
      <c r="BQ6" s="171"/>
      <c r="BR6" s="171"/>
      <c r="BS6" s="171">
        <v>6.0875634236589639E-4</v>
      </c>
      <c r="BT6" s="171">
        <v>3.8657350989790664E-4</v>
      </c>
      <c r="BU6" s="171">
        <v>1.4495219034067973E-3</v>
      </c>
      <c r="BV6" s="171">
        <v>1.7958681843325175E-3</v>
      </c>
      <c r="BW6" s="171">
        <v>1.106615628865134E-3</v>
      </c>
      <c r="BX6" s="171"/>
      <c r="BY6" s="171"/>
      <c r="BZ6" s="171">
        <v>5.3745376790919428E-3</v>
      </c>
      <c r="CA6" s="171">
        <v>3.7755475087914765E-4</v>
      </c>
      <c r="CB6" s="171">
        <v>3.7755475087914765E-4</v>
      </c>
      <c r="CC6" s="171">
        <v>6.2106124438564118E-4</v>
      </c>
      <c r="CD6" s="171">
        <v>8.5430788911114164E-3</v>
      </c>
      <c r="CE6" s="171">
        <v>1.2148407370902424E-3</v>
      </c>
      <c r="CF6" s="171">
        <v>5.6898180215461981E-3</v>
      </c>
      <c r="CG6" s="171">
        <v>1.5101045832058204E-3</v>
      </c>
      <c r="CH6" s="171">
        <v>3.5311980718363183E-3</v>
      </c>
      <c r="CI6" s="171">
        <v>3.7755475087914765E-4</v>
      </c>
      <c r="CJ6" s="171">
        <v>3.2010549771943869E-4</v>
      </c>
      <c r="CK6" s="171">
        <v>3.3433139087377375E-3</v>
      </c>
      <c r="CL6" s="171">
        <v>1.4697766111849947E-3</v>
      </c>
      <c r="CM6" s="171">
        <v>1.937578332745079E-3</v>
      </c>
      <c r="CN6" s="171">
        <v>1.9265700387201159E-3</v>
      </c>
      <c r="CO6" s="171">
        <v>7.0454658322335354E-3</v>
      </c>
      <c r="CP6" s="171"/>
      <c r="CQ6" s="171"/>
      <c r="CR6" s="171">
        <v>1.9687486900023922E-3</v>
      </c>
      <c r="CS6" s="171">
        <v>1.2550552143020387E-3</v>
      </c>
      <c r="CT6" s="171">
        <v>2.2030943293372008E-3</v>
      </c>
      <c r="CU6" s="171">
        <v>2.8827380571614753E-3</v>
      </c>
      <c r="CV6" s="171">
        <v>2.2347731301430454E-3</v>
      </c>
      <c r="CW6" s="171">
        <v>1.5411604838269383E-3</v>
      </c>
      <c r="CX6" s="171">
        <v>3.4952291376558198E-3</v>
      </c>
      <c r="CY6" s="171">
        <v>4.6767826883666146E-3</v>
      </c>
      <c r="CZ6" s="171">
        <v>4.3510997104073221E-3</v>
      </c>
      <c r="DA6" s="171">
        <v>2.4350649350649351E-4</v>
      </c>
      <c r="DB6" s="171">
        <v>1.7277462976711736E-3</v>
      </c>
      <c r="DC6" s="171"/>
      <c r="DD6" s="171"/>
      <c r="DE6" s="171">
        <v>3.1774544460488078E-3</v>
      </c>
      <c r="DF6" s="171">
        <v>3.2284154024183201E-3</v>
      </c>
      <c r="DG6" s="171">
        <v>1.8912982359776474E-3</v>
      </c>
      <c r="DH6" s="171">
        <v>1.9284150873812873E-3</v>
      </c>
      <c r="DI6" s="171">
        <v>8.8645799452425726E-3</v>
      </c>
      <c r="DJ6" s="171">
        <v>7.41240085490826E-3</v>
      </c>
      <c r="DK6" s="171">
        <v>1.2148407370902424E-3</v>
      </c>
      <c r="DL6" s="171">
        <v>1.2459933850653203E-3</v>
      </c>
      <c r="DM6" s="171"/>
      <c r="DN6" s="171"/>
      <c r="DO6" s="171">
        <v>0</v>
      </c>
      <c r="DP6" s="171">
        <v>1.7925217813474618E-3</v>
      </c>
      <c r="DQ6" s="171">
        <v>1.2346765384148562E-3</v>
      </c>
      <c r="DR6" s="171">
        <v>1.3890853153348073E-3</v>
      </c>
      <c r="DS6" s="171">
        <v>6.1162357891329853E-4</v>
      </c>
      <c r="DT6" s="171">
        <v>1.5064156688496387E-3</v>
      </c>
      <c r="DU6" s="171">
        <v>1.4618356044605537E-3</v>
      </c>
      <c r="DV6" s="171"/>
      <c r="DW6" s="171"/>
      <c r="DX6" s="171">
        <v>2.3787637815521055E-3</v>
      </c>
      <c r="DY6" s="171">
        <v>4.1704166346631698E-3</v>
      </c>
      <c r="DZ6" s="171">
        <v>2.1539912444049148E-3</v>
      </c>
      <c r="EA6" s="171">
        <v>1.6346016802971028E-3</v>
      </c>
      <c r="EB6" s="171">
        <v>2.9728512513987368E-3</v>
      </c>
      <c r="EC6" s="171">
        <v>3.8060783279234003E-3</v>
      </c>
      <c r="ED6" s="171">
        <v>3.3983666301851444E-3</v>
      </c>
      <c r="EE6" s="171">
        <v>1.5943872030853064E-3</v>
      </c>
      <c r="EF6" s="171"/>
      <c r="EG6" s="171"/>
      <c r="EH6" s="171">
        <v>4.8552567683026971E-3</v>
      </c>
      <c r="EI6" s="171">
        <v>8.2995723976049228E-3</v>
      </c>
      <c r="EJ6" s="171">
        <v>1.2346765384148562E-3</v>
      </c>
      <c r="EK6" s="171">
        <v>1.4491537502111028E-3</v>
      </c>
      <c r="EL6" s="171">
        <v>1.5273630743989793E-3</v>
      </c>
      <c r="EM6" s="171">
        <v>1.5819754739419174E-3</v>
      </c>
      <c r="EN6" s="171">
        <v>9.911700449083626E-4</v>
      </c>
      <c r="EO6" s="171">
        <v>6.694778186660124E-4</v>
      </c>
      <c r="EP6" s="171">
        <v>1.1535312986980448E-3</v>
      </c>
      <c r="EQ6" s="171"/>
      <c r="ER6" s="171"/>
      <c r="ES6" s="171">
        <v>3.1544499959379317E-4</v>
      </c>
      <c r="ET6" s="171">
        <v>6.2770035229211445E-4</v>
      </c>
      <c r="EU6" s="171">
        <v>2.509215805975751E-3</v>
      </c>
      <c r="EV6" s="171">
        <v>8.4175084175084166E-5</v>
      </c>
      <c r="EW6" s="171">
        <v>6.813196552411761E-4</v>
      </c>
      <c r="EX6" s="171">
        <v>8.042895442359249E-4</v>
      </c>
      <c r="EY6" s="171">
        <v>7.5757575757575771E-5</v>
      </c>
      <c r="EZ6" s="171">
        <v>8.4175084175084166E-5</v>
      </c>
      <c r="FA6" s="171">
        <v>8.4175084175084166E-5</v>
      </c>
      <c r="FB6" s="171">
        <v>8.4175084175084166E-5</v>
      </c>
      <c r="FC6" s="171">
        <v>1.8801724409201045E-4</v>
      </c>
      <c r="FD6" s="171"/>
      <c r="FE6" s="171"/>
      <c r="FF6" s="171">
        <v>8.4524801048604555E-3</v>
      </c>
      <c r="FG6" s="171">
        <v>8.5058846442463039E-3</v>
      </c>
      <c r="FH6" s="171">
        <v>4.5194281101443561E-3</v>
      </c>
      <c r="FI6" s="171">
        <v>8.5058846442463039E-3</v>
      </c>
      <c r="FJ6" s="171">
        <v>1.3265785311712499E-3</v>
      </c>
      <c r="FK6" s="171">
        <v>1.3265785311712499E-3</v>
      </c>
      <c r="FL6" s="171">
        <v>1.4240023699195355E-3</v>
      </c>
      <c r="FM6" s="171">
        <v>1.3945479449350563E-3</v>
      </c>
      <c r="FN6" s="171"/>
      <c r="FO6" s="171"/>
      <c r="FP6" s="171">
        <v>1.3027043884764815E-3</v>
      </c>
      <c r="FQ6" s="171">
        <v>6.6517477397310028E-4</v>
      </c>
      <c r="FR6" s="171">
        <v>1.6626444596803645E-3</v>
      </c>
      <c r="FS6" s="171">
        <v>1.5402746489727522E-3</v>
      </c>
      <c r="FT6" s="171">
        <v>7.5261965448881335E-4</v>
      </c>
      <c r="FU6" s="171">
        <v>3.7878787878787879E-4</v>
      </c>
      <c r="FV6" s="171">
        <v>5.0339847068819042E-4</v>
      </c>
      <c r="FW6" s="171">
        <v>1.8939393939393939E-4</v>
      </c>
      <c r="FX6" s="171">
        <v>3.1400453129425094E-4</v>
      </c>
      <c r="FY6" s="171">
        <v>6.0476257906164445E-4</v>
      </c>
      <c r="FZ6" s="171">
        <v>5.6322571509487393E-4</v>
      </c>
      <c r="GA6" s="172"/>
      <c r="GB6" s="172"/>
      <c r="GC6" s="172"/>
      <c r="GE6" s="174">
        <f>SUM(SheetB!W6:GC6) + SUM(SheetC!W6:GC6) + SUM(SheetD!W6:GC6) + SUM(SheetE!W6:GC6) + SUM(SheetF!W6:GC6)</f>
        <v>0.99999999999999978</v>
      </c>
      <c r="GG6" s="175"/>
      <c r="GH6" s="175"/>
      <c r="GI6" s="175"/>
      <c r="GJ6" s="175"/>
      <c r="GK6" s="175"/>
      <c r="GL6" s="175"/>
      <c r="GM6" s="175"/>
      <c r="GN6" s="175"/>
      <c r="GO6" s="175"/>
      <c r="GP6" s="175"/>
      <c r="GQ6" s="175"/>
      <c r="GR6" s="175"/>
      <c r="GS6" s="175"/>
      <c r="GT6" s="175"/>
      <c r="GU6" s="174"/>
    </row>
    <row r="7" spans="1:222" x14ac:dyDescent="0.2">
      <c r="A7" s="121" t="s">
        <v>694</v>
      </c>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9"/>
      <c r="CO7" s="109"/>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E7" s="105"/>
    </row>
    <row r="8" spans="1:222" x14ac:dyDescent="0.2">
      <c r="A8" s="116"/>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9"/>
      <c r="CO8" s="109"/>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E8" s="105"/>
    </row>
    <row r="9" spans="1:222" x14ac:dyDescent="0.2">
      <c r="A9" s="110"/>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9"/>
      <c r="CO9" s="109"/>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E9" s="105"/>
    </row>
    <row r="10" spans="1:222" s="108" customFormat="1" ht="15" customHeight="1" x14ac:dyDescent="0.2">
      <c r="A10" s="120" t="s">
        <v>195</v>
      </c>
      <c r="B10" s="120" t="s">
        <v>705</v>
      </c>
      <c r="C10" s="120" t="s">
        <v>703</v>
      </c>
      <c r="D10" s="120" t="s">
        <v>1856</v>
      </c>
      <c r="E10" s="120" t="s">
        <v>704</v>
      </c>
      <c r="F10" s="120" t="s">
        <v>1857</v>
      </c>
      <c r="G10" s="120"/>
      <c r="H10" s="120"/>
      <c r="I10" s="120"/>
      <c r="J10" s="120"/>
      <c r="K10" s="120"/>
      <c r="L10" s="120"/>
      <c r="M10" s="120"/>
      <c r="N10" s="120"/>
      <c r="O10" s="120"/>
      <c r="P10" s="120"/>
      <c r="Q10" s="120"/>
      <c r="R10" s="120"/>
      <c r="S10" s="120"/>
      <c r="T10" s="120"/>
      <c r="U10" s="120"/>
      <c r="V10" s="120"/>
      <c r="W10" s="120" t="s">
        <v>1286</v>
      </c>
      <c r="X10" s="120" t="s">
        <v>1287</v>
      </c>
      <c r="Y10" s="120" t="s">
        <v>1288</v>
      </c>
      <c r="Z10" s="120" t="s">
        <v>1289</v>
      </c>
      <c r="AA10" s="120" t="s">
        <v>1290</v>
      </c>
      <c r="AB10" s="120" t="s">
        <v>1291</v>
      </c>
      <c r="AC10" s="120" t="s">
        <v>1292</v>
      </c>
      <c r="AD10" s="120" t="s">
        <v>1293</v>
      </c>
      <c r="AE10" s="120" t="s">
        <v>1294</v>
      </c>
      <c r="AF10" s="120" t="s">
        <v>1295</v>
      </c>
      <c r="AG10" s="120" t="s">
        <v>1296</v>
      </c>
      <c r="AH10" s="120" t="s">
        <v>1297</v>
      </c>
      <c r="AI10" s="120" t="s">
        <v>1298</v>
      </c>
      <c r="AJ10" s="120" t="s">
        <v>1299</v>
      </c>
      <c r="AK10" s="120" t="s">
        <v>1300</v>
      </c>
      <c r="AL10" s="120" t="s">
        <v>1301</v>
      </c>
      <c r="AM10" s="120" t="s">
        <v>1302</v>
      </c>
      <c r="AN10" s="120" t="s">
        <v>1303</v>
      </c>
      <c r="AO10" s="120" t="s">
        <v>1304</v>
      </c>
      <c r="AP10" s="120" t="s">
        <v>1305</v>
      </c>
      <c r="AQ10" s="120" t="s">
        <v>1306</v>
      </c>
      <c r="AR10" s="120" t="s">
        <v>1307</v>
      </c>
      <c r="AS10" s="120" t="s">
        <v>1308</v>
      </c>
      <c r="AT10" s="120" t="s">
        <v>1309</v>
      </c>
      <c r="AU10" s="120" t="s">
        <v>1310</v>
      </c>
      <c r="AV10" s="120" t="s">
        <v>1311</v>
      </c>
      <c r="AW10" s="120" t="s">
        <v>1312</v>
      </c>
      <c r="AX10" s="120" t="s">
        <v>1313</v>
      </c>
      <c r="AY10" s="120" t="s">
        <v>1314</v>
      </c>
      <c r="AZ10" s="120" t="s">
        <v>1315</v>
      </c>
      <c r="BA10" s="120" t="s">
        <v>1316</v>
      </c>
      <c r="BB10" s="120" t="s">
        <v>1317</v>
      </c>
      <c r="BC10" s="120" t="s">
        <v>1318</v>
      </c>
      <c r="BD10" s="120" t="s">
        <v>1319</v>
      </c>
      <c r="BE10" s="120" t="s">
        <v>1320</v>
      </c>
      <c r="BF10" s="120" t="s">
        <v>1321</v>
      </c>
      <c r="BG10" s="120" t="s">
        <v>1322</v>
      </c>
      <c r="BH10" s="120" t="s">
        <v>1323</v>
      </c>
      <c r="BI10" s="120" t="s">
        <v>1324</v>
      </c>
      <c r="BJ10" s="120" t="s">
        <v>1325</v>
      </c>
      <c r="BK10" s="120" t="s">
        <v>1326</v>
      </c>
      <c r="BL10" s="120" t="s">
        <v>1327</v>
      </c>
      <c r="BM10" s="120" t="s">
        <v>1328</v>
      </c>
      <c r="BN10" s="120" t="s">
        <v>1329</v>
      </c>
      <c r="BO10" s="120" t="s">
        <v>1330</v>
      </c>
      <c r="BP10" s="120" t="s">
        <v>1331</v>
      </c>
      <c r="BQ10" s="120" t="s">
        <v>1332</v>
      </c>
      <c r="BR10" s="120" t="s">
        <v>1333</v>
      </c>
      <c r="BS10" s="120" t="s">
        <v>1334</v>
      </c>
      <c r="BT10" s="120" t="s">
        <v>1335</v>
      </c>
      <c r="BU10" s="120" t="s">
        <v>1336</v>
      </c>
      <c r="BV10" s="120" t="s">
        <v>1337</v>
      </c>
      <c r="BW10" s="120" t="s">
        <v>1338</v>
      </c>
      <c r="BX10" s="120" t="s">
        <v>1339</v>
      </c>
      <c r="BY10" s="120" t="s">
        <v>1340</v>
      </c>
      <c r="BZ10" s="120" t="s">
        <v>1341</v>
      </c>
      <c r="CA10" s="120" t="s">
        <v>1342</v>
      </c>
      <c r="CB10" s="120" t="s">
        <v>1343</v>
      </c>
      <c r="CC10" s="120" t="s">
        <v>1344</v>
      </c>
      <c r="CD10" s="120" t="s">
        <v>1345</v>
      </c>
      <c r="CE10" s="120" t="s">
        <v>1346</v>
      </c>
      <c r="CF10" s="120" t="s">
        <v>1347</v>
      </c>
      <c r="CG10" s="120" t="s">
        <v>1348</v>
      </c>
      <c r="CH10" s="120" t="s">
        <v>1349</v>
      </c>
      <c r="CI10" s="120" t="s">
        <v>1350</v>
      </c>
      <c r="CJ10" s="120" t="s">
        <v>1351</v>
      </c>
      <c r="CK10" s="120" t="s">
        <v>1352</v>
      </c>
      <c r="CL10" s="120" t="s">
        <v>1353</v>
      </c>
      <c r="CM10" s="120" t="s">
        <v>1354</v>
      </c>
      <c r="CN10" s="120" t="s">
        <v>1355</v>
      </c>
      <c r="CO10" s="120" t="s">
        <v>1356</v>
      </c>
      <c r="CP10" s="120" t="s">
        <v>1357</v>
      </c>
      <c r="CQ10" s="120" t="s">
        <v>1358</v>
      </c>
      <c r="CR10" s="120" t="s">
        <v>1359</v>
      </c>
      <c r="CS10" s="120" t="s">
        <v>1360</v>
      </c>
      <c r="CT10" s="120" t="s">
        <v>1361</v>
      </c>
      <c r="CU10" s="120" t="s">
        <v>1362</v>
      </c>
      <c r="CV10" s="120" t="s">
        <v>1363</v>
      </c>
      <c r="CW10" s="120" t="s">
        <v>1364</v>
      </c>
      <c r="CX10" s="120" t="s">
        <v>1365</v>
      </c>
      <c r="CY10" s="120" t="s">
        <v>1366</v>
      </c>
      <c r="CZ10" s="120" t="s">
        <v>1367</v>
      </c>
      <c r="DA10" s="120" t="s">
        <v>1368</v>
      </c>
      <c r="DB10" s="120" t="s">
        <v>1369</v>
      </c>
      <c r="DC10" s="120" t="s">
        <v>1370</v>
      </c>
      <c r="DD10" s="120" t="s">
        <v>1371</v>
      </c>
      <c r="DE10" s="120" t="s">
        <v>1372</v>
      </c>
      <c r="DF10" s="120" t="s">
        <v>1373</v>
      </c>
      <c r="DG10" s="120" t="s">
        <v>1374</v>
      </c>
      <c r="DH10" s="120" t="s">
        <v>1375</v>
      </c>
      <c r="DI10" s="120" t="s">
        <v>1376</v>
      </c>
      <c r="DJ10" s="120" t="s">
        <v>1377</v>
      </c>
      <c r="DK10" s="120" t="s">
        <v>1378</v>
      </c>
      <c r="DL10" s="120" t="s">
        <v>1379</v>
      </c>
      <c r="DM10" s="120" t="s">
        <v>1380</v>
      </c>
      <c r="DN10" s="120" t="s">
        <v>1381</v>
      </c>
      <c r="DO10" s="120" t="s">
        <v>1382</v>
      </c>
      <c r="DP10" s="120" t="s">
        <v>1383</v>
      </c>
      <c r="DQ10" s="120" t="s">
        <v>1384</v>
      </c>
      <c r="DR10" s="120" t="s">
        <v>1385</v>
      </c>
      <c r="DS10" s="120" t="s">
        <v>1386</v>
      </c>
      <c r="DT10" s="120" t="s">
        <v>1387</v>
      </c>
      <c r="DU10" s="120" t="s">
        <v>1388</v>
      </c>
      <c r="DV10" s="120" t="s">
        <v>1389</v>
      </c>
      <c r="DW10" s="120" t="s">
        <v>1390</v>
      </c>
      <c r="DX10" s="120" t="s">
        <v>1391</v>
      </c>
      <c r="DY10" s="120" t="s">
        <v>1392</v>
      </c>
      <c r="DZ10" s="120" t="s">
        <v>1393</v>
      </c>
      <c r="EA10" s="120" t="s">
        <v>1394</v>
      </c>
      <c r="EB10" s="120" t="s">
        <v>1395</v>
      </c>
      <c r="EC10" s="120" t="s">
        <v>1396</v>
      </c>
      <c r="ED10" s="120" t="s">
        <v>1397</v>
      </c>
      <c r="EE10" s="120" t="s">
        <v>1398</v>
      </c>
      <c r="EF10" s="120" t="s">
        <v>1399</v>
      </c>
      <c r="EG10" s="120" t="s">
        <v>1400</v>
      </c>
      <c r="EH10" s="120" t="s">
        <v>1401</v>
      </c>
      <c r="EI10" s="120" t="s">
        <v>1402</v>
      </c>
      <c r="EJ10" s="120" t="s">
        <v>1403</v>
      </c>
      <c r="EK10" s="120" t="s">
        <v>1404</v>
      </c>
      <c r="EL10" s="120" t="s">
        <v>1405</v>
      </c>
      <c r="EM10" s="120" t="s">
        <v>1406</v>
      </c>
      <c r="EN10" s="120" t="s">
        <v>1407</v>
      </c>
      <c r="EO10" s="120" t="s">
        <v>1408</v>
      </c>
      <c r="EP10" s="120" t="s">
        <v>1409</v>
      </c>
      <c r="EQ10" s="120" t="s">
        <v>1410</v>
      </c>
      <c r="ER10" s="120" t="s">
        <v>1411</v>
      </c>
      <c r="ES10" s="120" t="s">
        <v>1412</v>
      </c>
      <c r="ET10" s="120" t="s">
        <v>1413</v>
      </c>
      <c r="EU10" s="120" t="s">
        <v>1414</v>
      </c>
      <c r="EV10" s="120" t="s">
        <v>1415</v>
      </c>
      <c r="EW10" s="120" t="s">
        <v>1416</v>
      </c>
      <c r="EX10" s="120" t="s">
        <v>1417</v>
      </c>
      <c r="EY10" s="120" t="s">
        <v>1418</v>
      </c>
      <c r="EZ10" s="120" t="s">
        <v>1419</v>
      </c>
      <c r="FA10" s="120" t="s">
        <v>1420</v>
      </c>
      <c r="FB10" s="120" t="s">
        <v>1421</v>
      </c>
      <c r="FC10" s="120" t="s">
        <v>1422</v>
      </c>
      <c r="FD10" s="120" t="s">
        <v>1423</v>
      </c>
      <c r="FE10" s="120" t="s">
        <v>1424</v>
      </c>
      <c r="FF10" s="120" t="s">
        <v>1425</v>
      </c>
      <c r="FG10" s="120" t="s">
        <v>1426</v>
      </c>
      <c r="FH10" s="120" t="s">
        <v>1427</v>
      </c>
      <c r="FI10" s="120" t="s">
        <v>1428</v>
      </c>
      <c r="FJ10" s="120" t="s">
        <v>1429</v>
      </c>
      <c r="FK10" s="120" t="s">
        <v>1430</v>
      </c>
      <c r="FL10" s="120" t="s">
        <v>1431</v>
      </c>
      <c r="FM10" s="120" t="s">
        <v>1432</v>
      </c>
      <c r="FN10" s="120" t="s">
        <v>1433</v>
      </c>
      <c r="FO10" s="120" t="s">
        <v>1434</v>
      </c>
      <c r="FP10" s="120" t="s">
        <v>1435</v>
      </c>
      <c r="FQ10" s="120" t="s">
        <v>1436</v>
      </c>
      <c r="FR10" s="120" t="s">
        <v>1437</v>
      </c>
      <c r="FS10" s="120" t="s">
        <v>1438</v>
      </c>
      <c r="FT10" s="120" t="s">
        <v>1439</v>
      </c>
      <c r="FU10" s="120" t="s">
        <v>1440</v>
      </c>
      <c r="FV10" s="120" t="s">
        <v>1441</v>
      </c>
      <c r="FW10" s="120" t="s">
        <v>1442</v>
      </c>
      <c r="FX10" s="120" t="s">
        <v>1443</v>
      </c>
      <c r="FY10" s="120" t="s">
        <v>1444</v>
      </c>
      <c r="FZ10" s="120" t="s">
        <v>1445</v>
      </c>
      <c r="GA10" s="120" t="s">
        <v>1446</v>
      </c>
      <c r="GB10" s="120" t="s">
        <v>1447</v>
      </c>
      <c r="GC10" s="120" t="s">
        <v>1448</v>
      </c>
      <c r="GE10" s="108" t="s">
        <v>2031</v>
      </c>
      <c r="GG10" s="108" t="s">
        <v>1033</v>
      </c>
      <c r="GH10" s="108" t="s">
        <v>1034</v>
      </c>
      <c r="GI10" s="108" t="s">
        <v>1035</v>
      </c>
      <c r="GJ10" s="108" t="s">
        <v>1036</v>
      </c>
      <c r="GK10" s="108" t="s">
        <v>1037</v>
      </c>
      <c r="GL10" s="108" t="s">
        <v>1038</v>
      </c>
      <c r="GM10" s="108" t="s">
        <v>1039</v>
      </c>
      <c r="GN10" s="108" t="s">
        <v>1040</v>
      </c>
      <c r="GO10" s="108" t="s">
        <v>1041</v>
      </c>
      <c r="GP10" s="108" t="s">
        <v>1042</v>
      </c>
      <c r="GQ10" s="108" t="s">
        <v>1043</v>
      </c>
      <c r="GR10" s="108" t="s">
        <v>1044</v>
      </c>
      <c r="GS10" s="108" t="s">
        <v>1045</v>
      </c>
      <c r="GT10" s="108" t="s">
        <v>1046</v>
      </c>
      <c r="GU10" s="108" t="s">
        <v>1047</v>
      </c>
    </row>
    <row r="11" spans="1:222" s="108" customFormat="1" ht="15" customHeight="1" x14ac:dyDescent="0.2">
      <c r="A11" t="s">
        <v>2259</v>
      </c>
      <c r="B11" s="118" t="s">
        <v>2114</v>
      </c>
      <c r="C11" t="s">
        <v>2260</v>
      </c>
      <c r="D11" t="s">
        <v>2023</v>
      </c>
      <c r="E11">
        <v>1</v>
      </c>
      <c r="F11">
        <v>2010</v>
      </c>
      <c r="G11"/>
      <c r="H11"/>
      <c r="I11"/>
      <c r="J11"/>
      <c r="K11"/>
      <c r="L11"/>
      <c r="M11"/>
      <c r="N11"/>
      <c r="O11"/>
      <c r="P11"/>
      <c r="Q11"/>
      <c r="R11"/>
      <c r="S11"/>
      <c r="T11"/>
      <c r="U11"/>
      <c r="V11"/>
      <c r="W11" s="182">
        <v>0</v>
      </c>
      <c r="X11" s="182">
        <v>0</v>
      </c>
      <c r="Y11" s="182">
        <v>0</v>
      </c>
      <c r="Z11" s="182">
        <v>0</v>
      </c>
      <c r="AA11" s="182">
        <v>0</v>
      </c>
      <c r="AB11" s="182">
        <v>0</v>
      </c>
      <c r="AC11" s="182">
        <v>0</v>
      </c>
      <c r="AD11" s="182">
        <v>0</v>
      </c>
      <c r="AE11" s="182">
        <v>0</v>
      </c>
      <c r="AF11" s="182">
        <v>0</v>
      </c>
      <c r="AG11" s="182">
        <v>0</v>
      </c>
      <c r="AH11" s="182">
        <v>0</v>
      </c>
      <c r="AI11" s="182">
        <v>0</v>
      </c>
      <c r="AJ11" s="182">
        <v>0</v>
      </c>
      <c r="AK11" s="182">
        <v>0</v>
      </c>
      <c r="AL11" s="182">
        <v>0</v>
      </c>
      <c r="AM11" s="182">
        <v>0</v>
      </c>
      <c r="AN11" s="182">
        <v>0</v>
      </c>
      <c r="AO11" s="182">
        <v>0</v>
      </c>
      <c r="AP11" s="182">
        <v>0</v>
      </c>
      <c r="AQ11" s="182">
        <v>0</v>
      </c>
      <c r="AR11" s="182">
        <v>0</v>
      </c>
      <c r="AS11" s="182">
        <v>0</v>
      </c>
      <c r="AT11" s="26">
        <f>AT20/$GD11</f>
        <v>2.061855670103092E-3</v>
      </c>
      <c r="AU11" s="26">
        <f t="shared" ref="AU11:DF11" si="0">AU20/$GD11</f>
        <v>0</v>
      </c>
      <c r="AV11" s="26">
        <f t="shared" si="0"/>
        <v>2.061855670103092E-3</v>
      </c>
      <c r="AW11" s="26">
        <f t="shared" si="0"/>
        <v>2.2680412371134013E-2</v>
      </c>
      <c r="AX11" s="26">
        <f t="shared" si="0"/>
        <v>2.0618556701030921E-2</v>
      </c>
      <c r="AY11" s="26">
        <f t="shared" si="0"/>
        <v>2.061855670103092E-3</v>
      </c>
      <c r="AZ11" s="26">
        <f t="shared" si="0"/>
        <v>0</v>
      </c>
      <c r="BA11" s="26">
        <f t="shared" si="0"/>
        <v>1.6494845360824736E-2</v>
      </c>
      <c r="BB11" s="26">
        <f t="shared" si="0"/>
        <v>8.2474226804123679E-3</v>
      </c>
      <c r="BC11" s="26">
        <f t="shared" si="0"/>
        <v>0</v>
      </c>
      <c r="BD11" s="26">
        <f t="shared" si="0"/>
        <v>0</v>
      </c>
      <c r="BE11" s="26">
        <f t="shared" si="0"/>
        <v>1.4432989690721645E-2</v>
      </c>
      <c r="BF11" s="26">
        <f t="shared" si="0"/>
        <v>4.1237113402061839E-3</v>
      </c>
      <c r="BG11" s="26">
        <f t="shared" si="0"/>
        <v>0</v>
      </c>
      <c r="BH11" s="26">
        <f t="shared" si="0"/>
        <v>0</v>
      </c>
      <c r="BI11" s="26">
        <f t="shared" si="0"/>
        <v>0</v>
      </c>
      <c r="BJ11" s="26">
        <f t="shared" si="0"/>
        <v>0</v>
      </c>
      <c r="BK11" s="26">
        <f t="shared" si="0"/>
        <v>0</v>
      </c>
      <c r="BL11" s="26">
        <f t="shared" si="0"/>
        <v>2.061855670103092E-3</v>
      </c>
      <c r="BM11" s="26">
        <f t="shared" si="0"/>
        <v>6.1855670103092763E-3</v>
      </c>
      <c r="BN11" s="26">
        <f t="shared" si="0"/>
        <v>2.061855670103092E-3</v>
      </c>
      <c r="BO11" s="26">
        <f t="shared" si="0"/>
        <v>2.061855670103092E-3</v>
      </c>
      <c r="BP11" s="26">
        <f t="shared" si="0"/>
        <v>0</v>
      </c>
      <c r="BQ11" s="26">
        <f t="shared" si="0"/>
        <v>0</v>
      </c>
      <c r="BR11" s="26">
        <f t="shared" si="0"/>
        <v>8.2474226804123679E-3</v>
      </c>
      <c r="BS11" s="26">
        <f t="shared" si="0"/>
        <v>2.061855670103092E-3</v>
      </c>
      <c r="BT11" s="26">
        <f t="shared" si="0"/>
        <v>0</v>
      </c>
      <c r="BU11" s="26">
        <f t="shared" si="0"/>
        <v>2.061855670103092E-3</v>
      </c>
      <c r="BV11" s="26">
        <f t="shared" si="0"/>
        <v>2.061855670103092E-3</v>
      </c>
      <c r="BW11" s="26">
        <f t="shared" si="0"/>
        <v>0</v>
      </c>
      <c r="BX11" s="26">
        <f t="shared" si="0"/>
        <v>0</v>
      </c>
      <c r="BY11" s="26">
        <f t="shared" si="0"/>
        <v>1.2371134020618553E-2</v>
      </c>
      <c r="BZ11" s="26">
        <f t="shared" si="0"/>
        <v>1.8556701030927828E-2</v>
      </c>
      <c r="CA11" s="26">
        <f t="shared" si="0"/>
        <v>6.1855670103092763E-3</v>
      </c>
      <c r="CB11" s="26">
        <f t="shared" si="0"/>
        <v>0</v>
      </c>
      <c r="CC11" s="26">
        <f t="shared" si="0"/>
        <v>0</v>
      </c>
      <c r="CD11" s="26">
        <f t="shared" si="0"/>
        <v>1.2371134020618553E-2</v>
      </c>
      <c r="CE11" s="26">
        <f t="shared" si="0"/>
        <v>0</v>
      </c>
      <c r="CF11" s="26">
        <f t="shared" si="0"/>
        <v>6.1855670103092763E-3</v>
      </c>
      <c r="CG11" s="26">
        <f t="shared" si="0"/>
        <v>0</v>
      </c>
      <c r="CH11" s="26">
        <f t="shared" si="0"/>
        <v>6.1855670103092763E-3</v>
      </c>
      <c r="CI11" s="26">
        <f t="shared" si="0"/>
        <v>0</v>
      </c>
      <c r="CJ11" s="26">
        <f t="shared" si="0"/>
        <v>0</v>
      </c>
      <c r="CK11" s="26">
        <f t="shared" si="0"/>
        <v>8.2474226804123679E-3</v>
      </c>
      <c r="CL11" s="26">
        <f t="shared" si="0"/>
        <v>4.1237113402061839E-3</v>
      </c>
      <c r="CM11" s="26">
        <f t="shared" si="0"/>
        <v>0</v>
      </c>
      <c r="CN11" s="26">
        <f t="shared" si="0"/>
        <v>2.061855670103092E-3</v>
      </c>
      <c r="CO11" s="26">
        <f t="shared" si="0"/>
        <v>0</v>
      </c>
      <c r="CP11" s="26">
        <f t="shared" si="0"/>
        <v>0</v>
      </c>
      <c r="CQ11" s="26">
        <f t="shared" si="0"/>
        <v>0</v>
      </c>
      <c r="CR11" s="26">
        <f t="shared" si="0"/>
        <v>0</v>
      </c>
      <c r="CS11" s="26">
        <f t="shared" si="0"/>
        <v>0</v>
      </c>
      <c r="CT11" s="26">
        <f t="shared" si="0"/>
        <v>0</v>
      </c>
      <c r="CU11" s="26">
        <f t="shared" si="0"/>
        <v>2.061855670103092E-3</v>
      </c>
      <c r="CV11" s="26">
        <f t="shared" si="0"/>
        <v>0</v>
      </c>
      <c r="CW11" s="26">
        <f t="shared" si="0"/>
        <v>0</v>
      </c>
      <c r="CX11" s="26">
        <f t="shared" si="0"/>
        <v>0</v>
      </c>
      <c r="CY11" s="26">
        <f t="shared" si="0"/>
        <v>0</v>
      </c>
      <c r="CZ11" s="26">
        <f t="shared" si="0"/>
        <v>6.1855670103092763E-3</v>
      </c>
      <c r="DA11" s="26">
        <f t="shared" si="0"/>
        <v>0</v>
      </c>
      <c r="DB11" s="26">
        <f t="shared" si="0"/>
        <v>0</v>
      </c>
      <c r="DC11" s="26">
        <f t="shared" si="0"/>
        <v>0</v>
      </c>
      <c r="DD11" s="26">
        <f t="shared" si="0"/>
        <v>0</v>
      </c>
      <c r="DE11" s="26">
        <f t="shared" si="0"/>
        <v>4.1237113402061839E-3</v>
      </c>
      <c r="DF11" s="26">
        <f t="shared" si="0"/>
        <v>0</v>
      </c>
      <c r="DG11" s="26">
        <f t="shared" ref="DG11:DM11" si="1">DG20/$GD11</f>
        <v>6.1855670103092763E-3</v>
      </c>
      <c r="DH11" s="26">
        <f t="shared" si="1"/>
        <v>2.0618556701030921E-2</v>
      </c>
      <c r="DI11" s="26">
        <f t="shared" si="1"/>
        <v>0</v>
      </c>
      <c r="DJ11" s="26">
        <f t="shared" si="1"/>
        <v>0</v>
      </c>
      <c r="DK11" s="26">
        <f t="shared" si="1"/>
        <v>0</v>
      </c>
      <c r="DL11" s="26">
        <f t="shared" si="1"/>
        <v>0</v>
      </c>
      <c r="DM11" s="26">
        <f t="shared" si="1"/>
        <v>0</v>
      </c>
      <c r="DN11" s="182">
        <v>0</v>
      </c>
      <c r="DO11" s="182">
        <v>0</v>
      </c>
      <c r="DP11" s="182">
        <v>0</v>
      </c>
      <c r="DQ11" s="182">
        <v>0</v>
      </c>
      <c r="DR11" s="182">
        <v>0</v>
      </c>
      <c r="DS11" s="182">
        <v>0</v>
      </c>
      <c r="DT11" s="182">
        <v>0</v>
      </c>
      <c r="DU11" s="182">
        <v>0</v>
      </c>
      <c r="DV11" s="182">
        <v>0</v>
      </c>
      <c r="DW11" s="182">
        <v>0</v>
      </c>
      <c r="DX11" s="182">
        <v>0</v>
      </c>
      <c r="DY11" s="182">
        <v>0</v>
      </c>
      <c r="DZ11" s="182">
        <v>0</v>
      </c>
      <c r="EA11" s="182">
        <v>0</v>
      </c>
      <c r="EB11" s="182">
        <v>0</v>
      </c>
      <c r="EC11" s="182">
        <v>0</v>
      </c>
      <c r="ED11" s="182">
        <v>0</v>
      </c>
      <c r="EE11" s="182">
        <v>0</v>
      </c>
      <c r="EF11" s="182">
        <v>0</v>
      </c>
      <c r="EG11" s="182">
        <v>0</v>
      </c>
      <c r="EH11" s="182">
        <v>0</v>
      </c>
      <c r="EI11" s="182">
        <v>0</v>
      </c>
      <c r="EJ11" s="182">
        <v>0</v>
      </c>
      <c r="EK11" s="182">
        <v>0</v>
      </c>
      <c r="EL11" s="182">
        <v>0</v>
      </c>
      <c r="EM11" s="182">
        <v>0</v>
      </c>
      <c r="EN11" s="182">
        <v>0</v>
      </c>
      <c r="EO11" s="182">
        <v>0</v>
      </c>
      <c r="EP11" s="182">
        <v>0</v>
      </c>
      <c r="EQ11" s="182">
        <v>0</v>
      </c>
      <c r="ER11" s="182">
        <v>0</v>
      </c>
      <c r="ES11" s="182">
        <v>0</v>
      </c>
      <c r="ET11" s="182">
        <v>0</v>
      </c>
      <c r="EU11" s="182">
        <v>0</v>
      </c>
      <c r="EV11" s="182">
        <v>0</v>
      </c>
      <c r="EW11" s="182">
        <v>0</v>
      </c>
      <c r="EX11" s="182">
        <v>0</v>
      </c>
      <c r="EY11" s="182">
        <v>0</v>
      </c>
      <c r="EZ11" s="182">
        <v>0</v>
      </c>
      <c r="FA11" s="182">
        <v>0</v>
      </c>
      <c r="FB11" s="182">
        <v>0</v>
      </c>
      <c r="FC11" s="182">
        <v>0</v>
      </c>
      <c r="FD11" s="182">
        <v>0</v>
      </c>
      <c r="FE11" s="182">
        <v>0</v>
      </c>
      <c r="FF11" s="182">
        <v>0</v>
      </c>
      <c r="FG11" s="182">
        <v>0</v>
      </c>
      <c r="FH11" s="182">
        <v>0</v>
      </c>
      <c r="FI11" s="182">
        <v>0</v>
      </c>
      <c r="FJ11" s="182">
        <v>0</v>
      </c>
      <c r="FK11" s="182">
        <v>0</v>
      </c>
      <c r="FL11" s="182">
        <v>0</v>
      </c>
      <c r="FM11" s="182">
        <v>0</v>
      </c>
      <c r="FN11" s="182">
        <v>0</v>
      </c>
      <c r="FO11" s="182">
        <v>0</v>
      </c>
      <c r="FP11" s="182">
        <v>0</v>
      </c>
      <c r="FQ11" s="182">
        <v>0</v>
      </c>
      <c r="FR11" s="182">
        <v>0</v>
      </c>
      <c r="FS11" s="182">
        <v>0</v>
      </c>
      <c r="FT11" s="182">
        <v>0</v>
      </c>
      <c r="FU11" s="182">
        <v>0</v>
      </c>
      <c r="FV11" s="182">
        <v>0</v>
      </c>
      <c r="FW11" s="182">
        <v>0</v>
      </c>
      <c r="FX11" s="182">
        <v>0</v>
      </c>
      <c r="FY11" s="182">
        <v>0</v>
      </c>
      <c r="FZ11" s="182">
        <v>0</v>
      </c>
      <c r="GA11" s="182">
        <v>0</v>
      </c>
      <c r="GB11">
        <v>0</v>
      </c>
      <c r="GC11">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8.8659793814432952E-2</v>
      </c>
      <c r="GJ11" s="26">
        <f t="shared" ref="GJ11" si="5">SUM(BF11:BP11)</f>
        <v>1.6494845360824736E-2</v>
      </c>
      <c r="GK11" s="26">
        <f t="shared" ref="GK11" si="6">SUM(BQ11:BW11)</f>
        <v>1.4432989690721645E-2</v>
      </c>
      <c r="GL11" s="26">
        <f t="shared" ref="GL11" si="7">SUM(BY11:CO11)</f>
        <v>7.6288659793814398E-2</v>
      </c>
      <c r="GM11" s="26">
        <f t="shared" ref="GM11" si="8">SUM(CP11:DB11)</f>
        <v>8.2474226804123679E-3</v>
      </c>
      <c r="GN11" s="26">
        <f t="shared" ref="GN11" si="9">SUM(DC11:DL11)</f>
        <v>3.0927835051546379E-2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2261</v>
      </c>
      <c r="B12" s="118" t="s">
        <v>2114</v>
      </c>
      <c r="C12" t="s">
        <v>2260</v>
      </c>
      <c r="D12" t="s">
        <v>2024</v>
      </c>
      <c r="E12">
        <v>1</v>
      </c>
      <c r="F12">
        <v>2010</v>
      </c>
      <c r="G12"/>
      <c r="H12"/>
      <c r="I12"/>
      <c r="J12"/>
      <c r="K12"/>
      <c r="L12"/>
      <c r="M12"/>
      <c r="N12"/>
      <c r="O12"/>
      <c r="P12"/>
      <c r="Q12"/>
      <c r="R12"/>
      <c r="S12"/>
      <c r="T12"/>
      <c r="U12"/>
      <c r="V12"/>
      <c r="W12" s="182">
        <v>0</v>
      </c>
      <c r="X12" s="182">
        <v>0</v>
      </c>
      <c r="Y12" s="182">
        <v>0</v>
      </c>
      <c r="Z12" s="182">
        <v>0</v>
      </c>
      <c r="AA12" s="182">
        <v>0</v>
      </c>
      <c r="AB12" s="182">
        <v>0</v>
      </c>
      <c r="AC12" s="182">
        <v>0</v>
      </c>
      <c r="AD12" s="182">
        <v>0</v>
      </c>
      <c r="AE12" s="182">
        <v>0</v>
      </c>
      <c r="AF12" s="182">
        <v>0</v>
      </c>
      <c r="AG12" s="182">
        <v>0</v>
      </c>
      <c r="AH12" s="182">
        <v>0</v>
      </c>
      <c r="AI12" s="182">
        <v>0</v>
      </c>
      <c r="AJ12" s="182">
        <v>0</v>
      </c>
      <c r="AK12" s="182">
        <v>0</v>
      </c>
      <c r="AL12" s="182">
        <v>0</v>
      </c>
      <c r="AM12" s="182">
        <v>0</v>
      </c>
      <c r="AN12" s="182">
        <v>0</v>
      </c>
      <c r="AO12" s="182">
        <v>0</v>
      </c>
      <c r="AP12" s="182">
        <v>0</v>
      </c>
      <c r="AQ12" s="182">
        <v>0</v>
      </c>
      <c r="AR12" s="182">
        <v>0</v>
      </c>
      <c r="AS12" s="182">
        <v>0</v>
      </c>
      <c r="AT12" s="26">
        <f t="shared" ref="AT12:DE12" si="16">AT21/$GD12</f>
        <v>2.1834061135371169E-3</v>
      </c>
      <c r="AU12" s="26">
        <f t="shared" si="16"/>
        <v>0</v>
      </c>
      <c r="AV12" s="26">
        <f t="shared" si="16"/>
        <v>0</v>
      </c>
      <c r="AW12" s="26">
        <f t="shared" si="16"/>
        <v>1.0917030567685585E-2</v>
      </c>
      <c r="AX12" s="26">
        <f t="shared" si="16"/>
        <v>4.3668122270742338E-3</v>
      </c>
      <c r="AY12" s="26">
        <f t="shared" si="16"/>
        <v>6.5502183406113516E-3</v>
      </c>
      <c r="AZ12" s="26">
        <f t="shared" si="16"/>
        <v>6.5502183406113516E-3</v>
      </c>
      <c r="BA12" s="26">
        <f t="shared" si="16"/>
        <v>1.3100436681222703E-2</v>
      </c>
      <c r="BB12" s="26">
        <f t="shared" si="16"/>
        <v>2.1834061135371169E-3</v>
      </c>
      <c r="BC12" s="26">
        <f t="shared" si="16"/>
        <v>0</v>
      </c>
      <c r="BD12" s="26">
        <f t="shared" si="16"/>
        <v>0</v>
      </c>
      <c r="BE12" s="26">
        <f t="shared" si="16"/>
        <v>1.3100436681222703E-2</v>
      </c>
      <c r="BF12" s="26">
        <f t="shared" si="16"/>
        <v>2.1834061135371169E-3</v>
      </c>
      <c r="BG12" s="26">
        <f t="shared" si="16"/>
        <v>0</v>
      </c>
      <c r="BH12" s="26">
        <f t="shared" si="16"/>
        <v>0</v>
      </c>
      <c r="BI12" s="26">
        <f t="shared" si="16"/>
        <v>0</v>
      </c>
      <c r="BJ12" s="26">
        <f t="shared" si="16"/>
        <v>0</v>
      </c>
      <c r="BK12" s="26">
        <f t="shared" si="16"/>
        <v>0</v>
      </c>
      <c r="BL12" s="26">
        <f t="shared" si="16"/>
        <v>0</v>
      </c>
      <c r="BM12" s="26">
        <f t="shared" si="16"/>
        <v>0</v>
      </c>
      <c r="BN12" s="26">
        <f t="shared" si="16"/>
        <v>0</v>
      </c>
      <c r="BO12" s="26">
        <f t="shared" si="16"/>
        <v>0</v>
      </c>
      <c r="BP12" s="26">
        <f t="shared" si="16"/>
        <v>0</v>
      </c>
      <c r="BQ12" s="26">
        <f t="shared" si="16"/>
        <v>0</v>
      </c>
      <c r="BR12" s="26">
        <f t="shared" si="16"/>
        <v>8.7336244541484677E-3</v>
      </c>
      <c r="BS12" s="26">
        <f t="shared" si="16"/>
        <v>2.1834061135371169E-3</v>
      </c>
      <c r="BT12" s="26">
        <f t="shared" si="16"/>
        <v>0</v>
      </c>
      <c r="BU12" s="26">
        <f t="shared" si="16"/>
        <v>2.1834061135371169E-3</v>
      </c>
      <c r="BV12" s="26">
        <f t="shared" si="16"/>
        <v>2.1834061135371169E-3</v>
      </c>
      <c r="BW12" s="26">
        <f t="shared" si="16"/>
        <v>0</v>
      </c>
      <c r="BX12" s="26">
        <f t="shared" si="16"/>
        <v>0</v>
      </c>
      <c r="BY12" s="26">
        <f t="shared" si="16"/>
        <v>1.3100436681222703E-2</v>
      </c>
      <c r="BZ12" s="26">
        <f t="shared" si="16"/>
        <v>1.9650655021834051E-2</v>
      </c>
      <c r="CA12" s="26">
        <f t="shared" si="16"/>
        <v>8.7336244541484677E-3</v>
      </c>
      <c r="CB12" s="26">
        <f t="shared" si="16"/>
        <v>0</v>
      </c>
      <c r="CC12" s="26">
        <f t="shared" si="16"/>
        <v>0</v>
      </c>
      <c r="CD12" s="26">
        <f t="shared" si="16"/>
        <v>1.5283842794759819E-2</v>
      </c>
      <c r="CE12" s="26">
        <f t="shared" si="16"/>
        <v>0</v>
      </c>
      <c r="CF12" s="26">
        <f t="shared" si="16"/>
        <v>4.3668122270742338E-3</v>
      </c>
      <c r="CG12" s="26">
        <f t="shared" si="16"/>
        <v>0</v>
      </c>
      <c r="CH12" s="26">
        <f t="shared" si="16"/>
        <v>4.3668122270742338E-3</v>
      </c>
      <c r="CI12" s="26">
        <f t="shared" si="16"/>
        <v>0</v>
      </c>
      <c r="CJ12" s="26">
        <f t="shared" si="16"/>
        <v>0</v>
      </c>
      <c r="CK12" s="26">
        <f t="shared" si="16"/>
        <v>6.5502183406113516E-3</v>
      </c>
      <c r="CL12" s="26">
        <f t="shared" si="16"/>
        <v>6.5502183406113516E-3</v>
      </c>
      <c r="CM12" s="26">
        <f t="shared" si="16"/>
        <v>0</v>
      </c>
      <c r="CN12" s="26">
        <f t="shared" si="16"/>
        <v>0</v>
      </c>
      <c r="CO12" s="26">
        <f t="shared" si="16"/>
        <v>0</v>
      </c>
      <c r="CP12" s="26">
        <f t="shared" si="16"/>
        <v>0</v>
      </c>
      <c r="CQ12" s="26">
        <f t="shared" si="16"/>
        <v>0</v>
      </c>
      <c r="CR12" s="26">
        <f t="shared" si="16"/>
        <v>0</v>
      </c>
      <c r="CS12" s="26">
        <f t="shared" si="16"/>
        <v>0</v>
      </c>
      <c r="CT12" s="26">
        <f t="shared" si="16"/>
        <v>0</v>
      </c>
      <c r="CU12" s="26">
        <f t="shared" si="16"/>
        <v>0</v>
      </c>
      <c r="CV12" s="26">
        <f t="shared" si="16"/>
        <v>0</v>
      </c>
      <c r="CW12" s="26">
        <f t="shared" si="16"/>
        <v>0</v>
      </c>
      <c r="CX12" s="26">
        <f t="shared" si="16"/>
        <v>0</v>
      </c>
      <c r="CY12" s="26">
        <f t="shared" si="16"/>
        <v>2.1834061135371169E-3</v>
      </c>
      <c r="CZ12" s="26">
        <f t="shared" si="16"/>
        <v>8.7336244541484677E-3</v>
      </c>
      <c r="DA12" s="26">
        <f t="shared" si="16"/>
        <v>0</v>
      </c>
      <c r="DB12" s="26">
        <f t="shared" si="16"/>
        <v>0</v>
      </c>
      <c r="DC12" s="26">
        <f t="shared" si="16"/>
        <v>0</v>
      </c>
      <c r="DD12" s="26">
        <f t="shared" si="16"/>
        <v>0</v>
      </c>
      <c r="DE12" s="26">
        <f t="shared" si="16"/>
        <v>4.3668122270742338E-3</v>
      </c>
      <c r="DF12" s="26">
        <f t="shared" ref="DF12:DM12" si="17">DF21/$GD12</f>
        <v>0</v>
      </c>
      <c r="DG12" s="26">
        <f t="shared" si="17"/>
        <v>6.5502183406113516E-3</v>
      </c>
      <c r="DH12" s="26">
        <f t="shared" si="17"/>
        <v>0</v>
      </c>
      <c r="DI12" s="26">
        <f t="shared" si="17"/>
        <v>1.0917030567685585E-2</v>
      </c>
      <c r="DJ12" s="26">
        <f t="shared" si="17"/>
        <v>0</v>
      </c>
      <c r="DK12" s="26">
        <f t="shared" si="17"/>
        <v>2.1834061135371169E-3</v>
      </c>
      <c r="DL12" s="26">
        <f t="shared" si="17"/>
        <v>2.1834061135371169E-3</v>
      </c>
      <c r="DM12" s="26">
        <f t="shared" si="17"/>
        <v>0</v>
      </c>
      <c r="DN12" s="182">
        <v>0</v>
      </c>
      <c r="DO12" s="182">
        <v>0</v>
      </c>
      <c r="DP12" s="182">
        <v>0</v>
      </c>
      <c r="DQ12" s="182">
        <v>0</v>
      </c>
      <c r="DR12" s="182">
        <v>0</v>
      </c>
      <c r="DS12" s="182">
        <v>0</v>
      </c>
      <c r="DT12" s="182">
        <v>0</v>
      </c>
      <c r="DU12" s="182">
        <v>0</v>
      </c>
      <c r="DV12" s="182">
        <v>0</v>
      </c>
      <c r="DW12" s="182">
        <v>0</v>
      </c>
      <c r="DX12" s="182">
        <v>0</v>
      </c>
      <c r="DY12" s="182">
        <v>0</v>
      </c>
      <c r="DZ12" s="182">
        <v>0</v>
      </c>
      <c r="EA12" s="182">
        <v>0</v>
      </c>
      <c r="EB12" s="182">
        <v>0</v>
      </c>
      <c r="EC12" s="182">
        <v>0</v>
      </c>
      <c r="ED12" s="182">
        <v>0</v>
      </c>
      <c r="EE12" s="182">
        <v>0</v>
      </c>
      <c r="EF12" s="182">
        <v>0</v>
      </c>
      <c r="EG12" s="182">
        <v>0</v>
      </c>
      <c r="EH12" s="182">
        <v>0</v>
      </c>
      <c r="EI12" s="182">
        <v>0</v>
      </c>
      <c r="EJ12" s="182">
        <v>0</v>
      </c>
      <c r="EK12" s="182">
        <v>0</v>
      </c>
      <c r="EL12" s="182">
        <v>0</v>
      </c>
      <c r="EM12" s="182">
        <v>0</v>
      </c>
      <c r="EN12" s="182">
        <v>0</v>
      </c>
      <c r="EO12" s="182">
        <v>0</v>
      </c>
      <c r="EP12" s="182">
        <v>0</v>
      </c>
      <c r="EQ12" s="182">
        <v>0</v>
      </c>
      <c r="ER12" s="182">
        <v>0</v>
      </c>
      <c r="ES12" s="182">
        <v>0</v>
      </c>
      <c r="ET12" s="182">
        <v>0</v>
      </c>
      <c r="EU12" s="182">
        <v>0</v>
      </c>
      <c r="EV12" s="182">
        <v>0</v>
      </c>
      <c r="EW12" s="182">
        <v>0</v>
      </c>
      <c r="EX12" s="182">
        <v>0</v>
      </c>
      <c r="EY12" s="182">
        <v>0</v>
      </c>
      <c r="EZ12" s="182">
        <v>0</v>
      </c>
      <c r="FA12" s="182">
        <v>0</v>
      </c>
      <c r="FB12" s="182">
        <v>0</v>
      </c>
      <c r="FC12" s="182">
        <v>0</v>
      </c>
      <c r="FD12" s="182">
        <v>0</v>
      </c>
      <c r="FE12" s="182">
        <v>0</v>
      </c>
      <c r="FF12" s="182">
        <v>0</v>
      </c>
      <c r="FG12" s="182">
        <v>0</v>
      </c>
      <c r="FH12" s="182">
        <v>0</v>
      </c>
      <c r="FI12" s="182">
        <v>0</v>
      </c>
      <c r="FJ12" s="182">
        <v>0</v>
      </c>
      <c r="FK12" s="182">
        <v>0</v>
      </c>
      <c r="FL12" s="182">
        <v>0</v>
      </c>
      <c r="FM12" s="182">
        <v>0</v>
      </c>
      <c r="FN12" s="182">
        <v>0</v>
      </c>
      <c r="FO12" s="182">
        <v>0</v>
      </c>
      <c r="FP12" s="182">
        <v>0</v>
      </c>
      <c r="FQ12" s="182">
        <v>0</v>
      </c>
      <c r="FR12" s="182">
        <v>0</v>
      </c>
      <c r="FS12" s="182">
        <v>0</v>
      </c>
      <c r="FT12" s="182">
        <v>0</v>
      </c>
      <c r="FU12" s="182">
        <v>0</v>
      </c>
      <c r="FV12" s="182">
        <v>0</v>
      </c>
      <c r="FW12" s="182">
        <v>0</v>
      </c>
      <c r="FX12" s="182">
        <v>0</v>
      </c>
      <c r="FY12" s="182">
        <v>0</v>
      </c>
      <c r="FZ12" s="182">
        <v>0</v>
      </c>
      <c r="GA12" s="182">
        <v>0</v>
      </c>
      <c r="GB12">
        <v>0</v>
      </c>
      <c r="GC12">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5.8951965065502161E-2</v>
      </c>
      <c r="GJ12" s="26">
        <f t="shared" ref="GJ12" si="21">SUM(BF12:BP12)</f>
        <v>2.1834061135371169E-3</v>
      </c>
      <c r="GK12" s="26">
        <f t="shared" ref="GK12" si="22">SUM(BQ12:BW12)</f>
        <v>1.5283842794759816E-2</v>
      </c>
      <c r="GL12" s="26">
        <f t="shared" ref="GL12" si="23">SUM(BY12:CO12)</f>
        <v>7.860262008733622E-2</v>
      </c>
      <c r="GM12" s="26">
        <f t="shared" ref="GM12" si="24">SUM(CP12:DB12)</f>
        <v>1.0917030567685584E-2</v>
      </c>
      <c r="GN12" s="26">
        <f t="shared" ref="GN12" si="25">SUM(DC12:DL12)</f>
        <v>2.6200873362445403E-2</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2262</v>
      </c>
      <c r="B13" s="118" t="s">
        <v>2114</v>
      </c>
      <c r="C13" t="s">
        <v>2260</v>
      </c>
      <c r="D13" t="s">
        <v>2025</v>
      </c>
      <c r="E13">
        <v>1</v>
      </c>
      <c r="F13">
        <v>2010</v>
      </c>
      <c r="G13"/>
      <c r="H13"/>
      <c r="I13"/>
      <c r="J13"/>
      <c r="K13"/>
      <c r="L13"/>
      <c r="M13"/>
      <c r="N13"/>
      <c r="O13"/>
      <c r="P13"/>
      <c r="Q13"/>
      <c r="R13"/>
      <c r="S13"/>
      <c r="T13"/>
      <c r="U13"/>
      <c r="V13"/>
      <c r="W13" s="182">
        <v>0</v>
      </c>
      <c r="X13" s="182">
        <v>0</v>
      </c>
      <c r="Y13" s="182">
        <v>0</v>
      </c>
      <c r="Z13" s="182">
        <v>0</v>
      </c>
      <c r="AA13" s="182">
        <v>0</v>
      </c>
      <c r="AB13" s="182">
        <v>0</v>
      </c>
      <c r="AC13" s="182">
        <v>0</v>
      </c>
      <c r="AD13" s="182">
        <v>0</v>
      </c>
      <c r="AE13" s="182">
        <v>0</v>
      </c>
      <c r="AF13" s="182">
        <v>0</v>
      </c>
      <c r="AG13" s="182">
        <v>0</v>
      </c>
      <c r="AH13" s="182">
        <v>0</v>
      </c>
      <c r="AI13" s="182">
        <v>0</v>
      </c>
      <c r="AJ13" s="182">
        <v>0</v>
      </c>
      <c r="AK13" s="182">
        <v>0</v>
      </c>
      <c r="AL13" s="182">
        <v>0</v>
      </c>
      <c r="AM13" s="182">
        <v>0</v>
      </c>
      <c r="AN13" s="182">
        <v>0</v>
      </c>
      <c r="AO13" s="182">
        <v>0</v>
      </c>
      <c r="AP13" s="182">
        <v>0</v>
      </c>
      <c r="AQ13" s="182">
        <v>0</v>
      </c>
      <c r="AR13" s="182">
        <v>0</v>
      </c>
      <c r="AS13" s="182">
        <v>0</v>
      </c>
      <c r="AT13" s="26">
        <f t="shared" ref="AT13:DE13" si="32">AT22/$GD13</f>
        <v>2.0876826722338203E-3</v>
      </c>
      <c r="AU13" s="26">
        <f t="shared" si="32"/>
        <v>0</v>
      </c>
      <c r="AV13" s="26">
        <f t="shared" si="32"/>
        <v>0</v>
      </c>
      <c r="AW13" s="26">
        <f t="shared" si="32"/>
        <v>1.04384133611691E-2</v>
      </c>
      <c r="AX13" s="26">
        <f t="shared" si="32"/>
        <v>4.1753653444676405E-3</v>
      </c>
      <c r="AY13" s="26">
        <f t="shared" si="32"/>
        <v>6.2630480167014599E-3</v>
      </c>
      <c r="AZ13" s="26">
        <f t="shared" si="32"/>
        <v>4.1753653444676405E-3</v>
      </c>
      <c r="BA13" s="26">
        <f t="shared" si="32"/>
        <v>1.252609603340292E-2</v>
      </c>
      <c r="BB13" s="26">
        <f t="shared" si="32"/>
        <v>2.0876826722338203E-3</v>
      </c>
      <c r="BC13" s="26">
        <f t="shared" si="32"/>
        <v>0</v>
      </c>
      <c r="BD13" s="26">
        <f t="shared" si="32"/>
        <v>0</v>
      </c>
      <c r="BE13" s="26">
        <f t="shared" si="32"/>
        <v>1.252609603340292E-2</v>
      </c>
      <c r="BF13" s="26">
        <f t="shared" si="32"/>
        <v>2.0876826722338203E-3</v>
      </c>
      <c r="BG13" s="26">
        <f t="shared" si="32"/>
        <v>0</v>
      </c>
      <c r="BH13" s="26">
        <f t="shared" si="32"/>
        <v>0</v>
      </c>
      <c r="BI13" s="26">
        <f t="shared" si="32"/>
        <v>0</v>
      </c>
      <c r="BJ13" s="26">
        <f t="shared" si="32"/>
        <v>0</v>
      </c>
      <c r="BK13" s="26">
        <f t="shared" si="32"/>
        <v>0</v>
      </c>
      <c r="BL13" s="26">
        <f t="shared" si="32"/>
        <v>0</v>
      </c>
      <c r="BM13" s="26">
        <f t="shared" si="32"/>
        <v>2.0876826722338203E-3</v>
      </c>
      <c r="BN13" s="26">
        <f t="shared" si="32"/>
        <v>0</v>
      </c>
      <c r="BO13" s="26">
        <f t="shared" si="32"/>
        <v>0</v>
      </c>
      <c r="BP13" s="26">
        <f t="shared" si="32"/>
        <v>0</v>
      </c>
      <c r="BQ13" s="26">
        <f t="shared" si="32"/>
        <v>0</v>
      </c>
      <c r="BR13" s="26">
        <f t="shared" si="32"/>
        <v>8.350730688935281E-3</v>
      </c>
      <c r="BS13" s="26">
        <f t="shared" si="32"/>
        <v>2.0876826722338203E-3</v>
      </c>
      <c r="BT13" s="26">
        <f t="shared" si="32"/>
        <v>0</v>
      </c>
      <c r="BU13" s="26">
        <f t="shared" si="32"/>
        <v>2.0876826722338203E-3</v>
      </c>
      <c r="BV13" s="26">
        <f t="shared" si="32"/>
        <v>2.0876826722338203E-3</v>
      </c>
      <c r="BW13" s="26">
        <f t="shared" si="32"/>
        <v>0</v>
      </c>
      <c r="BX13" s="26">
        <f t="shared" si="32"/>
        <v>0</v>
      </c>
      <c r="BY13" s="26">
        <f t="shared" si="32"/>
        <v>1.252609603340292E-2</v>
      </c>
      <c r="BZ13" s="26">
        <f t="shared" si="32"/>
        <v>1.878914405010438E-2</v>
      </c>
      <c r="CA13" s="26">
        <f t="shared" si="32"/>
        <v>8.350730688935281E-3</v>
      </c>
      <c r="CB13" s="26">
        <f t="shared" si="32"/>
        <v>0</v>
      </c>
      <c r="CC13" s="26">
        <f t="shared" si="32"/>
        <v>0</v>
      </c>
      <c r="CD13" s="26">
        <f t="shared" si="32"/>
        <v>1.878914405010438E-2</v>
      </c>
      <c r="CE13" s="26">
        <f t="shared" si="32"/>
        <v>0</v>
      </c>
      <c r="CF13" s="26">
        <f t="shared" si="32"/>
        <v>6.2630480167014599E-3</v>
      </c>
      <c r="CG13" s="26">
        <f t="shared" si="32"/>
        <v>0</v>
      </c>
      <c r="CH13" s="26">
        <f t="shared" si="32"/>
        <v>4.1753653444676405E-3</v>
      </c>
      <c r="CI13" s="26">
        <f t="shared" si="32"/>
        <v>0</v>
      </c>
      <c r="CJ13" s="26">
        <f t="shared" si="32"/>
        <v>0</v>
      </c>
      <c r="CK13" s="26">
        <f t="shared" si="32"/>
        <v>6.2630480167014599E-3</v>
      </c>
      <c r="CL13" s="26">
        <f t="shared" si="32"/>
        <v>6.2630480167014599E-3</v>
      </c>
      <c r="CM13" s="26">
        <f t="shared" si="32"/>
        <v>0</v>
      </c>
      <c r="CN13" s="26">
        <f t="shared" si="32"/>
        <v>0</v>
      </c>
      <c r="CO13" s="26">
        <f t="shared" si="32"/>
        <v>0</v>
      </c>
      <c r="CP13" s="26">
        <f t="shared" si="32"/>
        <v>0</v>
      </c>
      <c r="CQ13" s="26">
        <f t="shared" si="32"/>
        <v>0</v>
      </c>
      <c r="CR13" s="26">
        <f t="shared" si="32"/>
        <v>0</v>
      </c>
      <c r="CS13" s="26">
        <f t="shared" si="32"/>
        <v>0</v>
      </c>
      <c r="CT13" s="26">
        <f t="shared" si="32"/>
        <v>0</v>
      </c>
      <c r="CU13" s="26">
        <f t="shared" si="32"/>
        <v>0</v>
      </c>
      <c r="CV13" s="26">
        <f t="shared" si="32"/>
        <v>0</v>
      </c>
      <c r="CW13" s="26">
        <f t="shared" si="32"/>
        <v>0</v>
      </c>
      <c r="CX13" s="26">
        <f t="shared" si="32"/>
        <v>0</v>
      </c>
      <c r="CY13" s="26">
        <f t="shared" si="32"/>
        <v>0</v>
      </c>
      <c r="CZ13" s="26">
        <f t="shared" si="32"/>
        <v>8.350730688935281E-3</v>
      </c>
      <c r="DA13" s="26">
        <f t="shared" si="32"/>
        <v>0</v>
      </c>
      <c r="DB13" s="26">
        <f t="shared" si="32"/>
        <v>0</v>
      </c>
      <c r="DC13" s="26">
        <f t="shared" si="32"/>
        <v>0</v>
      </c>
      <c r="DD13" s="26">
        <f t="shared" si="32"/>
        <v>0</v>
      </c>
      <c r="DE13" s="26">
        <f t="shared" si="32"/>
        <v>6.2630480167014599E-3</v>
      </c>
      <c r="DF13" s="26">
        <f t="shared" ref="DF13:DM13" si="33">DF22/$GD13</f>
        <v>0</v>
      </c>
      <c r="DG13" s="26">
        <f t="shared" si="33"/>
        <v>2.0876826722338203E-3</v>
      </c>
      <c r="DH13" s="26">
        <f t="shared" si="33"/>
        <v>0</v>
      </c>
      <c r="DI13" s="26">
        <f t="shared" si="33"/>
        <v>1.04384133611691E-2</v>
      </c>
      <c r="DJ13" s="26">
        <f t="shared" si="33"/>
        <v>0</v>
      </c>
      <c r="DK13" s="26">
        <f t="shared" si="33"/>
        <v>0</v>
      </c>
      <c r="DL13" s="26">
        <f t="shared" si="33"/>
        <v>0</v>
      </c>
      <c r="DM13" s="26">
        <f t="shared" si="33"/>
        <v>0</v>
      </c>
      <c r="DN13" s="182">
        <v>0</v>
      </c>
      <c r="DO13" s="182">
        <v>0</v>
      </c>
      <c r="DP13" s="182">
        <v>0</v>
      </c>
      <c r="DQ13" s="182">
        <v>0</v>
      </c>
      <c r="DR13" s="182">
        <v>0</v>
      </c>
      <c r="DS13" s="182">
        <v>0</v>
      </c>
      <c r="DT13" s="182">
        <v>0</v>
      </c>
      <c r="DU13" s="182">
        <v>0</v>
      </c>
      <c r="DV13" s="182">
        <v>0</v>
      </c>
      <c r="DW13" s="182">
        <v>0</v>
      </c>
      <c r="DX13" s="182">
        <v>0</v>
      </c>
      <c r="DY13" s="182">
        <v>0</v>
      </c>
      <c r="DZ13" s="182">
        <v>0</v>
      </c>
      <c r="EA13" s="182">
        <v>0</v>
      </c>
      <c r="EB13" s="182">
        <v>0</v>
      </c>
      <c r="EC13" s="182">
        <v>0</v>
      </c>
      <c r="ED13" s="182">
        <v>0</v>
      </c>
      <c r="EE13" s="182">
        <v>0</v>
      </c>
      <c r="EF13" s="182">
        <v>0</v>
      </c>
      <c r="EG13" s="182">
        <v>0</v>
      </c>
      <c r="EH13" s="182">
        <v>0</v>
      </c>
      <c r="EI13" s="182">
        <v>0</v>
      </c>
      <c r="EJ13" s="182">
        <v>0</v>
      </c>
      <c r="EK13" s="182">
        <v>0</v>
      </c>
      <c r="EL13" s="182">
        <v>0</v>
      </c>
      <c r="EM13" s="182">
        <v>0</v>
      </c>
      <c r="EN13" s="182">
        <v>0</v>
      </c>
      <c r="EO13" s="182">
        <v>0</v>
      </c>
      <c r="EP13" s="182">
        <v>0</v>
      </c>
      <c r="EQ13" s="182">
        <v>0</v>
      </c>
      <c r="ER13" s="182">
        <v>0</v>
      </c>
      <c r="ES13" s="182">
        <v>0</v>
      </c>
      <c r="ET13" s="182">
        <v>0</v>
      </c>
      <c r="EU13" s="182">
        <v>0</v>
      </c>
      <c r="EV13" s="182">
        <v>0</v>
      </c>
      <c r="EW13" s="182">
        <v>0</v>
      </c>
      <c r="EX13" s="182">
        <v>0</v>
      </c>
      <c r="EY13" s="182">
        <v>0</v>
      </c>
      <c r="EZ13" s="182">
        <v>0</v>
      </c>
      <c r="FA13" s="182">
        <v>0</v>
      </c>
      <c r="FB13" s="182">
        <v>0</v>
      </c>
      <c r="FC13" s="182">
        <v>0</v>
      </c>
      <c r="FD13" s="182">
        <v>0</v>
      </c>
      <c r="FE13" s="182">
        <v>0</v>
      </c>
      <c r="FF13" s="182">
        <v>0</v>
      </c>
      <c r="FG13" s="182">
        <v>0</v>
      </c>
      <c r="FH13" s="182">
        <v>0</v>
      </c>
      <c r="FI13" s="182">
        <v>0</v>
      </c>
      <c r="FJ13" s="182">
        <v>0</v>
      </c>
      <c r="FK13" s="182">
        <v>0</v>
      </c>
      <c r="FL13" s="182">
        <v>0</v>
      </c>
      <c r="FM13" s="182">
        <v>0</v>
      </c>
      <c r="FN13" s="182">
        <v>0</v>
      </c>
      <c r="FO13" s="182">
        <v>0</v>
      </c>
      <c r="FP13" s="182">
        <v>0</v>
      </c>
      <c r="FQ13" s="182">
        <v>0</v>
      </c>
      <c r="FR13" s="182">
        <v>0</v>
      </c>
      <c r="FS13" s="182">
        <v>0</v>
      </c>
      <c r="FT13" s="182">
        <v>0</v>
      </c>
      <c r="FU13" s="182">
        <v>0</v>
      </c>
      <c r="FV13" s="182">
        <v>0</v>
      </c>
      <c r="FW13" s="182">
        <v>0</v>
      </c>
      <c r="FX13" s="182">
        <v>0</v>
      </c>
      <c r="FY13" s="182">
        <v>0</v>
      </c>
      <c r="FZ13" s="182">
        <v>0</v>
      </c>
      <c r="GA13" s="182">
        <v>0</v>
      </c>
      <c r="GB13">
        <v>0</v>
      </c>
      <c r="GC13">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5.4279749478079321E-2</v>
      </c>
      <c r="GJ13" s="26">
        <f t="shared" ref="GJ13" si="37">SUM(BF13:BP13)</f>
        <v>4.1753653444676405E-3</v>
      </c>
      <c r="GK13" s="26">
        <f t="shared" ref="GK13" si="38">SUM(BQ13:BW13)</f>
        <v>1.4613778705636744E-2</v>
      </c>
      <c r="GL13" s="26">
        <f t="shared" ref="GL13" si="39">SUM(BY13:CO13)</f>
        <v>8.1419624217118985E-2</v>
      </c>
      <c r="GM13" s="26">
        <f t="shared" ref="GM13" si="40">SUM(CP13:DB13)</f>
        <v>8.350730688935281E-3</v>
      </c>
      <c r="GN13" s="26">
        <f t="shared" ref="GN13" si="41">SUM(DC13:DL13)</f>
        <v>1.878914405010438E-2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2263</v>
      </c>
      <c r="B14" s="118" t="s">
        <v>2114</v>
      </c>
      <c r="C14" t="s">
        <v>2260</v>
      </c>
      <c r="D14" t="s">
        <v>2026</v>
      </c>
      <c r="E14">
        <v>1</v>
      </c>
      <c r="F14">
        <v>2010</v>
      </c>
      <c r="G14"/>
      <c r="H14"/>
      <c r="I14"/>
      <c r="J14"/>
      <c r="K14"/>
      <c r="L14"/>
      <c r="M14"/>
      <c r="N14"/>
      <c r="O14"/>
      <c r="P14"/>
      <c r="Q14"/>
      <c r="R14"/>
      <c r="S14"/>
      <c r="T14"/>
      <c r="U14"/>
      <c r="V14"/>
      <c r="W14" s="182">
        <v>0</v>
      </c>
      <c r="X14" s="182">
        <v>0</v>
      </c>
      <c r="Y14" s="182">
        <v>0</v>
      </c>
      <c r="Z14" s="182">
        <v>0</v>
      </c>
      <c r="AA14" s="182">
        <v>0</v>
      </c>
      <c r="AB14" s="182">
        <v>0</v>
      </c>
      <c r="AC14" s="182">
        <v>0</v>
      </c>
      <c r="AD14" s="182">
        <v>0</v>
      </c>
      <c r="AE14" s="182">
        <v>0</v>
      </c>
      <c r="AF14" s="182">
        <v>0</v>
      </c>
      <c r="AG14" s="182">
        <v>0</v>
      </c>
      <c r="AH14" s="182">
        <v>0</v>
      </c>
      <c r="AI14" s="182">
        <v>0</v>
      </c>
      <c r="AJ14" s="182">
        <v>0</v>
      </c>
      <c r="AK14" s="182">
        <v>0</v>
      </c>
      <c r="AL14" s="182">
        <v>0</v>
      </c>
      <c r="AM14" s="182">
        <v>0</v>
      </c>
      <c r="AN14" s="182">
        <v>0</v>
      </c>
      <c r="AO14" s="182">
        <v>0</v>
      </c>
      <c r="AP14" s="182">
        <v>0</v>
      </c>
      <c r="AQ14" s="182">
        <v>0</v>
      </c>
      <c r="AR14" s="182">
        <v>0</v>
      </c>
      <c r="AS14" s="182">
        <v>0</v>
      </c>
      <c r="AT14" s="26">
        <f t="shared" ref="AT14:DE14" si="48">AT23/$GD14</f>
        <v>2.2271714922048988E-3</v>
      </c>
      <c r="AU14" s="26">
        <f t="shared" si="48"/>
        <v>0</v>
      </c>
      <c r="AV14" s="26">
        <f t="shared" si="48"/>
        <v>0</v>
      </c>
      <c r="AW14" s="26">
        <f t="shared" si="48"/>
        <v>6.6815144766146969E-3</v>
      </c>
      <c r="AX14" s="26">
        <f t="shared" si="48"/>
        <v>8.9086859688195952E-3</v>
      </c>
      <c r="AY14" s="26">
        <f t="shared" si="48"/>
        <v>2.2271714922048988E-3</v>
      </c>
      <c r="AZ14" s="26">
        <f t="shared" si="48"/>
        <v>0</v>
      </c>
      <c r="BA14" s="26">
        <f t="shared" si="48"/>
        <v>1.3363028953229394E-2</v>
      </c>
      <c r="BB14" s="26">
        <f t="shared" si="48"/>
        <v>6.6815144766146969E-3</v>
      </c>
      <c r="BC14" s="26">
        <f t="shared" si="48"/>
        <v>0</v>
      </c>
      <c r="BD14" s="26">
        <f t="shared" si="48"/>
        <v>0</v>
      </c>
      <c r="BE14" s="26">
        <f t="shared" si="48"/>
        <v>1.781737193763919E-2</v>
      </c>
      <c r="BF14" s="26">
        <f t="shared" si="48"/>
        <v>4.4543429844097976E-3</v>
      </c>
      <c r="BG14" s="26">
        <f t="shared" si="48"/>
        <v>0</v>
      </c>
      <c r="BH14" s="26">
        <f t="shared" si="48"/>
        <v>0</v>
      </c>
      <c r="BI14" s="26">
        <f t="shared" si="48"/>
        <v>0</v>
      </c>
      <c r="BJ14" s="26">
        <f t="shared" si="48"/>
        <v>0</v>
      </c>
      <c r="BK14" s="26">
        <f t="shared" si="48"/>
        <v>0</v>
      </c>
      <c r="BL14" s="26">
        <f t="shared" si="48"/>
        <v>2.2271714922048988E-3</v>
      </c>
      <c r="BM14" s="26">
        <f t="shared" si="48"/>
        <v>2.2271714922048988E-3</v>
      </c>
      <c r="BN14" s="26">
        <f t="shared" si="48"/>
        <v>2.2271714922048988E-3</v>
      </c>
      <c r="BO14" s="26">
        <f t="shared" si="48"/>
        <v>0</v>
      </c>
      <c r="BP14" s="26">
        <f t="shared" si="48"/>
        <v>0</v>
      </c>
      <c r="BQ14" s="26">
        <f t="shared" si="48"/>
        <v>0</v>
      </c>
      <c r="BR14" s="26">
        <f t="shared" si="48"/>
        <v>0</v>
      </c>
      <c r="BS14" s="26">
        <f t="shared" si="48"/>
        <v>0</v>
      </c>
      <c r="BT14" s="26">
        <f t="shared" si="48"/>
        <v>0</v>
      </c>
      <c r="BU14" s="26">
        <f t="shared" si="48"/>
        <v>0</v>
      </c>
      <c r="BV14" s="26">
        <f t="shared" si="48"/>
        <v>0</v>
      </c>
      <c r="BW14" s="26">
        <f t="shared" si="48"/>
        <v>4.4543429844097976E-3</v>
      </c>
      <c r="BX14" s="26">
        <f t="shared" si="48"/>
        <v>0</v>
      </c>
      <c r="BY14" s="26">
        <f t="shared" si="48"/>
        <v>1.1135857461024495E-2</v>
      </c>
      <c r="BZ14" s="26">
        <f t="shared" si="48"/>
        <v>1.3363028953229394E-2</v>
      </c>
      <c r="CA14" s="26">
        <f t="shared" si="48"/>
        <v>0</v>
      </c>
      <c r="CB14" s="26">
        <f t="shared" si="48"/>
        <v>0</v>
      </c>
      <c r="CC14" s="26">
        <f t="shared" si="48"/>
        <v>2.2271714922048988E-3</v>
      </c>
      <c r="CD14" s="26">
        <f t="shared" si="48"/>
        <v>1.5590200445434292E-2</v>
      </c>
      <c r="CE14" s="26">
        <f t="shared" si="48"/>
        <v>0</v>
      </c>
      <c r="CF14" s="26">
        <f t="shared" si="48"/>
        <v>4.4543429844097976E-3</v>
      </c>
      <c r="CG14" s="26">
        <f t="shared" si="48"/>
        <v>0</v>
      </c>
      <c r="CH14" s="26">
        <f t="shared" si="48"/>
        <v>6.6815144766146969E-3</v>
      </c>
      <c r="CI14" s="26">
        <f t="shared" si="48"/>
        <v>0</v>
      </c>
      <c r="CJ14" s="26">
        <f t="shared" si="48"/>
        <v>0</v>
      </c>
      <c r="CK14" s="26">
        <f t="shared" si="48"/>
        <v>1.3363028953229394E-2</v>
      </c>
      <c r="CL14" s="26">
        <f t="shared" si="48"/>
        <v>0</v>
      </c>
      <c r="CM14" s="26">
        <f t="shared" si="48"/>
        <v>2.2271714922048988E-3</v>
      </c>
      <c r="CN14" s="26">
        <f t="shared" si="48"/>
        <v>0</v>
      </c>
      <c r="CO14" s="26">
        <f t="shared" si="48"/>
        <v>0</v>
      </c>
      <c r="CP14" s="26">
        <f t="shared" si="48"/>
        <v>0</v>
      </c>
      <c r="CQ14" s="26">
        <f t="shared" si="48"/>
        <v>2.2271714922048988E-3</v>
      </c>
      <c r="CR14" s="26">
        <f t="shared" si="48"/>
        <v>2.2271714922048988E-3</v>
      </c>
      <c r="CS14" s="26">
        <f t="shared" si="48"/>
        <v>0</v>
      </c>
      <c r="CT14" s="26">
        <f t="shared" si="48"/>
        <v>4.4543429844097976E-3</v>
      </c>
      <c r="CU14" s="26">
        <f t="shared" si="48"/>
        <v>2.2271714922048988E-3</v>
      </c>
      <c r="CV14" s="26">
        <f t="shared" si="48"/>
        <v>6.6815144766146969E-3</v>
      </c>
      <c r="CW14" s="26">
        <f t="shared" si="48"/>
        <v>0</v>
      </c>
      <c r="CX14" s="26">
        <f t="shared" si="48"/>
        <v>1.3363028953229394E-2</v>
      </c>
      <c r="CY14" s="26">
        <f t="shared" si="48"/>
        <v>6.6815144766146969E-3</v>
      </c>
      <c r="CZ14" s="26">
        <f t="shared" si="48"/>
        <v>2.4498886414253886E-2</v>
      </c>
      <c r="DA14" s="26">
        <f t="shared" si="48"/>
        <v>0</v>
      </c>
      <c r="DB14" s="26">
        <f t="shared" si="48"/>
        <v>0</v>
      </c>
      <c r="DC14" s="26">
        <f t="shared" si="48"/>
        <v>0</v>
      </c>
      <c r="DD14" s="26">
        <f t="shared" si="48"/>
        <v>2.2271714922048988E-3</v>
      </c>
      <c r="DE14" s="26">
        <f t="shared" si="48"/>
        <v>4.4543429844097976E-3</v>
      </c>
      <c r="DF14" s="26">
        <f t="shared" ref="DF14:DM14" si="49">DF23/$GD14</f>
        <v>4.4543429844097976E-3</v>
      </c>
      <c r="DG14" s="26">
        <f t="shared" si="49"/>
        <v>2.2271714922048988E-3</v>
      </c>
      <c r="DH14" s="26">
        <f t="shared" si="49"/>
        <v>1.5590200445434292E-2</v>
      </c>
      <c r="DI14" s="26">
        <f t="shared" si="49"/>
        <v>4.4543429844097976E-3</v>
      </c>
      <c r="DJ14" s="26">
        <f t="shared" si="49"/>
        <v>2.2271714922048988E-3</v>
      </c>
      <c r="DK14" s="26">
        <f t="shared" si="49"/>
        <v>0</v>
      </c>
      <c r="DL14" s="26">
        <f t="shared" si="49"/>
        <v>0</v>
      </c>
      <c r="DM14" s="26">
        <f t="shared" si="49"/>
        <v>0</v>
      </c>
      <c r="DN14" s="182">
        <v>0</v>
      </c>
      <c r="DO14" s="182">
        <v>0</v>
      </c>
      <c r="DP14" s="182">
        <v>0</v>
      </c>
      <c r="DQ14" s="182">
        <v>0</v>
      </c>
      <c r="DR14" s="182">
        <v>0</v>
      </c>
      <c r="DS14" s="182">
        <v>0</v>
      </c>
      <c r="DT14" s="182">
        <v>0</v>
      </c>
      <c r="DU14" s="182">
        <v>0</v>
      </c>
      <c r="DV14" s="182">
        <v>0</v>
      </c>
      <c r="DW14" s="182">
        <v>0</v>
      </c>
      <c r="DX14" s="182">
        <v>0</v>
      </c>
      <c r="DY14" s="182">
        <v>0</v>
      </c>
      <c r="DZ14" s="182">
        <v>0</v>
      </c>
      <c r="EA14" s="182">
        <v>0</v>
      </c>
      <c r="EB14" s="182">
        <v>0</v>
      </c>
      <c r="EC14" s="182">
        <v>0</v>
      </c>
      <c r="ED14" s="182">
        <v>0</v>
      </c>
      <c r="EE14" s="182">
        <v>0</v>
      </c>
      <c r="EF14" s="182">
        <v>0</v>
      </c>
      <c r="EG14" s="182">
        <v>0</v>
      </c>
      <c r="EH14" s="182">
        <v>0</v>
      </c>
      <c r="EI14" s="182">
        <v>0</v>
      </c>
      <c r="EJ14" s="182">
        <v>0</v>
      </c>
      <c r="EK14" s="182">
        <v>0</v>
      </c>
      <c r="EL14" s="182">
        <v>0</v>
      </c>
      <c r="EM14" s="182">
        <v>0</v>
      </c>
      <c r="EN14" s="182">
        <v>0</v>
      </c>
      <c r="EO14" s="182">
        <v>0</v>
      </c>
      <c r="EP14" s="182">
        <v>0</v>
      </c>
      <c r="EQ14" s="182">
        <v>0</v>
      </c>
      <c r="ER14" s="182">
        <v>0</v>
      </c>
      <c r="ES14" s="182">
        <v>0</v>
      </c>
      <c r="ET14" s="182">
        <v>0</v>
      </c>
      <c r="EU14" s="182">
        <v>0</v>
      </c>
      <c r="EV14" s="182">
        <v>0</v>
      </c>
      <c r="EW14" s="182">
        <v>0</v>
      </c>
      <c r="EX14" s="182">
        <v>0</v>
      </c>
      <c r="EY14" s="182">
        <v>0</v>
      </c>
      <c r="EZ14" s="182">
        <v>0</v>
      </c>
      <c r="FA14" s="182">
        <v>0</v>
      </c>
      <c r="FB14" s="182">
        <v>0</v>
      </c>
      <c r="FC14" s="182">
        <v>0</v>
      </c>
      <c r="FD14" s="182">
        <v>0</v>
      </c>
      <c r="FE14" s="182">
        <v>0</v>
      </c>
      <c r="FF14" s="182">
        <v>0</v>
      </c>
      <c r="FG14" s="182">
        <v>0</v>
      </c>
      <c r="FH14" s="182">
        <v>0</v>
      </c>
      <c r="FI14" s="182">
        <v>0</v>
      </c>
      <c r="FJ14" s="182">
        <v>0</v>
      </c>
      <c r="FK14" s="182">
        <v>0</v>
      </c>
      <c r="FL14" s="182">
        <v>0</v>
      </c>
      <c r="FM14" s="182">
        <v>0</v>
      </c>
      <c r="FN14" s="182">
        <v>0</v>
      </c>
      <c r="FO14" s="182">
        <v>0</v>
      </c>
      <c r="FP14" s="182">
        <v>0</v>
      </c>
      <c r="FQ14" s="182">
        <v>0</v>
      </c>
      <c r="FR14" s="182">
        <v>0</v>
      </c>
      <c r="FS14" s="182">
        <v>0</v>
      </c>
      <c r="FT14" s="182">
        <v>0</v>
      </c>
      <c r="FU14" s="182">
        <v>0</v>
      </c>
      <c r="FV14" s="182">
        <v>0</v>
      </c>
      <c r="FW14" s="182">
        <v>0</v>
      </c>
      <c r="FX14" s="182">
        <v>0</v>
      </c>
      <c r="FY14" s="182">
        <v>0</v>
      </c>
      <c r="FZ14" s="182">
        <v>0</v>
      </c>
      <c r="GA14" s="182">
        <v>0</v>
      </c>
      <c r="GB14">
        <v>0</v>
      </c>
      <c r="GC14">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5.7906458797327379E-2</v>
      </c>
      <c r="GJ14" s="26">
        <f t="shared" ref="GJ14" si="53">SUM(BF14:BP14)</f>
        <v>1.1135857461024494E-2</v>
      </c>
      <c r="GK14" s="26">
        <f t="shared" ref="GK14" si="54">SUM(BQ14:BW14)</f>
        <v>4.4543429844097976E-3</v>
      </c>
      <c r="GL14" s="26">
        <f t="shared" ref="GL14" si="55">SUM(BY14:CO14)</f>
        <v>6.9042316258351874E-2</v>
      </c>
      <c r="GM14" s="26">
        <f t="shared" ref="GM14" si="56">SUM(CP14:DB14)</f>
        <v>6.2360801781737168E-2</v>
      </c>
      <c r="GN14" s="26">
        <f t="shared" ref="GN14" si="57">SUM(DC14:DL14)</f>
        <v>3.5634743875278388E-2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2264</v>
      </c>
      <c r="B15" s="118" t="s">
        <v>2114</v>
      </c>
      <c r="C15" t="s">
        <v>2260</v>
      </c>
      <c r="D15" t="s">
        <v>2027</v>
      </c>
      <c r="E15">
        <v>1</v>
      </c>
      <c r="F15">
        <v>2010</v>
      </c>
      <c r="G15"/>
      <c r="H15"/>
      <c r="I15"/>
      <c r="J15"/>
      <c r="K15"/>
      <c r="L15"/>
      <c r="M15"/>
      <c r="N15"/>
      <c r="O15"/>
      <c r="P15"/>
      <c r="Q15"/>
      <c r="R15"/>
      <c r="S15"/>
      <c r="T15"/>
      <c r="U15"/>
      <c r="V15"/>
      <c r="W15" s="182">
        <v>0</v>
      </c>
      <c r="X15" s="182">
        <v>0</v>
      </c>
      <c r="Y15" s="182">
        <v>0</v>
      </c>
      <c r="Z15" s="182">
        <v>0</v>
      </c>
      <c r="AA15" s="182">
        <v>0</v>
      </c>
      <c r="AB15" s="182">
        <v>0</v>
      </c>
      <c r="AC15" s="182">
        <v>0</v>
      </c>
      <c r="AD15" s="182">
        <v>0</v>
      </c>
      <c r="AE15" s="182">
        <v>0</v>
      </c>
      <c r="AF15" s="182">
        <v>0</v>
      </c>
      <c r="AG15" s="182">
        <v>0</v>
      </c>
      <c r="AH15" s="182">
        <v>0</v>
      </c>
      <c r="AI15" s="182">
        <v>0</v>
      </c>
      <c r="AJ15" s="182">
        <v>0</v>
      </c>
      <c r="AK15" s="182">
        <v>0</v>
      </c>
      <c r="AL15" s="182">
        <v>0</v>
      </c>
      <c r="AM15" s="182">
        <v>0</v>
      </c>
      <c r="AN15" s="182">
        <v>0</v>
      </c>
      <c r="AO15" s="182">
        <v>0</v>
      </c>
      <c r="AP15" s="182">
        <v>0</v>
      </c>
      <c r="AQ15" s="182">
        <v>0</v>
      </c>
      <c r="AR15" s="182">
        <v>0</v>
      </c>
      <c r="AS15" s="182">
        <v>0</v>
      </c>
      <c r="AT15" s="26">
        <f t="shared" ref="AT15:DE15" si="64">AT24/$GD15</f>
        <v>2.1505376344086013E-3</v>
      </c>
      <c r="AU15" s="26">
        <f t="shared" si="64"/>
        <v>0</v>
      </c>
      <c r="AV15" s="26">
        <f t="shared" si="64"/>
        <v>0</v>
      </c>
      <c r="AW15" s="26">
        <f t="shared" si="64"/>
        <v>8.6021505376344051E-3</v>
      </c>
      <c r="AX15" s="26">
        <f t="shared" si="64"/>
        <v>8.6021505376344051E-3</v>
      </c>
      <c r="AY15" s="26">
        <f t="shared" si="64"/>
        <v>4.3010752688172026E-3</v>
      </c>
      <c r="AZ15" s="26">
        <f t="shared" si="64"/>
        <v>0</v>
      </c>
      <c r="BA15" s="26">
        <f t="shared" si="64"/>
        <v>1.2903225806451608E-2</v>
      </c>
      <c r="BB15" s="26">
        <f t="shared" si="64"/>
        <v>6.4516129032258038E-3</v>
      </c>
      <c r="BC15" s="26">
        <f t="shared" si="64"/>
        <v>0</v>
      </c>
      <c r="BD15" s="26">
        <f t="shared" si="64"/>
        <v>0</v>
      </c>
      <c r="BE15" s="26">
        <f t="shared" si="64"/>
        <v>1.720430107526881E-2</v>
      </c>
      <c r="BF15" s="26">
        <f t="shared" si="64"/>
        <v>4.3010752688172026E-3</v>
      </c>
      <c r="BG15" s="26">
        <f t="shared" si="64"/>
        <v>0</v>
      </c>
      <c r="BH15" s="26">
        <f t="shared" si="64"/>
        <v>0</v>
      </c>
      <c r="BI15" s="26">
        <f t="shared" si="64"/>
        <v>0</v>
      </c>
      <c r="BJ15" s="26">
        <f t="shared" si="64"/>
        <v>0</v>
      </c>
      <c r="BK15" s="26">
        <f t="shared" si="64"/>
        <v>0</v>
      </c>
      <c r="BL15" s="26">
        <f t="shared" si="64"/>
        <v>2.1505376344086013E-3</v>
      </c>
      <c r="BM15" s="26">
        <f t="shared" si="64"/>
        <v>2.1505376344086013E-3</v>
      </c>
      <c r="BN15" s="26">
        <f t="shared" si="64"/>
        <v>2.1505376344086013E-3</v>
      </c>
      <c r="BO15" s="26">
        <f t="shared" si="64"/>
        <v>0</v>
      </c>
      <c r="BP15" s="26">
        <f t="shared" si="64"/>
        <v>0</v>
      </c>
      <c r="BQ15" s="26">
        <f t="shared" si="64"/>
        <v>0</v>
      </c>
      <c r="BR15" s="26">
        <f t="shared" si="64"/>
        <v>0</v>
      </c>
      <c r="BS15" s="26">
        <f t="shared" si="64"/>
        <v>0</v>
      </c>
      <c r="BT15" s="26">
        <f t="shared" si="64"/>
        <v>0</v>
      </c>
      <c r="BU15" s="26">
        <f t="shared" si="64"/>
        <v>0</v>
      </c>
      <c r="BV15" s="26">
        <f t="shared" si="64"/>
        <v>0</v>
      </c>
      <c r="BW15" s="26">
        <f t="shared" si="64"/>
        <v>4.3010752688172026E-3</v>
      </c>
      <c r="BX15" s="26">
        <f t="shared" si="64"/>
        <v>0</v>
      </c>
      <c r="BY15" s="26">
        <f t="shared" si="64"/>
        <v>1.0752688172043006E-2</v>
      </c>
      <c r="BZ15" s="26">
        <f t="shared" si="64"/>
        <v>1.2903225806451608E-2</v>
      </c>
      <c r="CA15" s="26">
        <f t="shared" si="64"/>
        <v>0</v>
      </c>
      <c r="CB15" s="26">
        <f t="shared" si="64"/>
        <v>2.1505376344086013E-3</v>
      </c>
      <c r="CC15" s="26">
        <f t="shared" si="64"/>
        <v>2.1505376344086013E-3</v>
      </c>
      <c r="CD15" s="26">
        <f t="shared" si="64"/>
        <v>1.0752688172043006E-2</v>
      </c>
      <c r="CE15" s="26">
        <f t="shared" si="64"/>
        <v>0</v>
      </c>
      <c r="CF15" s="26">
        <f t="shared" si="64"/>
        <v>2.1505376344086013E-3</v>
      </c>
      <c r="CG15" s="26">
        <f t="shared" si="64"/>
        <v>2.1505376344086013E-3</v>
      </c>
      <c r="CH15" s="26">
        <f t="shared" si="64"/>
        <v>1.0752688172043006E-2</v>
      </c>
      <c r="CI15" s="26">
        <f t="shared" si="64"/>
        <v>0</v>
      </c>
      <c r="CJ15" s="26">
        <f t="shared" si="64"/>
        <v>0</v>
      </c>
      <c r="CK15" s="26">
        <f t="shared" si="64"/>
        <v>1.0752688172043006E-2</v>
      </c>
      <c r="CL15" s="26">
        <f t="shared" si="64"/>
        <v>0</v>
      </c>
      <c r="CM15" s="26">
        <f t="shared" si="64"/>
        <v>0</v>
      </c>
      <c r="CN15" s="26">
        <f t="shared" si="64"/>
        <v>0</v>
      </c>
      <c r="CO15" s="26">
        <f t="shared" si="64"/>
        <v>0</v>
      </c>
      <c r="CP15" s="26">
        <f t="shared" si="64"/>
        <v>0</v>
      </c>
      <c r="CQ15" s="26">
        <f t="shared" si="64"/>
        <v>2.1505376344086013E-3</v>
      </c>
      <c r="CR15" s="26">
        <f t="shared" si="64"/>
        <v>2.1505376344086013E-3</v>
      </c>
      <c r="CS15" s="26">
        <f t="shared" si="64"/>
        <v>2.1505376344086013E-3</v>
      </c>
      <c r="CT15" s="26">
        <f t="shared" si="64"/>
        <v>2.1505376344086013E-3</v>
      </c>
      <c r="CU15" s="26">
        <f t="shared" si="64"/>
        <v>2.1505376344086013E-3</v>
      </c>
      <c r="CV15" s="26">
        <f t="shared" si="64"/>
        <v>4.3010752688172026E-3</v>
      </c>
      <c r="CW15" s="26">
        <f t="shared" si="64"/>
        <v>4.3010752688172026E-3</v>
      </c>
      <c r="CX15" s="26">
        <f t="shared" si="64"/>
        <v>1.0752688172043006E-2</v>
      </c>
      <c r="CY15" s="26">
        <f t="shared" si="64"/>
        <v>4.3010752688172026E-3</v>
      </c>
      <c r="CZ15" s="26">
        <f t="shared" si="64"/>
        <v>2.5806451612903215E-2</v>
      </c>
      <c r="DA15" s="26">
        <f t="shared" si="64"/>
        <v>0</v>
      </c>
      <c r="DB15" s="26">
        <f t="shared" si="64"/>
        <v>0</v>
      </c>
      <c r="DC15" s="26">
        <f t="shared" si="64"/>
        <v>0</v>
      </c>
      <c r="DD15" s="26">
        <f t="shared" si="64"/>
        <v>2.1505376344086013E-3</v>
      </c>
      <c r="DE15" s="26">
        <f t="shared" si="64"/>
        <v>4.3010752688172026E-3</v>
      </c>
      <c r="DF15" s="26">
        <f t="shared" ref="DF15:DM15" si="65">DF24/$GD15</f>
        <v>2.1505376344086013E-3</v>
      </c>
      <c r="DG15" s="26">
        <f t="shared" si="65"/>
        <v>0</v>
      </c>
      <c r="DH15" s="26">
        <f t="shared" si="65"/>
        <v>4.3010752688172026E-3</v>
      </c>
      <c r="DI15" s="26">
        <f t="shared" si="65"/>
        <v>4.3010752688172026E-3</v>
      </c>
      <c r="DJ15" s="26">
        <f t="shared" si="65"/>
        <v>2.1505376344086013E-3</v>
      </c>
      <c r="DK15" s="26">
        <f t="shared" si="65"/>
        <v>0</v>
      </c>
      <c r="DL15" s="26">
        <f t="shared" si="65"/>
        <v>0</v>
      </c>
      <c r="DM15" s="26">
        <f t="shared" si="65"/>
        <v>0</v>
      </c>
      <c r="DN15" s="182">
        <v>0</v>
      </c>
      <c r="DO15" s="182">
        <v>0</v>
      </c>
      <c r="DP15" s="182">
        <v>0</v>
      </c>
      <c r="DQ15" s="182">
        <v>0</v>
      </c>
      <c r="DR15" s="182">
        <v>0</v>
      </c>
      <c r="DS15" s="182">
        <v>0</v>
      </c>
      <c r="DT15" s="182">
        <v>0</v>
      </c>
      <c r="DU15" s="182">
        <v>0</v>
      </c>
      <c r="DV15" s="182">
        <v>0</v>
      </c>
      <c r="DW15" s="182">
        <v>0</v>
      </c>
      <c r="DX15" s="182">
        <v>0</v>
      </c>
      <c r="DY15" s="182">
        <v>0</v>
      </c>
      <c r="DZ15" s="182">
        <v>0</v>
      </c>
      <c r="EA15" s="182">
        <v>0</v>
      </c>
      <c r="EB15" s="182">
        <v>0</v>
      </c>
      <c r="EC15" s="182">
        <v>0</v>
      </c>
      <c r="ED15" s="182">
        <v>0</v>
      </c>
      <c r="EE15" s="182">
        <v>0</v>
      </c>
      <c r="EF15" s="182">
        <v>0</v>
      </c>
      <c r="EG15" s="182">
        <v>0</v>
      </c>
      <c r="EH15" s="182">
        <v>0</v>
      </c>
      <c r="EI15" s="182">
        <v>0</v>
      </c>
      <c r="EJ15" s="182">
        <v>0</v>
      </c>
      <c r="EK15" s="182">
        <v>0</v>
      </c>
      <c r="EL15" s="182">
        <v>0</v>
      </c>
      <c r="EM15" s="182">
        <v>0</v>
      </c>
      <c r="EN15" s="182">
        <v>0</v>
      </c>
      <c r="EO15" s="182">
        <v>0</v>
      </c>
      <c r="EP15" s="182">
        <v>0</v>
      </c>
      <c r="EQ15" s="182">
        <v>0</v>
      </c>
      <c r="ER15" s="182">
        <v>0</v>
      </c>
      <c r="ES15" s="182">
        <v>0</v>
      </c>
      <c r="ET15" s="182">
        <v>0</v>
      </c>
      <c r="EU15" s="182">
        <v>0</v>
      </c>
      <c r="EV15" s="182">
        <v>0</v>
      </c>
      <c r="EW15" s="182">
        <v>0</v>
      </c>
      <c r="EX15" s="182">
        <v>0</v>
      </c>
      <c r="EY15" s="182">
        <v>0</v>
      </c>
      <c r="EZ15" s="182">
        <v>0</v>
      </c>
      <c r="FA15" s="182">
        <v>0</v>
      </c>
      <c r="FB15" s="182">
        <v>0</v>
      </c>
      <c r="FC15" s="182">
        <v>0</v>
      </c>
      <c r="FD15" s="182">
        <v>0</v>
      </c>
      <c r="FE15" s="182">
        <v>0</v>
      </c>
      <c r="FF15" s="182">
        <v>0</v>
      </c>
      <c r="FG15" s="182">
        <v>0</v>
      </c>
      <c r="FH15" s="182">
        <v>0</v>
      </c>
      <c r="FI15" s="182">
        <v>0</v>
      </c>
      <c r="FJ15" s="182">
        <v>0</v>
      </c>
      <c r="FK15" s="182">
        <v>0</v>
      </c>
      <c r="FL15" s="182">
        <v>0</v>
      </c>
      <c r="FM15" s="182">
        <v>0</v>
      </c>
      <c r="FN15" s="182">
        <v>0</v>
      </c>
      <c r="FO15" s="182">
        <v>0</v>
      </c>
      <c r="FP15" s="182">
        <v>0</v>
      </c>
      <c r="FQ15" s="182">
        <v>0</v>
      </c>
      <c r="FR15" s="182">
        <v>0</v>
      </c>
      <c r="FS15" s="182">
        <v>0</v>
      </c>
      <c r="FT15" s="182">
        <v>0</v>
      </c>
      <c r="FU15" s="182">
        <v>0</v>
      </c>
      <c r="FV15" s="182">
        <v>0</v>
      </c>
      <c r="FW15" s="182">
        <v>0</v>
      </c>
      <c r="FX15" s="182">
        <v>0</v>
      </c>
      <c r="FY15" s="182">
        <v>0</v>
      </c>
      <c r="FZ15" s="182">
        <v>0</v>
      </c>
      <c r="GA15" s="182">
        <v>0</v>
      </c>
      <c r="GB15">
        <v>0</v>
      </c>
      <c r="GC15">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6.0215053763440836E-2</v>
      </c>
      <c r="GJ15" s="26">
        <f t="shared" ref="GJ15" si="69">SUM(BF15:BP15)</f>
        <v>1.0752688172043006E-2</v>
      </c>
      <c r="GK15" s="26">
        <f t="shared" ref="GK15" si="70">SUM(BQ15:BW15)</f>
        <v>4.3010752688172026E-3</v>
      </c>
      <c r="GL15" s="26">
        <f t="shared" ref="GL15" si="71">SUM(BY15:CO15)</f>
        <v>6.4516129032258049E-2</v>
      </c>
      <c r="GM15" s="26">
        <f t="shared" ref="GM15" si="72">SUM(CP15:DB15)</f>
        <v>6.0215053763440836E-2</v>
      </c>
      <c r="GN15" s="26">
        <f t="shared" ref="GN15" si="73">SUM(DC15:DL15)</f>
        <v>1.9354838709677413E-2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2265</v>
      </c>
      <c r="B16" s="118" t="s">
        <v>2114</v>
      </c>
      <c r="C16" t="s">
        <v>2260</v>
      </c>
      <c r="D16" t="s">
        <v>2028</v>
      </c>
      <c r="E16">
        <v>1</v>
      </c>
      <c r="F16">
        <v>2010</v>
      </c>
      <c r="G16"/>
      <c r="H16"/>
      <c r="I16"/>
      <c r="J16"/>
      <c r="K16"/>
      <c r="L16"/>
      <c r="M16"/>
      <c r="N16"/>
      <c r="O16"/>
      <c r="P16"/>
      <c r="Q16"/>
      <c r="R16"/>
      <c r="S16"/>
      <c r="T16"/>
      <c r="U16"/>
      <c r="V16"/>
      <c r="W16" s="182">
        <v>0</v>
      </c>
      <c r="X16" s="182">
        <v>0</v>
      </c>
      <c r="Y16" s="182">
        <v>0</v>
      </c>
      <c r="Z16" s="182">
        <v>0</v>
      </c>
      <c r="AA16" s="182">
        <v>0</v>
      </c>
      <c r="AB16" s="182">
        <v>0</v>
      </c>
      <c r="AC16" s="182">
        <v>0</v>
      </c>
      <c r="AD16" s="182">
        <v>0</v>
      </c>
      <c r="AE16" s="182">
        <v>0</v>
      </c>
      <c r="AF16" s="182">
        <v>0</v>
      </c>
      <c r="AG16" s="182">
        <v>0</v>
      </c>
      <c r="AH16" s="182">
        <v>0</v>
      </c>
      <c r="AI16" s="182">
        <v>0</v>
      </c>
      <c r="AJ16" s="182">
        <v>0</v>
      </c>
      <c r="AK16" s="182">
        <v>0</v>
      </c>
      <c r="AL16" s="182">
        <v>0</v>
      </c>
      <c r="AM16" s="182">
        <v>0</v>
      </c>
      <c r="AN16" s="182">
        <v>0</v>
      </c>
      <c r="AO16" s="182">
        <v>0</v>
      </c>
      <c r="AP16" s="182">
        <v>0</v>
      </c>
      <c r="AQ16" s="182">
        <v>0</v>
      </c>
      <c r="AR16" s="182">
        <v>0</v>
      </c>
      <c r="AS16" s="182">
        <v>0</v>
      </c>
      <c r="AT16" s="26">
        <f t="shared" ref="AT16:DE16" si="80">AT25/$GD16</f>
        <v>2.1413276231263376E-3</v>
      </c>
      <c r="AU16" s="26">
        <f t="shared" si="80"/>
        <v>0</v>
      </c>
      <c r="AV16" s="26">
        <f t="shared" si="80"/>
        <v>0</v>
      </c>
      <c r="AW16" s="26">
        <f t="shared" si="80"/>
        <v>8.5653104925053503E-3</v>
      </c>
      <c r="AX16" s="26">
        <f t="shared" si="80"/>
        <v>8.5653104925053503E-3</v>
      </c>
      <c r="AY16" s="26">
        <f t="shared" si="80"/>
        <v>4.2826552462526752E-3</v>
      </c>
      <c r="AZ16" s="26">
        <f t="shared" si="80"/>
        <v>0</v>
      </c>
      <c r="BA16" s="26">
        <f t="shared" si="80"/>
        <v>1.0706638115631687E-2</v>
      </c>
      <c r="BB16" s="26">
        <f t="shared" si="80"/>
        <v>4.2826552462526752E-3</v>
      </c>
      <c r="BC16" s="26">
        <f t="shared" si="80"/>
        <v>2.1413276231263376E-3</v>
      </c>
      <c r="BD16" s="26">
        <f t="shared" si="80"/>
        <v>0</v>
      </c>
      <c r="BE16" s="26">
        <f t="shared" si="80"/>
        <v>1.7130620985010701E-2</v>
      </c>
      <c r="BF16" s="26">
        <f t="shared" si="80"/>
        <v>4.2826552462526752E-3</v>
      </c>
      <c r="BG16" s="26">
        <f t="shared" si="80"/>
        <v>0</v>
      </c>
      <c r="BH16" s="26">
        <f t="shared" si="80"/>
        <v>0</v>
      </c>
      <c r="BI16" s="26">
        <f t="shared" si="80"/>
        <v>0</v>
      </c>
      <c r="BJ16" s="26">
        <f t="shared" si="80"/>
        <v>0</v>
      </c>
      <c r="BK16" s="26">
        <f t="shared" si="80"/>
        <v>0</v>
      </c>
      <c r="BL16" s="26">
        <f t="shared" si="80"/>
        <v>2.1413276231263376E-3</v>
      </c>
      <c r="BM16" s="26">
        <f t="shared" si="80"/>
        <v>2.1413276231263376E-3</v>
      </c>
      <c r="BN16" s="26">
        <f t="shared" si="80"/>
        <v>2.1413276231263376E-3</v>
      </c>
      <c r="BO16" s="26">
        <f t="shared" si="80"/>
        <v>0</v>
      </c>
      <c r="BP16" s="26">
        <f t="shared" si="80"/>
        <v>0</v>
      </c>
      <c r="BQ16" s="26">
        <f t="shared" si="80"/>
        <v>0</v>
      </c>
      <c r="BR16" s="26">
        <f t="shared" si="80"/>
        <v>0</v>
      </c>
      <c r="BS16" s="26">
        <f t="shared" si="80"/>
        <v>0</v>
      </c>
      <c r="BT16" s="26">
        <f t="shared" si="80"/>
        <v>0</v>
      </c>
      <c r="BU16" s="26">
        <f t="shared" si="80"/>
        <v>0</v>
      </c>
      <c r="BV16" s="26">
        <f t="shared" si="80"/>
        <v>0</v>
      </c>
      <c r="BW16" s="26">
        <f t="shared" si="80"/>
        <v>2.1413276231263376E-3</v>
      </c>
      <c r="BX16" s="26">
        <f t="shared" si="80"/>
        <v>0</v>
      </c>
      <c r="BY16" s="26">
        <f t="shared" si="80"/>
        <v>8.5653104925053503E-3</v>
      </c>
      <c r="BZ16" s="26">
        <f t="shared" si="80"/>
        <v>1.2847965738758025E-2</v>
      </c>
      <c r="CA16" s="26">
        <f t="shared" si="80"/>
        <v>0</v>
      </c>
      <c r="CB16" s="26">
        <f t="shared" si="80"/>
        <v>2.1413276231263376E-3</v>
      </c>
      <c r="CC16" s="26">
        <f t="shared" si="80"/>
        <v>2.1413276231263376E-3</v>
      </c>
      <c r="CD16" s="26">
        <f t="shared" si="80"/>
        <v>8.5653104925053503E-3</v>
      </c>
      <c r="CE16" s="26">
        <f t="shared" si="80"/>
        <v>0</v>
      </c>
      <c r="CF16" s="26">
        <f t="shared" si="80"/>
        <v>0</v>
      </c>
      <c r="CG16" s="26">
        <f t="shared" si="80"/>
        <v>0</v>
      </c>
      <c r="CH16" s="26">
        <f t="shared" si="80"/>
        <v>2.1413276231263376E-3</v>
      </c>
      <c r="CI16" s="26">
        <f t="shared" si="80"/>
        <v>0</v>
      </c>
      <c r="CJ16" s="26">
        <f t="shared" si="80"/>
        <v>0</v>
      </c>
      <c r="CK16" s="26">
        <f t="shared" si="80"/>
        <v>1.0706638115631687E-2</v>
      </c>
      <c r="CL16" s="26">
        <f t="shared" si="80"/>
        <v>0</v>
      </c>
      <c r="CM16" s="26">
        <f t="shared" si="80"/>
        <v>0</v>
      </c>
      <c r="CN16" s="26">
        <f t="shared" si="80"/>
        <v>0</v>
      </c>
      <c r="CO16" s="26">
        <f t="shared" si="80"/>
        <v>0</v>
      </c>
      <c r="CP16" s="26">
        <f t="shared" si="80"/>
        <v>0</v>
      </c>
      <c r="CQ16" s="26">
        <f t="shared" si="80"/>
        <v>2.1413276231263376E-3</v>
      </c>
      <c r="CR16" s="26">
        <f t="shared" si="80"/>
        <v>0</v>
      </c>
      <c r="CS16" s="26">
        <f t="shared" si="80"/>
        <v>2.1413276231263376E-3</v>
      </c>
      <c r="CT16" s="26">
        <f t="shared" si="80"/>
        <v>2.1413276231263376E-3</v>
      </c>
      <c r="CU16" s="26">
        <f t="shared" si="80"/>
        <v>4.2826552462526752E-3</v>
      </c>
      <c r="CV16" s="26">
        <f t="shared" si="80"/>
        <v>0</v>
      </c>
      <c r="CW16" s="26">
        <f t="shared" si="80"/>
        <v>4.2826552462526752E-3</v>
      </c>
      <c r="CX16" s="26">
        <f t="shared" si="80"/>
        <v>6.4239828693790123E-3</v>
      </c>
      <c r="CY16" s="26">
        <f t="shared" si="80"/>
        <v>4.2826552462526752E-3</v>
      </c>
      <c r="CZ16" s="26">
        <f t="shared" si="80"/>
        <v>1.7130620985010701E-2</v>
      </c>
      <c r="DA16" s="26">
        <f t="shared" si="80"/>
        <v>0</v>
      </c>
      <c r="DB16" s="26">
        <f t="shared" si="80"/>
        <v>0</v>
      </c>
      <c r="DC16" s="26">
        <f t="shared" si="80"/>
        <v>0</v>
      </c>
      <c r="DD16" s="26">
        <f t="shared" si="80"/>
        <v>2.1413276231263376E-3</v>
      </c>
      <c r="DE16" s="26">
        <f t="shared" si="80"/>
        <v>2.1413276231263376E-3</v>
      </c>
      <c r="DF16" s="26">
        <f t="shared" ref="DF16:DM16" si="81">DF25/$GD16</f>
        <v>2.1413276231263376E-3</v>
      </c>
      <c r="DG16" s="26">
        <f t="shared" si="81"/>
        <v>0</v>
      </c>
      <c r="DH16" s="26">
        <f t="shared" si="81"/>
        <v>4.2826552462526752E-3</v>
      </c>
      <c r="DI16" s="26">
        <f t="shared" si="81"/>
        <v>2.1413276231263376E-3</v>
      </c>
      <c r="DJ16" s="26">
        <f t="shared" si="81"/>
        <v>0</v>
      </c>
      <c r="DK16" s="26">
        <f t="shared" si="81"/>
        <v>0</v>
      </c>
      <c r="DL16" s="26">
        <f t="shared" si="81"/>
        <v>2.1413276231263376E-3</v>
      </c>
      <c r="DM16" s="26">
        <f t="shared" si="81"/>
        <v>0</v>
      </c>
      <c r="DN16" s="182">
        <v>0</v>
      </c>
      <c r="DO16" s="182">
        <v>0</v>
      </c>
      <c r="DP16" s="182">
        <v>0</v>
      </c>
      <c r="DQ16" s="182">
        <v>0</v>
      </c>
      <c r="DR16" s="182">
        <v>0</v>
      </c>
      <c r="DS16" s="182">
        <v>0</v>
      </c>
      <c r="DT16" s="182">
        <v>0</v>
      </c>
      <c r="DU16" s="182">
        <v>0</v>
      </c>
      <c r="DV16" s="182">
        <v>0</v>
      </c>
      <c r="DW16" s="182">
        <v>0</v>
      </c>
      <c r="DX16" s="182">
        <v>0</v>
      </c>
      <c r="DY16" s="182">
        <v>0</v>
      </c>
      <c r="DZ16" s="182">
        <v>0</v>
      </c>
      <c r="EA16" s="182">
        <v>0</v>
      </c>
      <c r="EB16" s="182">
        <v>0</v>
      </c>
      <c r="EC16" s="182">
        <v>0</v>
      </c>
      <c r="ED16" s="182">
        <v>0</v>
      </c>
      <c r="EE16" s="182">
        <v>0</v>
      </c>
      <c r="EF16" s="182">
        <v>0</v>
      </c>
      <c r="EG16" s="182">
        <v>0</v>
      </c>
      <c r="EH16" s="182">
        <v>0</v>
      </c>
      <c r="EI16" s="182">
        <v>0</v>
      </c>
      <c r="EJ16" s="182">
        <v>0</v>
      </c>
      <c r="EK16" s="182">
        <v>0</v>
      </c>
      <c r="EL16" s="182">
        <v>0</v>
      </c>
      <c r="EM16" s="182">
        <v>0</v>
      </c>
      <c r="EN16" s="182">
        <v>0</v>
      </c>
      <c r="EO16" s="182">
        <v>0</v>
      </c>
      <c r="EP16" s="182">
        <v>0</v>
      </c>
      <c r="EQ16" s="182">
        <v>0</v>
      </c>
      <c r="ER16" s="182">
        <v>0</v>
      </c>
      <c r="ES16" s="182">
        <v>0</v>
      </c>
      <c r="ET16" s="182">
        <v>0</v>
      </c>
      <c r="EU16" s="182">
        <v>0</v>
      </c>
      <c r="EV16" s="182">
        <v>0</v>
      </c>
      <c r="EW16" s="182">
        <v>0</v>
      </c>
      <c r="EX16" s="182">
        <v>0</v>
      </c>
      <c r="EY16" s="182">
        <v>0</v>
      </c>
      <c r="EZ16" s="182">
        <v>0</v>
      </c>
      <c r="FA16" s="182">
        <v>0</v>
      </c>
      <c r="FB16" s="182">
        <v>0</v>
      </c>
      <c r="FC16" s="182">
        <v>0</v>
      </c>
      <c r="FD16" s="182">
        <v>0</v>
      </c>
      <c r="FE16" s="182">
        <v>0</v>
      </c>
      <c r="FF16" s="182">
        <v>0</v>
      </c>
      <c r="FG16" s="182">
        <v>0</v>
      </c>
      <c r="FH16" s="182">
        <v>0</v>
      </c>
      <c r="FI16" s="182">
        <v>0</v>
      </c>
      <c r="FJ16" s="182">
        <v>0</v>
      </c>
      <c r="FK16" s="182">
        <v>0</v>
      </c>
      <c r="FL16" s="182">
        <v>0</v>
      </c>
      <c r="FM16" s="182">
        <v>0</v>
      </c>
      <c r="FN16" s="182">
        <v>0</v>
      </c>
      <c r="FO16" s="182">
        <v>0</v>
      </c>
      <c r="FP16" s="182">
        <v>0</v>
      </c>
      <c r="FQ16" s="182">
        <v>0</v>
      </c>
      <c r="FR16" s="182">
        <v>0</v>
      </c>
      <c r="FS16" s="182">
        <v>0</v>
      </c>
      <c r="FT16" s="182">
        <v>0</v>
      </c>
      <c r="FU16" s="182">
        <v>0</v>
      </c>
      <c r="FV16" s="182">
        <v>0</v>
      </c>
      <c r="FW16" s="182">
        <v>0</v>
      </c>
      <c r="FX16" s="182">
        <v>0</v>
      </c>
      <c r="FY16" s="182">
        <v>0</v>
      </c>
      <c r="FZ16" s="182">
        <v>0</v>
      </c>
      <c r="GA16" s="182">
        <v>0</v>
      </c>
      <c r="GB16">
        <v>0</v>
      </c>
      <c r="GC16">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5.7815845824411113E-2</v>
      </c>
      <c r="GJ16" s="26">
        <f t="shared" ref="GJ16" si="85">SUM(BF16:BP16)</f>
        <v>1.0706638115631687E-2</v>
      </c>
      <c r="GK16" s="26">
        <f t="shared" ref="GK16" si="86">SUM(BQ16:BW16)</f>
        <v>2.1413276231263376E-3</v>
      </c>
      <c r="GL16" s="26">
        <f t="shared" ref="GL16" si="87">SUM(BY16:CO16)</f>
        <v>4.7109207708779431E-2</v>
      </c>
      <c r="GM16" s="26">
        <f t="shared" ref="GM16" si="88">SUM(CP16:DB16)</f>
        <v>4.282655246252675E-2</v>
      </c>
      <c r="GN16" s="26">
        <f t="shared" ref="GN16" si="89">SUM(DC16:DL16)</f>
        <v>1.4989293361884364E-2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2266</v>
      </c>
      <c r="B17" s="118" t="s">
        <v>2114</v>
      </c>
      <c r="C17" t="s">
        <v>2260</v>
      </c>
      <c r="D17" t="s">
        <v>2120</v>
      </c>
      <c r="E17">
        <v>1</v>
      </c>
      <c r="F17">
        <v>2010</v>
      </c>
      <c r="G17"/>
      <c r="H17"/>
      <c r="I17"/>
      <c r="J17"/>
      <c r="K17"/>
      <c r="L17"/>
      <c r="M17"/>
      <c r="N17"/>
      <c r="O17"/>
      <c r="P17"/>
      <c r="Q17"/>
      <c r="R17"/>
      <c r="S17"/>
      <c r="T17"/>
      <c r="U17"/>
      <c r="V17"/>
      <c r="W17" s="182">
        <v>0</v>
      </c>
      <c r="X17" s="182">
        <v>0</v>
      </c>
      <c r="Y17" s="182">
        <v>0</v>
      </c>
      <c r="Z17" s="182">
        <v>0</v>
      </c>
      <c r="AA17" s="182">
        <v>0</v>
      </c>
      <c r="AB17" s="182">
        <v>0</v>
      </c>
      <c r="AC17" s="182">
        <v>0</v>
      </c>
      <c r="AD17" s="182">
        <v>0</v>
      </c>
      <c r="AE17" s="182">
        <v>0</v>
      </c>
      <c r="AF17" s="182">
        <v>0</v>
      </c>
      <c r="AG17" s="182">
        <v>0</v>
      </c>
      <c r="AH17" s="182">
        <v>0</v>
      </c>
      <c r="AI17" s="182">
        <v>0</v>
      </c>
      <c r="AJ17" s="182">
        <v>0</v>
      </c>
      <c r="AK17" s="182">
        <v>0</v>
      </c>
      <c r="AL17" s="182">
        <v>0</v>
      </c>
      <c r="AM17" s="182">
        <v>0</v>
      </c>
      <c r="AN17" s="182">
        <v>0</v>
      </c>
      <c r="AO17" s="182">
        <v>0</v>
      </c>
      <c r="AP17" s="182">
        <v>0</v>
      </c>
      <c r="AQ17" s="182">
        <v>0</v>
      </c>
      <c r="AR17" s="182">
        <v>0</v>
      </c>
      <c r="AS17" s="182">
        <v>0</v>
      </c>
      <c r="AT17" s="26">
        <f>AT32/$GD17</f>
        <v>0</v>
      </c>
      <c r="AU17" s="26">
        <f t="shared" ref="AU17:DF17" si="96">AU32/$GD17</f>
        <v>0</v>
      </c>
      <c r="AV17" s="26">
        <f t="shared" si="96"/>
        <v>2.0040080160320635E-3</v>
      </c>
      <c r="AW17" s="26">
        <f t="shared" si="96"/>
        <v>2.0040080160320635E-3</v>
      </c>
      <c r="AX17" s="26">
        <f t="shared" si="96"/>
        <v>6.0120240480961906E-3</v>
      </c>
      <c r="AY17" s="26">
        <f t="shared" si="96"/>
        <v>0</v>
      </c>
      <c r="AZ17" s="26">
        <f t="shared" si="96"/>
        <v>0</v>
      </c>
      <c r="BA17" s="26">
        <f t="shared" si="96"/>
        <v>4.0080160320641271E-3</v>
      </c>
      <c r="BB17" s="26">
        <f t="shared" si="96"/>
        <v>0</v>
      </c>
      <c r="BC17" s="26">
        <f t="shared" si="96"/>
        <v>0</v>
      </c>
      <c r="BD17" s="26">
        <f t="shared" si="96"/>
        <v>0</v>
      </c>
      <c r="BE17" s="26">
        <f t="shared" si="96"/>
        <v>0</v>
      </c>
      <c r="BF17" s="26">
        <f t="shared" si="96"/>
        <v>0</v>
      </c>
      <c r="BG17" s="26">
        <f t="shared" si="96"/>
        <v>0</v>
      </c>
      <c r="BH17" s="26">
        <f t="shared" si="96"/>
        <v>0</v>
      </c>
      <c r="BI17" s="26">
        <f t="shared" si="96"/>
        <v>0</v>
      </c>
      <c r="BJ17" s="26">
        <f t="shared" si="96"/>
        <v>0</v>
      </c>
      <c r="BK17" s="26">
        <f t="shared" si="96"/>
        <v>0</v>
      </c>
      <c r="BL17" s="26">
        <f t="shared" si="96"/>
        <v>0</v>
      </c>
      <c r="BM17" s="26">
        <f t="shared" si="96"/>
        <v>0</v>
      </c>
      <c r="BN17" s="26">
        <f t="shared" si="96"/>
        <v>0</v>
      </c>
      <c r="BO17" s="26">
        <f t="shared" si="96"/>
        <v>4.0080160320641271E-3</v>
      </c>
      <c r="BP17" s="26">
        <f t="shared" si="96"/>
        <v>0</v>
      </c>
      <c r="BQ17" s="26">
        <f t="shared" si="96"/>
        <v>0</v>
      </c>
      <c r="BR17" s="26">
        <f t="shared" si="96"/>
        <v>8.0160320641282541E-3</v>
      </c>
      <c r="BS17" s="26">
        <f t="shared" si="96"/>
        <v>0</v>
      </c>
      <c r="BT17" s="26">
        <f t="shared" si="96"/>
        <v>0</v>
      </c>
      <c r="BU17" s="26">
        <f t="shared" si="96"/>
        <v>0</v>
      </c>
      <c r="BV17" s="26">
        <f t="shared" si="96"/>
        <v>0</v>
      </c>
      <c r="BW17" s="26">
        <f t="shared" si="96"/>
        <v>0</v>
      </c>
      <c r="BX17" s="26">
        <f t="shared" si="96"/>
        <v>0</v>
      </c>
      <c r="BY17" s="26">
        <f t="shared" si="96"/>
        <v>1.0020040080160317E-2</v>
      </c>
      <c r="BZ17" s="26">
        <f t="shared" si="96"/>
        <v>2.0040080160320635E-3</v>
      </c>
      <c r="CA17" s="26">
        <f t="shared" si="96"/>
        <v>0</v>
      </c>
      <c r="CB17" s="26">
        <f t="shared" si="96"/>
        <v>0</v>
      </c>
      <c r="CC17" s="26">
        <f t="shared" si="96"/>
        <v>0</v>
      </c>
      <c r="CD17" s="26">
        <f t="shared" si="96"/>
        <v>1.0020040080160317E-2</v>
      </c>
      <c r="CE17" s="26">
        <f t="shared" si="96"/>
        <v>0</v>
      </c>
      <c r="CF17" s="26">
        <f t="shared" si="96"/>
        <v>2.0040080160320635E-3</v>
      </c>
      <c r="CG17" s="26">
        <f t="shared" si="96"/>
        <v>0</v>
      </c>
      <c r="CH17" s="26">
        <f t="shared" si="96"/>
        <v>0</v>
      </c>
      <c r="CI17" s="26">
        <f t="shared" si="96"/>
        <v>0</v>
      </c>
      <c r="CJ17" s="26">
        <f t="shared" si="96"/>
        <v>4.0080160320641271E-3</v>
      </c>
      <c r="CK17" s="26">
        <f t="shared" si="96"/>
        <v>0</v>
      </c>
      <c r="CL17" s="26">
        <f t="shared" si="96"/>
        <v>0</v>
      </c>
      <c r="CM17" s="26">
        <f t="shared" si="96"/>
        <v>0</v>
      </c>
      <c r="CN17" s="26">
        <f t="shared" si="96"/>
        <v>0</v>
      </c>
      <c r="CO17" s="26">
        <f t="shared" si="96"/>
        <v>0</v>
      </c>
      <c r="CP17" s="26">
        <f t="shared" si="96"/>
        <v>0</v>
      </c>
      <c r="CQ17" s="26">
        <f t="shared" si="96"/>
        <v>0</v>
      </c>
      <c r="CR17" s="26">
        <f t="shared" si="96"/>
        <v>0</v>
      </c>
      <c r="CS17" s="26">
        <f t="shared" si="96"/>
        <v>0</v>
      </c>
      <c r="CT17" s="26">
        <f t="shared" si="96"/>
        <v>0</v>
      </c>
      <c r="CU17" s="26">
        <f t="shared" si="96"/>
        <v>8.0160320641282541E-3</v>
      </c>
      <c r="CV17" s="26">
        <f t="shared" si="96"/>
        <v>0</v>
      </c>
      <c r="CW17" s="26">
        <f t="shared" si="96"/>
        <v>0</v>
      </c>
      <c r="CX17" s="26">
        <f t="shared" si="96"/>
        <v>0</v>
      </c>
      <c r="CY17" s="26">
        <f t="shared" si="96"/>
        <v>0</v>
      </c>
      <c r="CZ17" s="26">
        <f t="shared" si="96"/>
        <v>6.0120240480961906E-3</v>
      </c>
      <c r="DA17" s="26">
        <f t="shared" si="96"/>
        <v>0</v>
      </c>
      <c r="DB17" s="26">
        <f t="shared" si="96"/>
        <v>0</v>
      </c>
      <c r="DC17" s="26">
        <f t="shared" si="96"/>
        <v>0</v>
      </c>
      <c r="DD17" s="26">
        <f t="shared" si="96"/>
        <v>0</v>
      </c>
      <c r="DE17" s="26">
        <f t="shared" si="96"/>
        <v>8.0160320641282541E-3</v>
      </c>
      <c r="DF17" s="26">
        <f t="shared" si="96"/>
        <v>8.0160320641282541E-3</v>
      </c>
      <c r="DG17" s="26">
        <f t="shared" ref="DG17:DM17" si="97">DG32/$GD17</f>
        <v>0</v>
      </c>
      <c r="DH17" s="26">
        <f t="shared" si="97"/>
        <v>6.0120240480961906E-3</v>
      </c>
      <c r="DI17" s="26">
        <f t="shared" si="97"/>
        <v>0</v>
      </c>
      <c r="DJ17" s="26">
        <f t="shared" si="97"/>
        <v>0</v>
      </c>
      <c r="DK17" s="26">
        <f t="shared" si="97"/>
        <v>0</v>
      </c>
      <c r="DL17" s="26">
        <f t="shared" si="97"/>
        <v>0</v>
      </c>
      <c r="DM17" s="26">
        <f t="shared" si="97"/>
        <v>0</v>
      </c>
      <c r="DN17" s="182">
        <v>0</v>
      </c>
      <c r="DO17" s="182">
        <v>0</v>
      </c>
      <c r="DP17" s="182">
        <v>0</v>
      </c>
      <c r="DQ17" s="182">
        <v>0</v>
      </c>
      <c r="DR17" s="182">
        <v>0</v>
      </c>
      <c r="DS17" s="182">
        <v>0</v>
      </c>
      <c r="DT17" s="182">
        <v>0</v>
      </c>
      <c r="DU17" s="182">
        <v>0</v>
      </c>
      <c r="DV17" s="182">
        <v>0</v>
      </c>
      <c r="DW17" s="182">
        <v>0</v>
      </c>
      <c r="DX17" s="182">
        <v>0</v>
      </c>
      <c r="DY17" s="182">
        <v>0</v>
      </c>
      <c r="DZ17" s="182">
        <v>0</v>
      </c>
      <c r="EA17" s="182">
        <v>0</v>
      </c>
      <c r="EB17" s="182">
        <v>0</v>
      </c>
      <c r="EC17" s="182">
        <v>0</v>
      </c>
      <c r="ED17" s="182">
        <v>0</v>
      </c>
      <c r="EE17" s="182">
        <v>0</v>
      </c>
      <c r="EF17" s="182">
        <v>0</v>
      </c>
      <c r="EG17" s="182">
        <v>0</v>
      </c>
      <c r="EH17" s="182">
        <v>0</v>
      </c>
      <c r="EI17" s="182">
        <v>0</v>
      </c>
      <c r="EJ17" s="182">
        <v>0</v>
      </c>
      <c r="EK17" s="182">
        <v>0</v>
      </c>
      <c r="EL17" s="182">
        <v>0</v>
      </c>
      <c r="EM17" s="182">
        <v>0</v>
      </c>
      <c r="EN17" s="182">
        <v>0</v>
      </c>
      <c r="EO17" s="182">
        <v>0</v>
      </c>
      <c r="EP17" s="182">
        <v>0</v>
      </c>
      <c r="EQ17" s="182">
        <v>0</v>
      </c>
      <c r="ER17" s="182">
        <v>0</v>
      </c>
      <c r="ES17" s="182">
        <v>0</v>
      </c>
      <c r="ET17" s="182">
        <v>0</v>
      </c>
      <c r="EU17" s="182">
        <v>0</v>
      </c>
      <c r="EV17" s="182">
        <v>0</v>
      </c>
      <c r="EW17" s="182">
        <v>0</v>
      </c>
      <c r="EX17" s="182">
        <v>0</v>
      </c>
      <c r="EY17" s="182">
        <v>0</v>
      </c>
      <c r="EZ17" s="182">
        <v>0</v>
      </c>
      <c r="FA17" s="182">
        <v>0</v>
      </c>
      <c r="FB17" s="182">
        <v>0</v>
      </c>
      <c r="FC17" s="182">
        <v>0</v>
      </c>
      <c r="FD17" s="182">
        <v>0</v>
      </c>
      <c r="FE17" s="182">
        <v>0</v>
      </c>
      <c r="FF17" s="182">
        <v>0</v>
      </c>
      <c r="FG17" s="182">
        <v>0</v>
      </c>
      <c r="FH17" s="182">
        <v>0</v>
      </c>
      <c r="FI17" s="182">
        <v>0</v>
      </c>
      <c r="FJ17" s="182">
        <v>0</v>
      </c>
      <c r="FK17" s="182">
        <v>0</v>
      </c>
      <c r="FL17" s="182">
        <v>0</v>
      </c>
      <c r="FM17" s="182">
        <v>0</v>
      </c>
      <c r="FN17" s="182">
        <v>0</v>
      </c>
      <c r="FO17" s="182">
        <v>0</v>
      </c>
      <c r="FP17" s="182">
        <v>0</v>
      </c>
      <c r="FQ17" s="182">
        <v>0</v>
      </c>
      <c r="FR17" s="182">
        <v>0</v>
      </c>
      <c r="FS17" s="182">
        <v>0</v>
      </c>
      <c r="FT17" s="182">
        <v>0</v>
      </c>
      <c r="FU17" s="182">
        <v>0</v>
      </c>
      <c r="FV17" s="182">
        <v>0</v>
      </c>
      <c r="FW17" s="182">
        <v>0</v>
      </c>
      <c r="FX17" s="182">
        <v>0</v>
      </c>
      <c r="FY17" s="182">
        <v>0</v>
      </c>
      <c r="FZ17" s="182">
        <v>0</v>
      </c>
      <c r="GA17" s="182">
        <v>0</v>
      </c>
      <c r="GB17" s="26">
        <f t="shared" ref="GB17:GC17" si="98">GB32/$GD17</f>
        <v>0</v>
      </c>
      <c r="GC17" s="26">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1.4028056112224444E-2</v>
      </c>
      <c r="GJ17" s="26">
        <f t="shared" ref="GJ17" si="102">SUM(BF17:BP17)</f>
        <v>4.0080160320641271E-3</v>
      </c>
      <c r="GK17" s="26">
        <f t="shared" ref="GK17" si="103">SUM(BQ17:BW17)</f>
        <v>8.0160320641282541E-3</v>
      </c>
      <c r="GL17" s="26">
        <f t="shared" ref="GL17" si="104">SUM(BY17:CO17)</f>
        <v>2.8056112224448884E-2</v>
      </c>
      <c r="GM17" s="26">
        <f t="shared" ref="GM17" si="105">SUM(CP17:DB17)</f>
        <v>1.4028056112224446E-2</v>
      </c>
      <c r="GN17" s="26">
        <f t="shared" ref="GN17" si="106">SUM(DC17:DL17)</f>
        <v>2.20440881763527E-2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2235</v>
      </c>
      <c r="B18" s="118" t="s">
        <v>2114</v>
      </c>
      <c r="C18" t="s">
        <v>2115</v>
      </c>
      <c r="D18" t="s">
        <v>2021</v>
      </c>
      <c r="E18">
        <v>1</v>
      </c>
      <c r="F18">
        <v>2010</v>
      </c>
      <c r="W18">
        <v>0</v>
      </c>
      <c r="X18">
        <v>3.0000000000000001E-3</v>
      </c>
      <c r="Y18">
        <v>5.0000000000000001E-3</v>
      </c>
      <c r="Z18">
        <v>5.0000000000000001E-3</v>
      </c>
      <c r="AA18">
        <v>0</v>
      </c>
      <c r="AB18">
        <v>0</v>
      </c>
      <c r="AC18">
        <v>0</v>
      </c>
      <c r="AD18">
        <v>0</v>
      </c>
      <c r="AE18">
        <v>0</v>
      </c>
      <c r="AF18">
        <v>1E-3</v>
      </c>
      <c r="AG18">
        <v>0</v>
      </c>
      <c r="AH18">
        <v>1E-3</v>
      </c>
      <c r="AI18">
        <v>0</v>
      </c>
      <c r="AJ18">
        <v>1E-3</v>
      </c>
      <c r="AK18">
        <v>3.0000000000000001E-3</v>
      </c>
      <c r="AL18">
        <v>0</v>
      </c>
      <c r="AM18">
        <v>0</v>
      </c>
      <c r="AN18">
        <v>3.0000000000000001E-3</v>
      </c>
      <c r="AO18">
        <v>0</v>
      </c>
      <c r="AP18">
        <v>5.0000000000000001E-3</v>
      </c>
      <c r="AQ18">
        <v>3.0000000000000001E-3</v>
      </c>
      <c r="AR18">
        <v>2E-3</v>
      </c>
      <c r="AS18">
        <v>6.0000000000000001E-3</v>
      </c>
      <c r="AT18">
        <v>1E-3</v>
      </c>
      <c r="AU18">
        <v>0</v>
      </c>
      <c r="AV18">
        <v>3.0000000000000001E-3</v>
      </c>
      <c r="AW18">
        <v>5.0000000000000001E-3</v>
      </c>
      <c r="AX18">
        <v>0</v>
      </c>
      <c r="AY18">
        <v>0</v>
      </c>
      <c r="AZ18">
        <v>0</v>
      </c>
      <c r="BA18">
        <v>2E-3</v>
      </c>
      <c r="BB18">
        <v>0</v>
      </c>
      <c r="BC18">
        <v>0</v>
      </c>
      <c r="BD18">
        <v>0</v>
      </c>
      <c r="BE18">
        <v>1E-3</v>
      </c>
      <c r="BF18">
        <v>3.0000000000000001E-3</v>
      </c>
      <c r="BG18">
        <v>3.0000000000000001E-3</v>
      </c>
      <c r="BH18">
        <v>0</v>
      </c>
      <c r="BI18">
        <v>0</v>
      </c>
      <c r="BJ18">
        <v>0</v>
      </c>
      <c r="BK18">
        <v>0</v>
      </c>
      <c r="BL18">
        <v>2E-3</v>
      </c>
      <c r="BM18">
        <v>3.0000000000000001E-3</v>
      </c>
      <c r="BN18">
        <v>0</v>
      </c>
      <c r="BO18">
        <v>0</v>
      </c>
      <c r="BP18">
        <v>0</v>
      </c>
      <c r="BQ18">
        <v>0</v>
      </c>
      <c r="BR18">
        <v>1E-3</v>
      </c>
      <c r="BS18">
        <v>8.9999999999999993E-3</v>
      </c>
      <c r="BT18">
        <v>3.0000000000000001E-3</v>
      </c>
      <c r="BU18">
        <v>2E-3</v>
      </c>
      <c r="BV18">
        <v>7.0000000000000001E-3</v>
      </c>
      <c r="BW18">
        <v>0</v>
      </c>
      <c r="BX18">
        <v>0</v>
      </c>
      <c r="BY18">
        <v>6.0000000000000001E-3</v>
      </c>
      <c r="BZ18">
        <v>4.0000000000000001E-3</v>
      </c>
      <c r="CA18">
        <v>1E-3</v>
      </c>
      <c r="CB18">
        <v>1E-3</v>
      </c>
      <c r="CC18">
        <v>0</v>
      </c>
      <c r="CD18">
        <v>1.2E-2</v>
      </c>
      <c r="CE18">
        <v>6.0000000000000001E-3</v>
      </c>
      <c r="CF18">
        <v>3.0000000000000001E-3</v>
      </c>
      <c r="CG18">
        <v>0</v>
      </c>
      <c r="CH18">
        <v>4.0000000000000001E-3</v>
      </c>
      <c r="CI18">
        <v>1E-3</v>
      </c>
      <c r="CJ18">
        <v>1E-3</v>
      </c>
      <c r="CK18">
        <v>8.0000000000000002E-3</v>
      </c>
      <c r="CL18">
        <v>2E-3</v>
      </c>
      <c r="CM18">
        <v>0</v>
      </c>
      <c r="CN18">
        <v>0</v>
      </c>
      <c r="CO18">
        <v>0</v>
      </c>
      <c r="CP18">
        <v>1E-3</v>
      </c>
      <c r="CQ18">
        <v>0</v>
      </c>
      <c r="CR18">
        <v>0</v>
      </c>
      <c r="CS18">
        <v>0</v>
      </c>
      <c r="CT18">
        <v>1E-3</v>
      </c>
      <c r="CU18">
        <v>1E-3</v>
      </c>
      <c r="CV18">
        <v>0</v>
      </c>
      <c r="CW18">
        <v>1E-3</v>
      </c>
      <c r="CX18">
        <v>1E-3</v>
      </c>
      <c r="CY18">
        <v>0</v>
      </c>
      <c r="CZ18">
        <v>3.0000000000000001E-3</v>
      </c>
      <c r="DA18">
        <v>0</v>
      </c>
      <c r="DB18">
        <v>0</v>
      </c>
      <c r="DC18">
        <v>0</v>
      </c>
      <c r="DD18">
        <v>0</v>
      </c>
      <c r="DE18">
        <v>0</v>
      </c>
      <c r="DF18">
        <v>0</v>
      </c>
      <c r="DG18">
        <v>2E-3</v>
      </c>
      <c r="DH18">
        <v>0</v>
      </c>
      <c r="DI18">
        <v>3.0000000000000001E-3</v>
      </c>
      <c r="DJ18">
        <v>0</v>
      </c>
      <c r="DK18">
        <v>0</v>
      </c>
      <c r="DL18">
        <v>0</v>
      </c>
      <c r="DM18">
        <v>0</v>
      </c>
      <c r="DN18">
        <v>0</v>
      </c>
      <c r="DO18">
        <v>3.0000000000000001E-3</v>
      </c>
      <c r="DP18">
        <v>1E-3</v>
      </c>
      <c r="DQ18">
        <v>5.0000000000000001E-3</v>
      </c>
      <c r="DR18">
        <v>1E-3</v>
      </c>
      <c r="DS18">
        <v>0</v>
      </c>
      <c r="DT18">
        <v>1E-3</v>
      </c>
      <c r="DU18">
        <v>3.0000000000000001E-3</v>
      </c>
      <c r="DV18">
        <v>0</v>
      </c>
      <c r="DW18">
        <v>0</v>
      </c>
      <c r="DX18">
        <v>1E-3</v>
      </c>
      <c r="DY18">
        <v>1E-3</v>
      </c>
      <c r="DZ18">
        <v>5.0000000000000001E-3</v>
      </c>
      <c r="EA18">
        <v>2E-3</v>
      </c>
      <c r="EB18">
        <v>7.0000000000000001E-3</v>
      </c>
      <c r="EC18">
        <v>1E-3</v>
      </c>
      <c r="ED18">
        <v>4.0000000000000001E-3</v>
      </c>
      <c r="EE18">
        <v>0</v>
      </c>
      <c r="EF18">
        <v>0</v>
      </c>
      <c r="EG18">
        <v>1E-3</v>
      </c>
      <c r="EH18">
        <v>3.0000000000000001E-3</v>
      </c>
      <c r="EI18">
        <v>0</v>
      </c>
      <c r="EJ18">
        <v>3.0000000000000001E-3</v>
      </c>
      <c r="EK18">
        <v>1E-3</v>
      </c>
      <c r="EL18">
        <v>1E-3</v>
      </c>
      <c r="EM18">
        <v>3.0000000000000001E-3</v>
      </c>
      <c r="EN18">
        <v>2E-3</v>
      </c>
      <c r="EO18">
        <v>3.0000000000000001E-3</v>
      </c>
      <c r="EP18">
        <v>1E-3</v>
      </c>
      <c r="EQ18">
        <v>0</v>
      </c>
      <c r="ER18">
        <v>0</v>
      </c>
      <c r="ES18">
        <v>0</v>
      </c>
      <c r="ET18">
        <v>4.0000000000000001E-3</v>
      </c>
      <c r="EU18">
        <v>1.2999999999999999E-2</v>
      </c>
      <c r="EV18">
        <v>1E-3</v>
      </c>
      <c r="EW18">
        <v>1.0999999999999999E-2</v>
      </c>
      <c r="EX18">
        <v>2.1000000000000001E-2</v>
      </c>
      <c r="EY18">
        <v>3.0000000000000001E-3</v>
      </c>
      <c r="EZ18">
        <v>0</v>
      </c>
      <c r="FA18">
        <v>0</v>
      </c>
      <c r="FB18">
        <v>0</v>
      </c>
      <c r="FC18">
        <v>0</v>
      </c>
      <c r="FD18">
        <v>0</v>
      </c>
      <c r="FE18">
        <v>0</v>
      </c>
      <c r="FF18">
        <v>4.0000000000000001E-3</v>
      </c>
      <c r="FG18">
        <v>0</v>
      </c>
      <c r="FH18">
        <v>1E-3</v>
      </c>
      <c r="FI18">
        <v>1E-3</v>
      </c>
      <c r="FJ18">
        <v>0</v>
      </c>
      <c r="FK18">
        <v>0</v>
      </c>
      <c r="FL18">
        <v>0</v>
      </c>
      <c r="FM18">
        <v>1E-3</v>
      </c>
      <c r="FN18">
        <v>0</v>
      </c>
      <c r="FO18">
        <v>0</v>
      </c>
      <c r="FP18">
        <v>3.0000000000000001E-3</v>
      </c>
      <c r="FQ18">
        <v>2E-3</v>
      </c>
      <c r="FR18">
        <v>0</v>
      </c>
      <c r="FS18">
        <v>2E-3</v>
      </c>
      <c r="FT18">
        <v>1E-3</v>
      </c>
      <c r="FU18">
        <v>8.0000000000000002E-3</v>
      </c>
      <c r="FV18">
        <v>0</v>
      </c>
      <c r="FW18">
        <v>0</v>
      </c>
      <c r="FX18">
        <v>1E-3</v>
      </c>
      <c r="FY18">
        <v>0</v>
      </c>
      <c r="FZ18">
        <v>0</v>
      </c>
      <c r="GA18">
        <v>1E-3</v>
      </c>
      <c r="GB18">
        <v>0</v>
      </c>
      <c r="GC18">
        <v>0</v>
      </c>
      <c r="GE18" s="105">
        <f>SUM(SheetB!W18:GC18) + SUM(SheetC!W18:GC18) + SUM(SheetD!W18:GC18) + SUM(SheetE!W18:GC18) + SUM(SheetF!W18:GC18)</f>
        <v>1.0170000000000003</v>
      </c>
      <c r="GG18" s="26">
        <f t="shared" ref="GG18:GG40" si="113">SUM(V18:AE18)</f>
        <v>1.3000000000000001E-2</v>
      </c>
      <c r="GH18" s="26">
        <f t="shared" ref="GH18:GH40" si="114">SUM(AF18:AR18)</f>
        <v>1.9000000000000003E-2</v>
      </c>
      <c r="GI18" s="26">
        <f t="shared" ref="GI18:GI40" si="115">SUM(AS18:BE18)</f>
        <v>1.8000000000000002E-2</v>
      </c>
      <c r="GJ18" s="26">
        <f t="shared" ref="GJ18:GJ40" si="116">SUM(BF18:BP18)</f>
        <v>1.0999999999999999E-2</v>
      </c>
      <c r="GK18" s="26">
        <f t="shared" ref="GK18:GK40" si="117">SUM(BQ18:BW18)</f>
        <v>2.1999999999999999E-2</v>
      </c>
      <c r="GL18" s="26">
        <f t="shared" ref="GL18:GL40" si="118">SUM(BY18:CO18)</f>
        <v>4.9000000000000009E-2</v>
      </c>
      <c r="GM18" s="26">
        <f t="shared" ref="GM18:GM40" si="119">SUM(CP18:DB18)</f>
        <v>8.0000000000000002E-3</v>
      </c>
      <c r="GN18" s="26">
        <f t="shared" ref="GN18:GN40" si="120">SUM(DC18:DL18)</f>
        <v>5.0000000000000001E-3</v>
      </c>
      <c r="GO18" s="26">
        <f t="shared" ref="GO18:GO40" si="121">SUM(DM18:DU18)</f>
        <v>1.4000000000000002E-2</v>
      </c>
      <c r="GP18" s="26">
        <f t="shared" ref="GP18:GP40" si="122">SUM(DV18:EE18)</f>
        <v>2.1000000000000001E-2</v>
      </c>
      <c r="GQ18" s="26">
        <f t="shared" ref="GQ18:GQ40" si="123">SUM(EF18:EP18)</f>
        <v>1.8000000000000002E-2</v>
      </c>
      <c r="GR18" s="26">
        <f t="shared" ref="GR18:GR40" si="124">SUM(EQ18:FC18)</f>
        <v>5.3000000000000005E-2</v>
      </c>
      <c r="GS18" s="26">
        <f t="shared" ref="GS18:GS40" si="125">SUM(FD18:FM18)</f>
        <v>7.0000000000000001E-3</v>
      </c>
      <c r="GT18" s="26">
        <f t="shared" ref="GT18:GT40" si="126">SUM(FN18:GA18)</f>
        <v>1.8000000000000002E-2</v>
      </c>
      <c r="GU18" s="105">
        <f>SUM(SheetB!GG18:GT18)+SUM(SheetC!GG18:GT18)+SUM(SheetD!GG18:GT18)+SUM(SheetE!GG18:GT18)+SUM(SheetF!GG18:GT18)</f>
        <v>1.0170000000000001</v>
      </c>
    </row>
    <row r="19" spans="1:203" ht="15" customHeight="1" x14ac:dyDescent="0.2">
      <c r="A19" t="s">
        <v>2236</v>
      </c>
      <c r="B19" s="118" t="s">
        <v>2114</v>
      </c>
      <c r="C19" t="s">
        <v>2115</v>
      </c>
      <c r="D19" t="s">
        <v>2022</v>
      </c>
      <c r="E19">
        <v>1</v>
      </c>
      <c r="F19">
        <v>2010</v>
      </c>
      <c r="W19">
        <v>0</v>
      </c>
      <c r="X19">
        <v>0</v>
      </c>
      <c r="Y19">
        <v>0</v>
      </c>
      <c r="Z19">
        <v>0</v>
      </c>
      <c r="AA19">
        <v>0</v>
      </c>
      <c r="AB19">
        <v>0</v>
      </c>
      <c r="AC19">
        <v>0</v>
      </c>
      <c r="AD19">
        <v>0</v>
      </c>
      <c r="AE19">
        <v>0</v>
      </c>
      <c r="AF19">
        <v>0</v>
      </c>
      <c r="AG19">
        <v>0</v>
      </c>
      <c r="AH19">
        <v>0</v>
      </c>
      <c r="AI19">
        <v>0</v>
      </c>
      <c r="AJ19">
        <v>0</v>
      </c>
      <c r="AK19">
        <v>0</v>
      </c>
      <c r="AL19">
        <v>0</v>
      </c>
      <c r="AM19">
        <v>1E-3</v>
      </c>
      <c r="AN19">
        <v>0</v>
      </c>
      <c r="AO19">
        <v>0</v>
      </c>
      <c r="AP19">
        <v>0</v>
      </c>
      <c r="AQ19">
        <v>0</v>
      </c>
      <c r="AR19">
        <v>1E-3</v>
      </c>
      <c r="AS19">
        <v>1E-3</v>
      </c>
      <c r="AT19">
        <v>1E-3</v>
      </c>
      <c r="AU19">
        <v>3.0000000000000001E-3</v>
      </c>
      <c r="AV19">
        <v>0</v>
      </c>
      <c r="AW19">
        <v>0.01</v>
      </c>
      <c r="AX19">
        <v>1E-3</v>
      </c>
      <c r="AY19">
        <v>0</v>
      </c>
      <c r="AZ19">
        <v>0</v>
      </c>
      <c r="BA19">
        <v>2E-3</v>
      </c>
      <c r="BB19">
        <v>0</v>
      </c>
      <c r="BC19">
        <v>0</v>
      </c>
      <c r="BD19">
        <v>1E-3</v>
      </c>
      <c r="BE19">
        <v>6.0000000000000001E-3</v>
      </c>
      <c r="BF19">
        <v>0</v>
      </c>
      <c r="BG19">
        <v>0</v>
      </c>
      <c r="BH19">
        <v>0</v>
      </c>
      <c r="BI19">
        <v>0</v>
      </c>
      <c r="BJ19">
        <v>0</v>
      </c>
      <c r="BK19">
        <v>0</v>
      </c>
      <c r="BL19">
        <v>3.0000000000000001E-3</v>
      </c>
      <c r="BM19">
        <v>3.0000000000000001E-3</v>
      </c>
      <c r="BN19">
        <v>1E-3</v>
      </c>
      <c r="BO19">
        <v>0</v>
      </c>
      <c r="BP19">
        <v>0</v>
      </c>
      <c r="BQ19">
        <v>0</v>
      </c>
      <c r="BR19">
        <v>0</v>
      </c>
      <c r="BS19">
        <v>2E-3</v>
      </c>
      <c r="BT19">
        <v>1E-3</v>
      </c>
      <c r="BU19">
        <v>2E-3</v>
      </c>
      <c r="BV19">
        <v>2E-3</v>
      </c>
      <c r="BW19">
        <v>0</v>
      </c>
      <c r="BX19">
        <v>0</v>
      </c>
      <c r="BY19">
        <v>7.0000000000000001E-3</v>
      </c>
      <c r="BZ19">
        <v>2E-3</v>
      </c>
      <c r="CA19">
        <v>0</v>
      </c>
      <c r="CB19">
        <v>1E-3</v>
      </c>
      <c r="CC19">
        <v>2E-3</v>
      </c>
      <c r="CD19">
        <v>1.4999999999999999E-2</v>
      </c>
      <c r="CE19">
        <v>2E-3</v>
      </c>
      <c r="CF19">
        <v>2E-3</v>
      </c>
      <c r="CG19">
        <v>0</v>
      </c>
      <c r="CH19">
        <v>4.0000000000000001E-3</v>
      </c>
      <c r="CI19">
        <v>1E-3</v>
      </c>
      <c r="CJ19">
        <v>1E-3</v>
      </c>
      <c r="CK19">
        <v>8.9999999999999993E-3</v>
      </c>
      <c r="CL19">
        <v>2E-3</v>
      </c>
      <c r="CM19">
        <v>0</v>
      </c>
      <c r="CN19">
        <v>0</v>
      </c>
      <c r="CO19">
        <v>0</v>
      </c>
      <c r="CP19">
        <v>0</v>
      </c>
      <c r="CQ19">
        <v>0</v>
      </c>
      <c r="CR19">
        <v>0</v>
      </c>
      <c r="CS19">
        <v>0</v>
      </c>
      <c r="CT19">
        <v>0</v>
      </c>
      <c r="CU19">
        <v>0</v>
      </c>
      <c r="CV19">
        <v>1E-3</v>
      </c>
      <c r="CW19">
        <v>1E-3</v>
      </c>
      <c r="CX19">
        <v>1E-3</v>
      </c>
      <c r="CY19">
        <v>0</v>
      </c>
      <c r="CZ19">
        <v>1E-3</v>
      </c>
      <c r="DA19">
        <v>0</v>
      </c>
      <c r="DB19">
        <v>0</v>
      </c>
      <c r="DC19">
        <v>0</v>
      </c>
      <c r="DD19">
        <v>0</v>
      </c>
      <c r="DE19">
        <v>0</v>
      </c>
      <c r="DF19">
        <v>6.0000000000000001E-3</v>
      </c>
      <c r="DG19">
        <v>1E-3</v>
      </c>
      <c r="DH19">
        <v>1E-3</v>
      </c>
      <c r="DI19">
        <v>0</v>
      </c>
      <c r="DJ19">
        <v>1E-3</v>
      </c>
      <c r="DK19">
        <v>1E-3</v>
      </c>
      <c r="DL19">
        <v>0</v>
      </c>
      <c r="DM19">
        <v>0</v>
      </c>
      <c r="DN19">
        <v>0</v>
      </c>
      <c r="DO19">
        <v>0</v>
      </c>
      <c r="DP19">
        <v>1E-3</v>
      </c>
      <c r="DQ19">
        <v>2E-3</v>
      </c>
      <c r="DR19">
        <v>1E-3</v>
      </c>
      <c r="DS19">
        <v>0</v>
      </c>
      <c r="DT19">
        <v>0</v>
      </c>
      <c r="DU19">
        <v>1E-3</v>
      </c>
      <c r="DV19">
        <v>0</v>
      </c>
      <c r="DW19">
        <v>0</v>
      </c>
      <c r="DX19">
        <v>1E-3</v>
      </c>
      <c r="DY19">
        <v>0</v>
      </c>
      <c r="DZ19">
        <v>5.0000000000000001E-3</v>
      </c>
      <c r="EA19">
        <v>3.0000000000000001E-3</v>
      </c>
      <c r="EB19">
        <v>4.0000000000000001E-3</v>
      </c>
      <c r="EC19">
        <v>1E-3</v>
      </c>
      <c r="ED19">
        <v>4.0000000000000001E-3</v>
      </c>
      <c r="EE19">
        <v>0</v>
      </c>
      <c r="EF19">
        <v>0</v>
      </c>
      <c r="EG19">
        <v>2E-3</v>
      </c>
      <c r="EH19">
        <v>3.0000000000000001E-3</v>
      </c>
      <c r="EI19">
        <v>0</v>
      </c>
      <c r="EJ19">
        <v>3.0000000000000001E-3</v>
      </c>
      <c r="EK19">
        <v>1E-3</v>
      </c>
      <c r="EL19">
        <v>0</v>
      </c>
      <c r="EM19">
        <v>1E-3</v>
      </c>
      <c r="EN19">
        <v>1E-3</v>
      </c>
      <c r="EO19">
        <v>2E-3</v>
      </c>
      <c r="EP19">
        <v>1E-3</v>
      </c>
      <c r="EQ19">
        <v>0</v>
      </c>
      <c r="ER19">
        <v>0</v>
      </c>
      <c r="ES19">
        <v>0</v>
      </c>
      <c r="ET19">
        <v>3.0000000000000001E-3</v>
      </c>
      <c r="EU19">
        <v>1.7999999999999999E-2</v>
      </c>
      <c r="EV19">
        <v>1E-3</v>
      </c>
      <c r="EW19">
        <v>0.01</v>
      </c>
      <c r="EX19">
        <v>1.2E-2</v>
      </c>
      <c r="EY19">
        <v>2E-3</v>
      </c>
      <c r="EZ19">
        <v>1E-3</v>
      </c>
      <c r="FA19">
        <v>0</v>
      </c>
      <c r="FB19">
        <v>0</v>
      </c>
      <c r="FC19">
        <v>0</v>
      </c>
      <c r="FD19">
        <v>0</v>
      </c>
      <c r="FE19">
        <v>0</v>
      </c>
      <c r="FF19">
        <v>4.0000000000000001E-3</v>
      </c>
      <c r="FG19">
        <v>0</v>
      </c>
      <c r="FH19">
        <v>1E-3</v>
      </c>
      <c r="FI19">
        <v>0</v>
      </c>
      <c r="FJ19">
        <v>0</v>
      </c>
      <c r="FK19">
        <v>0</v>
      </c>
      <c r="FL19">
        <v>0</v>
      </c>
      <c r="FM19">
        <v>1E-3</v>
      </c>
      <c r="FN19">
        <v>0</v>
      </c>
      <c r="FO19">
        <v>0</v>
      </c>
      <c r="FP19">
        <v>4.0000000000000001E-3</v>
      </c>
      <c r="FQ19">
        <v>3.0000000000000001E-3</v>
      </c>
      <c r="FR19">
        <v>0</v>
      </c>
      <c r="FS19">
        <v>3.0000000000000001E-3</v>
      </c>
      <c r="FT19">
        <v>2E-3</v>
      </c>
      <c r="FU19">
        <v>7.0000000000000001E-3</v>
      </c>
      <c r="FV19">
        <v>0</v>
      </c>
      <c r="FW19">
        <v>0</v>
      </c>
      <c r="FX19">
        <v>1E-3</v>
      </c>
      <c r="FY19">
        <v>0</v>
      </c>
      <c r="FZ19">
        <v>0</v>
      </c>
      <c r="GA19">
        <v>1E-3</v>
      </c>
      <c r="GB19">
        <v>0</v>
      </c>
      <c r="GC19">
        <v>0</v>
      </c>
      <c r="GE19" s="105">
        <f>SUM(SheetB!W19:GC19) + SUM(SheetC!W19:GC19) + SUM(SheetD!W19:GC19) + SUM(SheetE!W19:GC19) + SUM(SheetF!W19:GC19)</f>
        <v>0.99000000000000055</v>
      </c>
      <c r="GG19" s="26">
        <f t="shared" si="113"/>
        <v>0</v>
      </c>
      <c r="GH19" s="26">
        <f t="shared" si="114"/>
        <v>2E-3</v>
      </c>
      <c r="GI19" s="26">
        <f t="shared" si="115"/>
        <v>2.5000000000000001E-2</v>
      </c>
      <c r="GJ19" s="26">
        <f t="shared" si="116"/>
        <v>7.0000000000000001E-3</v>
      </c>
      <c r="GK19" s="26">
        <f t="shared" si="117"/>
        <v>7.0000000000000001E-3</v>
      </c>
      <c r="GL19" s="26">
        <f t="shared" si="118"/>
        <v>4.8000000000000008E-2</v>
      </c>
      <c r="GM19" s="26">
        <f t="shared" si="119"/>
        <v>4.0000000000000001E-3</v>
      </c>
      <c r="GN19" s="26">
        <f t="shared" si="120"/>
        <v>1.0000000000000002E-2</v>
      </c>
      <c r="GO19" s="26">
        <f t="shared" si="121"/>
        <v>5.0000000000000001E-3</v>
      </c>
      <c r="GP19" s="26">
        <f t="shared" si="122"/>
        <v>1.8000000000000002E-2</v>
      </c>
      <c r="GQ19" s="26">
        <f t="shared" si="123"/>
        <v>1.4000000000000002E-2</v>
      </c>
      <c r="GR19" s="26">
        <f t="shared" si="124"/>
        <v>4.7E-2</v>
      </c>
      <c r="GS19" s="26">
        <f t="shared" si="125"/>
        <v>6.0000000000000001E-3</v>
      </c>
      <c r="GT19" s="26">
        <f t="shared" si="126"/>
        <v>2.1000000000000001E-2</v>
      </c>
      <c r="GU19" s="105">
        <f>SUM(SheetB!GG19:GT19)+SUM(SheetC!GG19:GT19)+SUM(SheetD!GG19:GT19)+SUM(SheetE!GG19:GT19)+SUM(SheetF!GG19:GT19)</f>
        <v>0.98899999999999999</v>
      </c>
    </row>
    <row r="20" spans="1:203" ht="15" customHeight="1" x14ac:dyDescent="0.2">
      <c r="A20" t="s">
        <v>2237</v>
      </c>
      <c r="B20" s="118" t="s">
        <v>2114</v>
      </c>
      <c r="C20" t="s">
        <v>2115</v>
      </c>
      <c r="D20" t="s">
        <v>2023</v>
      </c>
      <c r="E20">
        <v>1</v>
      </c>
      <c r="F20">
        <v>2010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1E-3</v>
      </c>
      <c r="AU20">
        <v>0</v>
      </c>
      <c r="AV20">
        <v>1E-3</v>
      </c>
      <c r="AW20">
        <v>1.0999999999999999E-2</v>
      </c>
      <c r="AX20">
        <v>0.01</v>
      </c>
      <c r="AY20">
        <v>1E-3</v>
      </c>
      <c r="AZ20">
        <v>0</v>
      </c>
      <c r="BA20">
        <v>8.0000000000000002E-3</v>
      </c>
      <c r="BB20">
        <v>4.0000000000000001E-3</v>
      </c>
      <c r="BC20">
        <v>0</v>
      </c>
      <c r="BD20">
        <v>0</v>
      </c>
      <c r="BE20">
        <v>7.0000000000000001E-3</v>
      </c>
      <c r="BF20">
        <v>2E-3</v>
      </c>
      <c r="BG20">
        <v>0</v>
      </c>
      <c r="BH20">
        <v>0</v>
      </c>
      <c r="BI20">
        <v>0</v>
      </c>
      <c r="BJ20">
        <v>0</v>
      </c>
      <c r="BK20">
        <v>0</v>
      </c>
      <c r="BL20">
        <v>1E-3</v>
      </c>
      <c r="BM20">
        <v>3.0000000000000001E-3</v>
      </c>
      <c r="BN20">
        <v>1E-3</v>
      </c>
      <c r="BO20">
        <v>1E-3</v>
      </c>
      <c r="BP20">
        <v>0</v>
      </c>
      <c r="BQ20">
        <v>0</v>
      </c>
      <c r="BR20">
        <v>4.0000000000000001E-3</v>
      </c>
      <c r="BS20">
        <v>1E-3</v>
      </c>
      <c r="BT20">
        <v>0</v>
      </c>
      <c r="BU20">
        <v>1E-3</v>
      </c>
      <c r="BV20">
        <v>1E-3</v>
      </c>
      <c r="BW20">
        <v>0</v>
      </c>
      <c r="BX20">
        <v>0</v>
      </c>
      <c r="BY20">
        <v>6.0000000000000001E-3</v>
      </c>
      <c r="BZ20">
        <v>8.9999999999999993E-3</v>
      </c>
      <c r="CA20">
        <v>3.0000000000000001E-3</v>
      </c>
      <c r="CB20">
        <v>0</v>
      </c>
      <c r="CC20">
        <v>0</v>
      </c>
      <c r="CD20">
        <v>6.0000000000000001E-3</v>
      </c>
      <c r="CE20">
        <v>0</v>
      </c>
      <c r="CF20">
        <v>3.0000000000000001E-3</v>
      </c>
      <c r="CG20">
        <v>0</v>
      </c>
      <c r="CH20">
        <v>3.0000000000000001E-3</v>
      </c>
      <c r="CI20">
        <v>0</v>
      </c>
      <c r="CJ20">
        <v>0</v>
      </c>
      <c r="CK20">
        <v>4.0000000000000001E-3</v>
      </c>
      <c r="CL20">
        <v>2E-3</v>
      </c>
      <c r="CM20">
        <v>0</v>
      </c>
      <c r="CN20">
        <v>1E-3</v>
      </c>
      <c r="CO20">
        <v>0</v>
      </c>
      <c r="CP20">
        <v>0</v>
      </c>
      <c r="CQ20">
        <v>0</v>
      </c>
      <c r="CR20">
        <v>0</v>
      </c>
      <c r="CS20">
        <v>0</v>
      </c>
      <c r="CT20">
        <v>0</v>
      </c>
      <c r="CU20">
        <v>1E-3</v>
      </c>
      <c r="CV20">
        <v>0</v>
      </c>
      <c r="CW20">
        <v>0</v>
      </c>
      <c r="CX20">
        <v>0</v>
      </c>
      <c r="CY20">
        <v>0</v>
      </c>
      <c r="CZ20">
        <v>3.0000000000000001E-3</v>
      </c>
      <c r="DA20">
        <v>0</v>
      </c>
      <c r="DB20">
        <v>0</v>
      </c>
      <c r="DC20">
        <v>0</v>
      </c>
      <c r="DD20">
        <v>0</v>
      </c>
      <c r="DE20">
        <v>2E-3</v>
      </c>
      <c r="DF20">
        <v>0</v>
      </c>
      <c r="DG20">
        <v>3.0000000000000001E-3</v>
      </c>
      <c r="DH20">
        <v>0.01</v>
      </c>
      <c r="DI20">
        <v>0</v>
      </c>
      <c r="DJ20">
        <v>0</v>
      </c>
      <c r="DK20">
        <v>0</v>
      </c>
      <c r="DL20">
        <v>0</v>
      </c>
      <c r="DM20">
        <v>0</v>
      </c>
      <c r="DN20">
        <v>1E-3</v>
      </c>
      <c r="DO20">
        <v>2E-3</v>
      </c>
      <c r="DP20">
        <v>4.0000000000000001E-3</v>
      </c>
      <c r="DQ20">
        <v>2E-3</v>
      </c>
      <c r="DR20">
        <v>3.0000000000000001E-3</v>
      </c>
      <c r="DS20">
        <v>0</v>
      </c>
      <c r="DT20">
        <v>3.0000000000000001E-3</v>
      </c>
      <c r="DU20">
        <v>2E-3</v>
      </c>
      <c r="DV20">
        <v>0</v>
      </c>
      <c r="DW20">
        <v>1.7000000000000001E-2</v>
      </c>
      <c r="DX20">
        <v>1E-3</v>
      </c>
      <c r="DY20">
        <v>2E-3</v>
      </c>
      <c r="DZ20">
        <v>2E-3</v>
      </c>
      <c r="EA20">
        <v>3.0000000000000001E-3</v>
      </c>
      <c r="EB20">
        <v>4.0000000000000001E-3</v>
      </c>
      <c r="EC20">
        <v>1E-3</v>
      </c>
      <c r="ED20">
        <v>1E-3</v>
      </c>
      <c r="EE20">
        <v>1E-3</v>
      </c>
      <c r="EF20">
        <v>0</v>
      </c>
      <c r="EG20">
        <v>0</v>
      </c>
      <c r="EH20">
        <v>0</v>
      </c>
      <c r="EI20">
        <v>0</v>
      </c>
      <c r="EJ20">
        <v>0</v>
      </c>
      <c r="EK20">
        <v>0</v>
      </c>
      <c r="EL20">
        <v>0</v>
      </c>
      <c r="EM20">
        <v>0</v>
      </c>
      <c r="EN20">
        <v>0</v>
      </c>
      <c r="EO20">
        <v>3.0000000000000001E-3</v>
      </c>
      <c r="EP20">
        <v>0</v>
      </c>
      <c r="EQ20">
        <v>0</v>
      </c>
      <c r="ER20">
        <v>1E-3</v>
      </c>
      <c r="ES20">
        <v>0</v>
      </c>
      <c r="ET20">
        <v>1.2E-2</v>
      </c>
      <c r="EU20">
        <v>1.6E-2</v>
      </c>
      <c r="EV20">
        <v>0</v>
      </c>
      <c r="EW20">
        <v>1.2E-2</v>
      </c>
      <c r="EX20">
        <v>4.7E-2</v>
      </c>
      <c r="EY20">
        <v>2E-3</v>
      </c>
      <c r="EZ20">
        <v>0</v>
      </c>
      <c r="FA20">
        <v>0</v>
      </c>
      <c r="FB20">
        <v>0</v>
      </c>
      <c r="FC20">
        <v>0</v>
      </c>
      <c r="FD20">
        <v>0</v>
      </c>
      <c r="FE20">
        <v>1E-3</v>
      </c>
      <c r="FF20">
        <v>6.0000000000000001E-3</v>
      </c>
      <c r="FG20">
        <v>1E-3</v>
      </c>
      <c r="FH20">
        <v>0</v>
      </c>
      <c r="FI20">
        <v>2E-3</v>
      </c>
      <c r="FJ20">
        <v>1E-3</v>
      </c>
      <c r="FK20">
        <v>0</v>
      </c>
      <c r="FL20">
        <v>0</v>
      </c>
      <c r="FM20">
        <v>1E-3</v>
      </c>
      <c r="FN20">
        <v>0</v>
      </c>
      <c r="FO20">
        <v>8.9999999999999993E-3</v>
      </c>
      <c r="FP20">
        <v>1E-3</v>
      </c>
      <c r="FQ20">
        <v>4.0000000000000001E-3</v>
      </c>
      <c r="FR20">
        <v>0</v>
      </c>
      <c r="FS20">
        <v>0</v>
      </c>
      <c r="FT20">
        <v>5.0000000000000001E-3</v>
      </c>
      <c r="FU20">
        <v>5.0000000000000001E-3</v>
      </c>
      <c r="FV20">
        <v>0</v>
      </c>
      <c r="FW20">
        <v>0</v>
      </c>
      <c r="FX20">
        <v>2E-3</v>
      </c>
      <c r="FY20">
        <v>0</v>
      </c>
      <c r="FZ20">
        <v>0</v>
      </c>
      <c r="GA20">
        <v>0</v>
      </c>
      <c r="GB20">
        <v>0</v>
      </c>
      <c r="GC20">
        <v>0</v>
      </c>
      <c r="GE20" s="105">
        <f>SUM(SheetB!W20:GC20) + SUM(SheetC!W20:GC20) + SUM(SheetD!W20:GC20) + SUM(SheetE!W20:GC20) + SUM(SheetF!W20:GC20)</f>
        <v>1.0050000000000003</v>
      </c>
      <c r="GG20" s="26">
        <f t="shared" si="113"/>
        <v>0</v>
      </c>
      <c r="GH20" s="26">
        <f t="shared" si="114"/>
        <v>0</v>
      </c>
      <c r="GI20" s="26">
        <f t="shared" si="115"/>
        <v>4.3000000000000003E-2</v>
      </c>
      <c r="GJ20" s="26">
        <f t="shared" si="116"/>
        <v>8.0000000000000002E-3</v>
      </c>
      <c r="GK20" s="26">
        <f t="shared" si="117"/>
        <v>7.0000000000000001E-3</v>
      </c>
      <c r="GL20" s="26">
        <f t="shared" si="118"/>
        <v>3.7000000000000005E-2</v>
      </c>
      <c r="GM20" s="26">
        <f t="shared" si="119"/>
        <v>4.0000000000000001E-3</v>
      </c>
      <c r="GN20" s="26">
        <f t="shared" si="120"/>
        <v>1.4999999999999999E-2</v>
      </c>
      <c r="GO20" s="26">
        <f t="shared" si="121"/>
        <v>1.7000000000000001E-2</v>
      </c>
      <c r="GP20" s="26">
        <f t="shared" si="122"/>
        <v>3.2000000000000008E-2</v>
      </c>
      <c r="GQ20" s="26">
        <f t="shared" si="123"/>
        <v>3.0000000000000001E-3</v>
      </c>
      <c r="GR20" s="26">
        <f t="shared" si="124"/>
        <v>0.09</v>
      </c>
      <c r="GS20" s="26">
        <f t="shared" si="125"/>
        <v>1.2E-2</v>
      </c>
      <c r="GT20" s="26">
        <f t="shared" si="126"/>
        <v>2.6000000000000002E-2</v>
      </c>
      <c r="GU20" s="105">
        <f>SUM(SheetB!GG20:GT20)+SUM(SheetC!GG20:GT20)+SUM(SheetD!GG20:GT20)+SUM(SheetE!GG20:GT20)+SUM(SheetF!GG20:GT20)</f>
        <v>1.0040000000000002</v>
      </c>
    </row>
    <row r="21" spans="1:203" ht="15" customHeight="1" x14ac:dyDescent="0.2">
      <c r="A21" t="s">
        <v>2238</v>
      </c>
      <c r="B21" s="118" t="s">
        <v>2114</v>
      </c>
      <c r="C21" t="s">
        <v>2115</v>
      </c>
      <c r="D21" t="s">
        <v>2024</v>
      </c>
      <c r="E21">
        <v>1</v>
      </c>
      <c r="F21">
        <v>2010</v>
      </c>
      <c r="W21">
        <v>0</v>
      </c>
      <c r="X21">
        <v>0</v>
      </c>
      <c r="Y21">
        <v>0</v>
      </c>
      <c r="Z21">
        <v>0</v>
      </c>
      <c r="AA21">
        <v>0</v>
      </c>
      <c r="AB21">
        <v>0</v>
      </c>
      <c r="AC21">
        <v>0</v>
      </c>
      <c r="AD21">
        <v>0</v>
      </c>
      <c r="AE21">
        <v>1E-3</v>
      </c>
      <c r="AF21">
        <v>0</v>
      </c>
      <c r="AG21">
        <v>0</v>
      </c>
      <c r="AH21">
        <v>0</v>
      </c>
      <c r="AI21">
        <v>0</v>
      </c>
      <c r="AJ21">
        <v>0</v>
      </c>
      <c r="AK21">
        <v>0</v>
      </c>
      <c r="AL21">
        <v>0</v>
      </c>
      <c r="AM21">
        <v>0</v>
      </c>
      <c r="AN21">
        <v>0</v>
      </c>
      <c r="AO21">
        <v>0</v>
      </c>
      <c r="AP21">
        <v>0</v>
      </c>
      <c r="AQ21">
        <v>1E-3</v>
      </c>
      <c r="AR21">
        <v>0</v>
      </c>
      <c r="AS21">
        <v>0</v>
      </c>
      <c r="AT21">
        <v>1E-3</v>
      </c>
      <c r="AU21">
        <v>0</v>
      </c>
      <c r="AV21">
        <v>0</v>
      </c>
      <c r="AW21">
        <v>5.0000000000000001E-3</v>
      </c>
      <c r="AX21">
        <v>2E-3</v>
      </c>
      <c r="AY21">
        <v>3.0000000000000001E-3</v>
      </c>
      <c r="AZ21">
        <v>3.0000000000000001E-3</v>
      </c>
      <c r="BA21">
        <v>6.0000000000000001E-3</v>
      </c>
      <c r="BB21">
        <v>1E-3</v>
      </c>
      <c r="BC21">
        <v>0</v>
      </c>
      <c r="BD21">
        <v>0</v>
      </c>
      <c r="BE21">
        <v>6.0000000000000001E-3</v>
      </c>
      <c r="BF21">
        <v>1E-3</v>
      </c>
      <c r="BG21">
        <v>0</v>
      </c>
      <c r="BH21">
        <v>0</v>
      </c>
      <c r="BI21">
        <v>0</v>
      </c>
      <c r="BJ21">
        <v>0</v>
      </c>
      <c r="BK21">
        <v>0</v>
      </c>
      <c r="BL21">
        <v>0</v>
      </c>
      <c r="BM21">
        <v>0</v>
      </c>
      <c r="BN21">
        <v>0</v>
      </c>
      <c r="BO21">
        <v>0</v>
      </c>
      <c r="BP21">
        <v>0</v>
      </c>
      <c r="BQ21">
        <v>0</v>
      </c>
      <c r="BR21">
        <v>4.0000000000000001E-3</v>
      </c>
      <c r="BS21">
        <v>1E-3</v>
      </c>
      <c r="BT21">
        <v>0</v>
      </c>
      <c r="BU21">
        <v>1E-3</v>
      </c>
      <c r="BV21">
        <v>1E-3</v>
      </c>
      <c r="BW21">
        <v>0</v>
      </c>
      <c r="BX21">
        <v>0</v>
      </c>
      <c r="BY21">
        <v>6.0000000000000001E-3</v>
      </c>
      <c r="BZ21">
        <v>8.9999999999999993E-3</v>
      </c>
      <c r="CA21">
        <v>4.0000000000000001E-3</v>
      </c>
      <c r="CB21">
        <v>0</v>
      </c>
      <c r="CC21">
        <v>0</v>
      </c>
      <c r="CD21">
        <v>7.0000000000000001E-3</v>
      </c>
      <c r="CE21">
        <v>0</v>
      </c>
      <c r="CF21">
        <v>2E-3</v>
      </c>
      <c r="CG21">
        <v>0</v>
      </c>
      <c r="CH21">
        <v>2E-3</v>
      </c>
      <c r="CI21">
        <v>0</v>
      </c>
      <c r="CJ21">
        <v>0</v>
      </c>
      <c r="CK21">
        <v>3.0000000000000001E-3</v>
      </c>
      <c r="CL21">
        <v>3.0000000000000001E-3</v>
      </c>
      <c r="CM21">
        <v>0</v>
      </c>
      <c r="CN21">
        <v>0</v>
      </c>
      <c r="CO21">
        <v>0</v>
      </c>
      <c r="CP21">
        <v>0</v>
      </c>
      <c r="CQ21">
        <v>0</v>
      </c>
      <c r="CR21">
        <v>0</v>
      </c>
      <c r="CS21">
        <v>0</v>
      </c>
      <c r="CT21">
        <v>0</v>
      </c>
      <c r="CU21">
        <v>0</v>
      </c>
      <c r="CV21">
        <v>0</v>
      </c>
      <c r="CW21">
        <v>0</v>
      </c>
      <c r="CX21">
        <v>0</v>
      </c>
      <c r="CY21">
        <v>1E-3</v>
      </c>
      <c r="CZ21">
        <v>4.0000000000000001E-3</v>
      </c>
      <c r="DA21">
        <v>0</v>
      </c>
      <c r="DB21">
        <v>0</v>
      </c>
      <c r="DC21">
        <v>0</v>
      </c>
      <c r="DD21">
        <v>0</v>
      </c>
      <c r="DE21">
        <v>2E-3</v>
      </c>
      <c r="DF21">
        <v>0</v>
      </c>
      <c r="DG21">
        <v>3.0000000000000001E-3</v>
      </c>
      <c r="DH21">
        <v>0</v>
      </c>
      <c r="DI21">
        <v>5.0000000000000001E-3</v>
      </c>
      <c r="DJ21">
        <v>0</v>
      </c>
      <c r="DK21">
        <v>1E-3</v>
      </c>
      <c r="DL21">
        <v>1E-3</v>
      </c>
      <c r="DM21">
        <v>0</v>
      </c>
      <c r="DN21">
        <v>2E-3</v>
      </c>
      <c r="DO21">
        <v>0</v>
      </c>
      <c r="DP21">
        <v>2E-3</v>
      </c>
      <c r="DQ21">
        <v>1E-3</v>
      </c>
      <c r="DR21">
        <v>2E-3</v>
      </c>
      <c r="DS21">
        <v>1E-3</v>
      </c>
      <c r="DT21">
        <v>2E-3</v>
      </c>
      <c r="DU21">
        <v>1E-3</v>
      </c>
      <c r="DV21">
        <v>0</v>
      </c>
      <c r="DW21">
        <v>1.4E-2</v>
      </c>
      <c r="DX21">
        <v>0</v>
      </c>
      <c r="DY21">
        <v>1E-3</v>
      </c>
      <c r="DZ21">
        <v>2E-3</v>
      </c>
      <c r="EA21">
        <v>1E-3</v>
      </c>
      <c r="EB21">
        <v>3.0000000000000001E-3</v>
      </c>
      <c r="EC21">
        <v>0</v>
      </c>
      <c r="ED21">
        <v>2E-3</v>
      </c>
      <c r="EE21">
        <v>0</v>
      </c>
      <c r="EF21">
        <v>0</v>
      </c>
      <c r="EG21">
        <v>0</v>
      </c>
      <c r="EH21">
        <v>0</v>
      </c>
      <c r="EI21">
        <v>0</v>
      </c>
      <c r="EJ21">
        <v>0</v>
      </c>
      <c r="EK21">
        <v>1E-3</v>
      </c>
      <c r="EL21">
        <v>0</v>
      </c>
      <c r="EM21">
        <v>0</v>
      </c>
      <c r="EN21">
        <v>0</v>
      </c>
      <c r="EO21">
        <v>3.0000000000000001E-3</v>
      </c>
      <c r="EP21">
        <v>0</v>
      </c>
      <c r="EQ21">
        <v>0</v>
      </c>
      <c r="ER21">
        <v>1E-3</v>
      </c>
      <c r="ES21">
        <v>0</v>
      </c>
      <c r="ET21">
        <v>5.0000000000000001E-3</v>
      </c>
      <c r="EU21">
        <v>1.7000000000000001E-2</v>
      </c>
      <c r="EV21">
        <v>0</v>
      </c>
      <c r="EW21">
        <v>7.0000000000000001E-3</v>
      </c>
      <c r="EX21">
        <v>3.5000000000000003E-2</v>
      </c>
      <c r="EY21">
        <v>3.0000000000000001E-3</v>
      </c>
      <c r="EZ21">
        <v>2E-3</v>
      </c>
      <c r="FA21">
        <v>0</v>
      </c>
      <c r="FB21">
        <v>1E-3</v>
      </c>
      <c r="FC21">
        <v>0</v>
      </c>
      <c r="FD21">
        <v>0</v>
      </c>
      <c r="FE21">
        <v>2E-3</v>
      </c>
      <c r="FF21">
        <v>4.0000000000000001E-3</v>
      </c>
      <c r="FG21">
        <v>0</v>
      </c>
      <c r="FH21">
        <v>0</v>
      </c>
      <c r="FI21">
        <v>1E-3</v>
      </c>
      <c r="FJ21">
        <v>0</v>
      </c>
      <c r="FK21">
        <v>0</v>
      </c>
      <c r="FL21">
        <v>0</v>
      </c>
      <c r="FM21">
        <v>0</v>
      </c>
      <c r="FN21">
        <v>0</v>
      </c>
      <c r="FO21">
        <v>8.0000000000000002E-3</v>
      </c>
      <c r="FP21">
        <v>1E-3</v>
      </c>
      <c r="FQ21">
        <v>1E-3</v>
      </c>
      <c r="FR21">
        <v>0</v>
      </c>
      <c r="FS21">
        <v>0</v>
      </c>
      <c r="FT21">
        <v>7.0000000000000001E-3</v>
      </c>
      <c r="FU21">
        <v>5.0000000000000001E-3</v>
      </c>
      <c r="FV21">
        <v>0</v>
      </c>
      <c r="FW21">
        <v>0</v>
      </c>
      <c r="FX21">
        <v>1E-3</v>
      </c>
      <c r="FY21">
        <v>0</v>
      </c>
      <c r="FZ21">
        <v>0</v>
      </c>
      <c r="GA21">
        <v>0</v>
      </c>
      <c r="GB21">
        <v>0</v>
      </c>
      <c r="GC21">
        <v>0</v>
      </c>
      <c r="GE21" s="105">
        <f>SUM(SheetB!W21:GC21) + SUM(SheetC!W21:GC21) + SUM(SheetD!W21:GC21) + SUM(SheetE!W21:GC21) + SUM(SheetF!W21:GC21)</f>
        <v>0.99400000000000066</v>
      </c>
      <c r="GG21" s="26">
        <f t="shared" si="113"/>
        <v>1E-3</v>
      </c>
      <c r="GH21" s="26">
        <f t="shared" si="114"/>
        <v>1E-3</v>
      </c>
      <c r="GI21" s="26">
        <f t="shared" si="115"/>
        <v>2.6999999999999996E-2</v>
      </c>
      <c r="GJ21" s="26">
        <f t="shared" si="116"/>
        <v>1E-3</v>
      </c>
      <c r="GK21" s="26">
        <f t="shared" si="117"/>
        <v>7.0000000000000001E-3</v>
      </c>
      <c r="GL21" s="26">
        <f t="shared" si="118"/>
        <v>3.6000000000000004E-2</v>
      </c>
      <c r="GM21" s="26">
        <f t="shared" si="119"/>
        <v>5.0000000000000001E-3</v>
      </c>
      <c r="GN21" s="26">
        <f t="shared" si="120"/>
        <v>1.2E-2</v>
      </c>
      <c r="GO21" s="26">
        <f t="shared" si="121"/>
        <v>1.0999999999999999E-2</v>
      </c>
      <c r="GP21" s="26">
        <f t="shared" si="122"/>
        <v>2.3E-2</v>
      </c>
      <c r="GQ21" s="26">
        <f t="shared" si="123"/>
        <v>4.0000000000000001E-3</v>
      </c>
      <c r="GR21" s="26">
        <f t="shared" si="124"/>
        <v>7.1000000000000008E-2</v>
      </c>
      <c r="GS21" s="26">
        <f t="shared" si="125"/>
        <v>7.0000000000000001E-3</v>
      </c>
      <c r="GT21" s="26">
        <f t="shared" si="126"/>
        <v>2.3000000000000003E-2</v>
      </c>
      <c r="GU21" s="105">
        <f>SUM(SheetB!GG21:GT21)+SUM(SheetC!GG21:GT21)+SUM(SheetD!GG21:GT21)+SUM(SheetE!GG21:GT21)+SUM(SheetF!GG21:GT21)</f>
        <v>0.9920000000000001</v>
      </c>
    </row>
    <row r="22" spans="1:203" ht="15" customHeight="1" x14ac:dyDescent="0.2">
      <c r="A22" t="s">
        <v>2239</v>
      </c>
      <c r="B22" s="118" t="s">
        <v>2114</v>
      </c>
      <c r="C22" t="s">
        <v>2115</v>
      </c>
      <c r="D22" t="s">
        <v>2025</v>
      </c>
      <c r="E22">
        <v>1</v>
      </c>
      <c r="F22">
        <v>2010</v>
      </c>
      <c r="W22">
        <v>0</v>
      </c>
      <c r="X22">
        <v>0</v>
      </c>
      <c r="Y22">
        <v>0</v>
      </c>
      <c r="Z22">
        <v>0</v>
      </c>
      <c r="AA22">
        <v>0</v>
      </c>
      <c r="AB22">
        <v>0</v>
      </c>
      <c r="AC22">
        <v>0</v>
      </c>
      <c r="AD22">
        <v>0</v>
      </c>
      <c r="AE22">
        <v>1E-3</v>
      </c>
      <c r="AF22">
        <v>0</v>
      </c>
      <c r="AG22">
        <v>0</v>
      </c>
      <c r="AH22">
        <v>0</v>
      </c>
      <c r="AI22">
        <v>0</v>
      </c>
      <c r="AJ22">
        <v>0</v>
      </c>
      <c r="AK22">
        <v>0</v>
      </c>
      <c r="AL22">
        <v>0</v>
      </c>
      <c r="AM22">
        <v>0</v>
      </c>
      <c r="AN22">
        <v>0</v>
      </c>
      <c r="AO22">
        <v>0</v>
      </c>
      <c r="AP22">
        <v>0</v>
      </c>
      <c r="AQ22">
        <v>1E-3</v>
      </c>
      <c r="AR22">
        <v>0</v>
      </c>
      <c r="AS22">
        <v>0</v>
      </c>
      <c r="AT22">
        <v>1E-3</v>
      </c>
      <c r="AU22">
        <v>0</v>
      </c>
      <c r="AV22">
        <v>0</v>
      </c>
      <c r="AW22">
        <v>5.0000000000000001E-3</v>
      </c>
      <c r="AX22">
        <v>2E-3</v>
      </c>
      <c r="AY22">
        <v>3.0000000000000001E-3</v>
      </c>
      <c r="AZ22">
        <v>2E-3</v>
      </c>
      <c r="BA22">
        <v>6.0000000000000001E-3</v>
      </c>
      <c r="BB22">
        <v>1E-3</v>
      </c>
      <c r="BC22">
        <v>0</v>
      </c>
      <c r="BD22">
        <v>0</v>
      </c>
      <c r="BE22">
        <v>6.0000000000000001E-3</v>
      </c>
      <c r="BF22">
        <v>1E-3</v>
      </c>
      <c r="BG22">
        <v>0</v>
      </c>
      <c r="BH22">
        <v>0</v>
      </c>
      <c r="BI22">
        <v>0</v>
      </c>
      <c r="BJ22">
        <v>0</v>
      </c>
      <c r="BK22">
        <v>0</v>
      </c>
      <c r="BL22">
        <v>0</v>
      </c>
      <c r="BM22">
        <v>1E-3</v>
      </c>
      <c r="BN22">
        <v>0</v>
      </c>
      <c r="BO22">
        <v>0</v>
      </c>
      <c r="BP22">
        <v>0</v>
      </c>
      <c r="BQ22">
        <v>0</v>
      </c>
      <c r="BR22">
        <v>4.0000000000000001E-3</v>
      </c>
      <c r="BS22">
        <v>1E-3</v>
      </c>
      <c r="BT22">
        <v>0</v>
      </c>
      <c r="BU22">
        <v>1E-3</v>
      </c>
      <c r="BV22">
        <v>1E-3</v>
      </c>
      <c r="BW22">
        <v>0</v>
      </c>
      <c r="BX22">
        <v>0</v>
      </c>
      <c r="BY22">
        <v>6.0000000000000001E-3</v>
      </c>
      <c r="BZ22">
        <v>8.9999999999999993E-3</v>
      </c>
      <c r="CA22">
        <v>4.0000000000000001E-3</v>
      </c>
      <c r="CB22">
        <v>0</v>
      </c>
      <c r="CC22">
        <v>0</v>
      </c>
      <c r="CD22">
        <v>8.9999999999999993E-3</v>
      </c>
      <c r="CE22">
        <v>0</v>
      </c>
      <c r="CF22">
        <v>3.0000000000000001E-3</v>
      </c>
      <c r="CG22">
        <v>0</v>
      </c>
      <c r="CH22">
        <v>2E-3</v>
      </c>
      <c r="CI22">
        <v>0</v>
      </c>
      <c r="CJ22">
        <v>0</v>
      </c>
      <c r="CK22">
        <v>3.0000000000000001E-3</v>
      </c>
      <c r="CL22">
        <v>3.0000000000000001E-3</v>
      </c>
      <c r="CM22">
        <v>0</v>
      </c>
      <c r="CN22">
        <v>0</v>
      </c>
      <c r="CO22">
        <v>0</v>
      </c>
      <c r="CP22">
        <v>0</v>
      </c>
      <c r="CQ22">
        <v>0</v>
      </c>
      <c r="CR22">
        <v>0</v>
      </c>
      <c r="CS22">
        <v>0</v>
      </c>
      <c r="CT22">
        <v>0</v>
      </c>
      <c r="CU22">
        <v>0</v>
      </c>
      <c r="CV22">
        <v>0</v>
      </c>
      <c r="CW22">
        <v>0</v>
      </c>
      <c r="CX22">
        <v>0</v>
      </c>
      <c r="CY22">
        <v>0</v>
      </c>
      <c r="CZ22">
        <v>4.0000000000000001E-3</v>
      </c>
      <c r="DA22">
        <v>0</v>
      </c>
      <c r="DB22">
        <v>0</v>
      </c>
      <c r="DC22">
        <v>0</v>
      </c>
      <c r="DD22">
        <v>0</v>
      </c>
      <c r="DE22">
        <v>3.0000000000000001E-3</v>
      </c>
      <c r="DF22">
        <v>0</v>
      </c>
      <c r="DG22">
        <v>1E-3</v>
      </c>
      <c r="DH22">
        <v>0</v>
      </c>
      <c r="DI22">
        <v>5.0000000000000001E-3</v>
      </c>
      <c r="DJ22">
        <v>0</v>
      </c>
      <c r="DK22">
        <v>0</v>
      </c>
      <c r="DL22">
        <v>0</v>
      </c>
      <c r="DM22">
        <v>0</v>
      </c>
      <c r="DN22">
        <v>1E-3</v>
      </c>
      <c r="DO22">
        <v>0</v>
      </c>
      <c r="DP22">
        <v>2E-3</v>
      </c>
      <c r="DQ22">
        <v>1E-3</v>
      </c>
      <c r="DR22">
        <v>2E-3</v>
      </c>
      <c r="DS22">
        <v>1E-3</v>
      </c>
      <c r="DT22">
        <v>2E-3</v>
      </c>
      <c r="DU22">
        <v>1E-3</v>
      </c>
      <c r="DV22">
        <v>0</v>
      </c>
      <c r="DW22">
        <v>1.2999999999999999E-2</v>
      </c>
      <c r="DX22">
        <v>0</v>
      </c>
      <c r="DY22">
        <v>1E-3</v>
      </c>
      <c r="DZ22">
        <v>2E-3</v>
      </c>
      <c r="EA22">
        <v>0</v>
      </c>
      <c r="EB22">
        <v>3.0000000000000001E-3</v>
      </c>
      <c r="EC22">
        <v>1E-3</v>
      </c>
      <c r="ED22">
        <v>2E-3</v>
      </c>
      <c r="EE22">
        <v>0</v>
      </c>
      <c r="EF22">
        <v>0</v>
      </c>
      <c r="EG22">
        <v>0</v>
      </c>
      <c r="EH22">
        <v>0</v>
      </c>
      <c r="EI22">
        <v>0</v>
      </c>
      <c r="EJ22">
        <v>0</v>
      </c>
      <c r="EK22">
        <v>1E-3</v>
      </c>
      <c r="EL22">
        <v>0</v>
      </c>
      <c r="EM22">
        <v>0</v>
      </c>
      <c r="EN22">
        <v>0</v>
      </c>
      <c r="EO22">
        <v>3.0000000000000001E-3</v>
      </c>
      <c r="EP22">
        <v>0</v>
      </c>
      <c r="EQ22">
        <v>0</v>
      </c>
      <c r="ER22">
        <v>1E-3</v>
      </c>
      <c r="ES22">
        <v>0</v>
      </c>
      <c r="ET22">
        <v>5.0000000000000001E-3</v>
      </c>
      <c r="EU22">
        <v>0.02</v>
      </c>
      <c r="EV22">
        <v>0</v>
      </c>
      <c r="EW22">
        <v>1E-3</v>
      </c>
      <c r="EX22">
        <v>2.9000000000000001E-2</v>
      </c>
      <c r="EY22">
        <v>3.0000000000000001E-3</v>
      </c>
      <c r="EZ22">
        <v>2E-3</v>
      </c>
      <c r="FA22">
        <v>0</v>
      </c>
      <c r="FB22">
        <v>1E-3</v>
      </c>
      <c r="FC22">
        <v>0</v>
      </c>
      <c r="FD22">
        <v>0</v>
      </c>
      <c r="FE22">
        <v>1E-3</v>
      </c>
      <c r="FF22">
        <v>3.0000000000000001E-3</v>
      </c>
      <c r="FG22">
        <v>0</v>
      </c>
      <c r="FH22">
        <v>0</v>
      </c>
      <c r="FI22">
        <v>1E-3</v>
      </c>
      <c r="FJ22">
        <v>0</v>
      </c>
      <c r="FK22">
        <v>0</v>
      </c>
      <c r="FL22">
        <v>0</v>
      </c>
      <c r="FM22">
        <v>0</v>
      </c>
      <c r="FN22">
        <v>0</v>
      </c>
      <c r="FO22">
        <v>6.0000000000000001E-3</v>
      </c>
      <c r="FP22">
        <v>1E-3</v>
      </c>
      <c r="FQ22">
        <v>2E-3</v>
      </c>
      <c r="FR22">
        <v>0</v>
      </c>
      <c r="FS22">
        <v>0</v>
      </c>
      <c r="FT22">
        <v>5.0000000000000001E-3</v>
      </c>
      <c r="FU22">
        <v>4.0000000000000001E-3</v>
      </c>
      <c r="FV22">
        <v>0</v>
      </c>
      <c r="FW22">
        <v>0</v>
      </c>
      <c r="FX22">
        <v>1E-3</v>
      </c>
      <c r="FY22">
        <v>1E-3</v>
      </c>
      <c r="FZ22">
        <v>0</v>
      </c>
      <c r="GA22">
        <v>0</v>
      </c>
      <c r="GB22">
        <v>0</v>
      </c>
      <c r="GC22">
        <v>0</v>
      </c>
      <c r="GE22" s="105">
        <f>SUM(SheetB!W22:GC22) + SUM(SheetC!W22:GC22) + SUM(SheetD!W22:GC22) + SUM(SheetE!W22:GC22) + SUM(SheetF!W22:GC22)</f>
        <v>1.0090000000000003</v>
      </c>
      <c r="GG22" s="26">
        <f t="shared" si="113"/>
        <v>1E-3</v>
      </c>
      <c r="GH22" s="26">
        <f t="shared" si="114"/>
        <v>1E-3</v>
      </c>
      <c r="GI22" s="26">
        <f t="shared" si="115"/>
        <v>2.6000000000000002E-2</v>
      </c>
      <c r="GJ22" s="26">
        <f t="shared" si="116"/>
        <v>2E-3</v>
      </c>
      <c r="GK22" s="26">
        <f t="shared" si="117"/>
        <v>7.0000000000000001E-3</v>
      </c>
      <c r="GL22" s="26">
        <f t="shared" si="118"/>
        <v>3.9E-2</v>
      </c>
      <c r="GM22" s="26">
        <f t="shared" si="119"/>
        <v>4.0000000000000001E-3</v>
      </c>
      <c r="GN22" s="26">
        <f t="shared" si="120"/>
        <v>9.0000000000000011E-3</v>
      </c>
      <c r="GO22" s="26">
        <f t="shared" si="121"/>
        <v>1.0000000000000002E-2</v>
      </c>
      <c r="GP22" s="26">
        <f t="shared" si="122"/>
        <v>2.1999999999999999E-2</v>
      </c>
      <c r="GQ22" s="26">
        <f t="shared" si="123"/>
        <v>4.0000000000000001E-3</v>
      </c>
      <c r="GR22" s="26">
        <f t="shared" si="124"/>
        <v>6.2000000000000013E-2</v>
      </c>
      <c r="GS22" s="26">
        <f t="shared" si="125"/>
        <v>5.0000000000000001E-3</v>
      </c>
      <c r="GT22" s="26">
        <f t="shared" si="126"/>
        <v>2.0000000000000004E-2</v>
      </c>
      <c r="GU22" s="105">
        <f>SUM(SheetB!GG22:GT22)+SUM(SheetC!GG22:GT22)+SUM(SheetD!GG22:GT22)+SUM(SheetE!GG22:GT22)+SUM(SheetF!GG22:GT22)</f>
        <v>1.0080000000000002</v>
      </c>
    </row>
    <row r="23" spans="1:203" ht="15" customHeight="1" x14ac:dyDescent="0.2">
      <c r="A23" t="s">
        <v>2240</v>
      </c>
      <c r="B23" s="118" t="s">
        <v>2114</v>
      </c>
      <c r="C23" t="s">
        <v>2115</v>
      </c>
      <c r="D23" t="s">
        <v>2026</v>
      </c>
      <c r="E23">
        <v>1</v>
      </c>
      <c r="F23">
        <v>2010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1E-3</v>
      </c>
      <c r="AU23">
        <v>0</v>
      </c>
      <c r="AV23">
        <v>0</v>
      </c>
      <c r="AW23">
        <v>3.0000000000000001E-3</v>
      </c>
      <c r="AX23">
        <v>4.0000000000000001E-3</v>
      </c>
      <c r="AY23">
        <v>1E-3</v>
      </c>
      <c r="AZ23">
        <v>0</v>
      </c>
      <c r="BA23">
        <v>6.0000000000000001E-3</v>
      </c>
      <c r="BB23">
        <v>3.0000000000000001E-3</v>
      </c>
      <c r="BC23">
        <v>0</v>
      </c>
      <c r="BD23">
        <v>0</v>
      </c>
      <c r="BE23">
        <v>8.0000000000000002E-3</v>
      </c>
      <c r="BF23">
        <v>2E-3</v>
      </c>
      <c r="BG23">
        <v>0</v>
      </c>
      <c r="BH23">
        <v>0</v>
      </c>
      <c r="BI23">
        <v>0</v>
      </c>
      <c r="BJ23">
        <v>0</v>
      </c>
      <c r="BK23">
        <v>0</v>
      </c>
      <c r="BL23">
        <v>1E-3</v>
      </c>
      <c r="BM23">
        <v>1E-3</v>
      </c>
      <c r="BN23">
        <v>1E-3</v>
      </c>
      <c r="BO23">
        <v>0</v>
      </c>
      <c r="BP23">
        <v>0</v>
      </c>
      <c r="BQ23">
        <v>0</v>
      </c>
      <c r="BR23">
        <v>0</v>
      </c>
      <c r="BS23">
        <v>0</v>
      </c>
      <c r="BT23">
        <v>0</v>
      </c>
      <c r="BU23">
        <v>0</v>
      </c>
      <c r="BV23">
        <v>0</v>
      </c>
      <c r="BW23">
        <v>2E-3</v>
      </c>
      <c r="BX23">
        <v>0</v>
      </c>
      <c r="BY23">
        <v>5.0000000000000001E-3</v>
      </c>
      <c r="BZ23">
        <v>6.0000000000000001E-3</v>
      </c>
      <c r="CA23">
        <v>0</v>
      </c>
      <c r="CB23">
        <v>0</v>
      </c>
      <c r="CC23">
        <v>1E-3</v>
      </c>
      <c r="CD23">
        <v>7.0000000000000001E-3</v>
      </c>
      <c r="CE23">
        <v>0</v>
      </c>
      <c r="CF23">
        <v>2E-3</v>
      </c>
      <c r="CG23">
        <v>0</v>
      </c>
      <c r="CH23">
        <v>3.0000000000000001E-3</v>
      </c>
      <c r="CI23">
        <v>0</v>
      </c>
      <c r="CJ23">
        <v>0</v>
      </c>
      <c r="CK23">
        <v>6.0000000000000001E-3</v>
      </c>
      <c r="CL23">
        <v>0</v>
      </c>
      <c r="CM23">
        <v>1E-3</v>
      </c>
      <c r="CN23">
        <v>0</v>
      </c>
      <c r="CO23">
        <v>0</v>
      </c>
      <c r="CP23">
        <v>0</v>
      </c>
      <c r="CQ23">
        <v>1E-3</v>
      </c>
      <c r="CR23">
        <v>1E-3</v>
      </c>
      <c r="CS23">
        <v>0</v>
      </c>
      <c r="CT23">
        <v>2E-3</v>
      </c>
      <c r="CU23">
        <v>1E-3</v>
      </c>
      <c r="CV23">
        <v>3.0000000000000001E-3</v>
      </c>
      <c r="CW23">
        <v>0</v>
      </c>
      <c r="CX23">
        <v>6.0000000000000001E-3</v>
      </c>
      <c r="CY23">
        <v>3.0000000000000001E-3</v>
      </c>
      <c r="CZ23">
        <v>1.0999999999999999E-2</v>
      </c>
      <c r="DA23">
        <v>0</v>
      </c>
      <c r="DB23">
        <v>0</v>
      </c>
      <c r="DC23">
        <v>0</v>
      </c>
      <c r="DD23">
        <v>1E-3</v>
      </c>
      <c r="DE23">
        <v>2E-3</v>
      </c>
      <c r="DF23">
        <v>2E-3</v>
      </c>
      <c r="DG23">
        <v>1E-3</v>
      </c>
      <c r="DH23">
        <v>7.0000000000000001E-3</v>
      </c>
      <c r="DI23">
        <v>2E-3</v>
      </c>
      <c r="DJ23">
        <v>1E-3</v>
      </c>
      <c r="DK23">
        <v>0</v>
      </c>
      <c r="DL23">
        <v>0</v>
      </c>
      <c r="DM23">
        <v>0</v>
      </c>
      <c r="DN23">
        <v>1E-3</v>
      </c>
      <c r="DO23">
        <v>0</v>
      </c>
      <c r="DP23">
        <v>1E-3</v>
      </c>
      <c r="DQ23">
        <v>1E-3</v>
      </c>
      <c r="DR23">
        <v>4.0000000000000001E-3</v>
      </c>
      <c r="DS23">
        <v>1E-3</v>
      </c>
      <c r="DT23">
        <v>1E-3</v>
      </c>
      <c r="DU23">
        <v>3.0000000000000001E-3</v>
      </c>
      <c r="DV23">
        <v>0</v>
      </c>
      <c r="DW23">
        <v>1E-3</v>
      </c>
      <c r="DX23">
        <v>1E-3</v>
      </c>
      <c r="DY23">
        <v>1E-3</v>
      </c>
      <c r="DZ23">
        <v>6.0000000000000001E-3</v>
      </c>
      <c r="EA23">
        <v>3.0000000000000001E-3</v>
      </c>
      <c r="EB23">
        <v>2E-3</v>
      </c>
      <c r="EC23">
        <v>2E-3</v>
      </c>
      <c r="ED23">
        <v>3.0000000000000001E-3</v>
      </c>
      <c r="EE23">
        <v>1E-3</v>
      </c>
      <c r="EF23">
        <v>0</v>
      </c>
      <c r="EG23">
        <v>1E-3</v>
      </c>
      <c r="EH23">
        <v>0</v>
      </c>
      <c r="EI23">
        <v>0</v>
      </c>
      <c r="EJ23">
        <v>1E-3</v>
      </c>
      <c r="EK23">
        <v>0</v>
      </c>
      <c r="EL23">
        <v>0</v>
      </c>
      <c r="EM23">
        <v>1E-3</v>
      </c>
      <c r="EN23">
        <v>0</v>
      </c>
      <c r="EO23">
        <v>0</v>
      </c>
      <c r="EP23">
        <v>0</v>
      </c>
      <c r="EQ23">
        <v>0</v>
      </c>
      <c r="ER23">
        <v>1E-3</v>
      </c>
      <c r="ES23">
        <v>0</v>
      </c>
      <c r="ET23">
        <v>4.0000000000000001E-3</v>
      </c>
      <c r="EU23">
        <v>2E-3</v>
      </c>
      <c r="EV23">
        <v>0</v>
      </c>
      <c r="EW23">
        <v>3.0000000000000001E-3</v>
      </c>
      <c r="EX23">
        <v>6.0000000000000001E-3</v>
      </c>
      <c r="EY23">
        <v>3.0000000000000001E-3</v>
      </c>
      <c r="EZ23">
        <v>0</v>
      </c>
      <c r="FA23">
        <v>0</v>
      </c>
      <c r="FB23">
        <v>3.0000000000000001E-3</v>
      </c>
      <c r="FC23">
        <v>0</v>
      </c>
      <c r="FD23">
        <v>0</v>
      </c>
      <c r="FE23">
        <v>1E-3</v>
      </c>
      <c r="FF23">
        <v>2E-3</v>
      </c>
      <c r="FG23">
        <v>0</v>
      </c>
      <c r="FH23">
        <v>0</v>
      </c>
      <c r="FI23">
        <v>2E-3</v>
      </c>
      <c r="FJ23">
        <v>1E-3</v>
      </c>
      <c r="FK23">
        <v>0</v>
      </c>
      <c r="FL23">
        <v>1E-3</v>
      </c>
      <c r="FM23">
        <v>0</v>
      </c>
      <c r="FN23">
        <v>0</v>
      </c>
      <c r="FO23">
        <v>0</v>
      </c>
      <c r="FP23">
        <v>3.0000000000000001E-3</v>
      </c>
      <c r="FQ23">
        <v>1E-3</v>
      </c>
      <c r="FR23">
        <v>0</v>
      </c>
      <c r="FS23">
        <v>0</v>
      </c>
      <c r="FT23">
        <v>1E-3</v>
      </c>
      <c r="FU23">
        <v>3.0000000000000001E-3</v>
      </c>
      <c r="FV23">
        <v>0</v>
      </c>
      <c r="FW23">
        <v>0</v>
      </c>
      <c r="FX23">
        <v>2E-3</v>
      </c>
      <c r="FY23">
        <v>2E-3</v>
      </c>
      <c r="FZ23">
        <v>0</v>
      </c>
      <c r="GA23">
        <v>0</v>
      </c>
      <c r="GB23">
        <v>0</v>
      </c>
      <c r="GC23">
        <v>0</v>
      </c>
      <c r="GE23" s="105">
        <f>SUM(SheetB!W23:GC23) + SUM(SheetC!W23:GC23) + SUM(SheetD!W23:GC23) + SUM(SheetE!W23:GC23) + SUM(SheetF!W23:GC23)</f>
        <v>0.99000000000000066</v>
      </c>
      <c r="GG23" s="26">
        <f t="shared" si="113"/>
        <v>0</v>
      </c>
      <c r="GH23" s="26">
        <f t="shared" si="114"/>
        <v>0</v>
      </c>
      <c r="GI23" s="26">
        <f t="shared" si="115"/>
        <v>2.6000000000000002E-2</v>
      </c>
      <c r="GJ23" s="26">
        <f t="shared" si="116"/>
        <v>5.0000000000000001E-3</v>
      </c>
      <c r="GK23" s="26">
        <f t="shared" si="117"/>
        <v>2E-3</v>
      </c>
      <c r="GL23" s="26">
        <f t="shared" si="118"/>
        <v>3.1E-2</v>
      </c>
      <c r="GM23" s="26">
        <f t="shared" si="119"/>
        <v>2.8000000000000001E-2</v>
      </c>
      <c r="GN23" s="26">
        <f t="shared" si="120"/>
        <v>1.6E-2</v>
      </c>
      <c r="GO23" s="26">
        <f t="shared" si="121"/>
        <v>1.2E-2</v>
      </c>
      <c r="GP23" s="26">
        <f t="shared" si="122"/>
        <v>0.02</v>
      </c>
      <c r="GQ23" s="26">
        <f t="shared" si="123"/>
        <v>3.0000000000000001E-3</v>
      </c>
      <c r="GR23" s="26">
        <f t="shared" si="124"/>
        <v>2.1999999999999999E-2</v>
      </c>
      <c r="GS23" s="26">
        <f t="shared" si="125"/>
        <v>7.0000000000000001E-3</v>
      </c>
      <c r="GT23" s="26">
        <f t="shared" si="126"/>
        <v>1.2E-2</v>
      </c>
      <c r="GU23" s="105">
        <f>SUM(SheetB!GG23:GT23)+SUM(SheetC!GG23:GT23)+SUM(SheetD!GG23:GT23)+SUM(SheetE!GG23:GT23)+SUM(SheetF!GG23:GT23)</f>
        <v>0.9890000000000001</v>
      </c>
    </row>
    <row r="24" spans="1:203" ht="15" customHeight="1" x14ac:dyDescent="0.2">
      <c r="A24" t="s">
        <v>2241</v>
      </c>
      <c r="B24" s="118" t="s">
        <v>2114</v>
      </c>
      <c r="C24" t="s">
        <v>2115</v>
      </c>
      <c r="D24" t="s">
        <v>2027</v>
      </c>
      <c r="E24">
        <v>1</v>
      </c>
      <c r="F24">
        <v>2010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1E-3</v>
      </c>
      <c r="AS24">
        <v>0</v>
      </c>
      <c r="AT24">
        <v>1E-3</v>
      </c>
      <c r="AU24">
        <v>0</v>
      </c>
      <c r="AV24">
        <v>0</v>
      </c>
      <c r="AW24">
        <v>4.0000000000000001E-3</v>
      </c>
      <c r="AX24">
        <v>4.0000000000000001E-3</v>
      </c>
      <c r="AY24">
        <v>2E-3</v>
      </c>
      <c r="AZ24">
        <v>0</v>
      </c>
      <c r="BA24">
        <v>6.0000000000000001E-3</v>
      </c>
      <c r="BB24">
        <v>3.0000000000000001E-3</v>
      </c>
      <c r="BC24">
        <v>0</v>
      </c>
      <c r="BD24">
        <v>0</v>
      </c>
      <c r="BE24">
        <v>8.0000000000000002E-3</v>
      </c>
      <c r="BF24">
        <v>2E-3</v>
      </c>
      <c r="BG24">
        <v>0</v>
      </c>
      <c r="BH24">
        <v>0</v>
      </c>
      <c r="BI24">
        <v>0</v>
      </c>
      <c r="BJ24">
        <v>0</v>
      </c>
      <c r="BK24">
        <v>0</v>
      </c>
      <c r="BL24">
        <v>1E-3</v>
      </c>
      <c r="BM24">
        <v>1E-3</v>
      </c>
      <c r="BN24">
        <v>1E-3</v>
      </c>
      <c r="BO24">
        <v>0</v>
      </c>
      <c r="BP24">
        <v>0</v>
      </c>
      <c r="BQ24">
        <v>0</v>
      </c>
      <c r="BR24">
        <v>0</v>
      </c>
      <c r="BS24">
        <v>0</v>
      </c>
      <c r="BT24">
        <v>0</v>
      </c>
      <c r="BU24">
        <v>0</v>
      </c>
      <c r="BV24">
        <v>0</v>
      </c>
      <c r="BW24">
        <v>2E-3</v>
      </c>
      <c r="BX24">
        <v>0</v>
      </c>
      <c r="BY24">
        <v>5.0000000000000001E-3</v>
      </c>
      <c r="BZ24">
        <v>6.0000000000000001E-3</v>
      </c>
      <c r="CA24">
        <v>0</v>
      </c>
      <c r="CB24">
        <v>1E-3</v>
      </c>
      <c r="CC24">
        <v>1E-3</v>
      </c>
      <c r="CD24">
        <v>5.0000000000000001E-3</v>
      </c>
      <c r="CE24">
        <v>0</v>
      </c>
      <c r="CF24">
        <v>1E-3</v>
      </c>
      <c r="CG24">
        <v>1E-3</v>
      </c>
      <c r="CH24">
        <v>5.0000000000000001E-3</v>
      </c>
      <c r="CI24">
        <v>0</v>
      </c>
      <c r="CJ24">
        <v>0</v>
      </c>
      <c r="CK24">
        <v>5.0000000000000001E-3</v>
      </c>
      <c r="CL24">
        <v>0</v>
      </c>
      <c r="CM24">
        <v>0</v>
      </c>
      <c r="CN24">
        <v>0</v>
      </c>
      <c r="CO24">
        <v>0</v>
      </c>
      <c r="CP24">
        <v>0</v>
      </c>
      <c r="CQ24">
        <v>1E-3</v>
      </c>
      <c r="CR24">
        <v>1E-3</v>
      </c>
      <c r="CS24">
        <v>1E-3</v>
      </c>
      <c r="CT24">
        <v>1E-3</v>
      </c>
      <c r="CU24">
        <v>1E-3</v>
      </c>
      <c r="CV24">
        <v>2E-3</v>
      </c>
      <c r="CW24">
        <v>2E-3</v>
      </c>
      <c r="CX24">
        <v>5.0000000000000001E-3</v>
      </c>
      <c r="CY24">
        <v>2E-3</v>
      </c>
      <c r="CZ24">
        <v>1.2E-2</v>
      </c>
      <c r="DA24">
        <v>0</v>
      </c>
      <c r="DB24">
        <v>0</v>
      </c>
      <c r="DC24">
        <v>0</v>
      </c>
      <c r="DD24">
        <v>1E-3</v>
      </c>
      <c r="DE24">
        <v>2E-3</v>
      </c>
      <c r="DF24">
        <v>1E-3</v>
      </c>
      <c r="DG24">
        <v>0</v>
      </c>
      <c r="DH24">
        <v>2E-3</v>
      </c>
      <c r="DI24">
        <v>2E-3</v>
      </c>
      <c r="DJ24">
        <v>1E-3</v>
      </c>
      <c r="DK24">
        <v>0</v>
      </c>
      <c r="DL24">
        <v>0</v>
      </c>
      <c r="DM24">
        <v>0</v>
      </c>
      <c r="DN24">
        <v>1E-3</v>
      </c>
      <c r="DO24">
        <v>0</v>
      </c>
      <c r="DP24">
        <v>1E-3</v>
      </c>
      <c r="DQ24">
        <v>1E-3</v>
      </c>
      <c r="DR24">
        <v>3.0000000000000001E-3</v>
      </c>
      <c r="DS24">
        <v>1E-3</v>
      </c>
      <c r="DT24">
        <v>1E-3</v>
      </c>
      <c r="DU24">
        <v>2E-3</v>
      </c>
      <c r="DV24">
        <v>0</v>
      </c>
      <c r="DW24">
        <v>1E-3</v>
      </c>
      <c r="DX24">
        <v>1E-3</v>
      </c>
      <c r="DY24">
        <v>1E-3</v>
      </c>
      <c r="DZ24">
        <v>6.0000000000000001E-3</v>
      </c>
      <c r="EA24">
        <v>3.0000000000000001E-3</v>
      </c>
      <c r="EB24">
        <v>2E-3</v>
      </c>
      <c r="EC24">
        <v>1E-3</v>
      </c>
      <c r="ED24">
        <v>3.0000000000000001E-3</v>
      </c>
      <c r="EE24">
        <v>1E-3</v>
      </c>
      <c r="EF24">
        <v>0</v>
      </c>
      <c r="EG24">
        <v>1E-3</v>
      </c>
      <c r="EH24">
        <v>0</v>
      </c>
      <c r="EI24">
        <v>0</v>
      </c>
      <c r="EJ24">
        <v>1E-3</v>
      </c>
      <c r="EK24">
        <v>0</v>
      </c>
      <c r="EL24">
        <v>0</v>
      </c>
      <c r="EM24">
        <v>1E-3</v>
      </c>
      <c r="EN24">
        <v>0</v>
      </c>
      <c r="EO24">
        <v>0</v>
      </c>
      <c r="EP24">
        <v>0</v>
      </c>
      <c r="EQ24">
        <v>0</v>
      </c>
      <c r="ER24">
        <v>1E-3</v>
      </c>
      <c r="ES24">
        <v>0</v>
      </c>
      <c r="ET24">
        <v>4.0000000000000001E-3</v>
      </c>
      <c r="EU24">
        <v>1E-3</v>
      </c>
      <c r="EV24">
        <v>0</v>
      </c>
      <c r="EW24">
        <v>0</v>
      </c>
      <c r="EX24">
        <v>2E-3</v>
      </c>
      <c r="EY24">
        <v>0</v>
      </c>
      <c r="EZ24">
        <v>0</v>
      </c>
      <c r="FA24">
        <v>0</v>
      </c>
      <c r="FB24">
        <v>2E-3</v>
      </c>
      <c r="FC24">
        <v>0</v>
      </c>
      <c r="FD24">
        <v>0</v>
      </c>
      <c r="FE24">
        <v>1E-3</v>
      </c>
      <c r="FF24">
        <v>3.0000000000000001E-3</v>
      </c>
      <c r="FG24">
        <v>0</v>
      </c>
      <c r="FH24">
        <v>0</v>
      </c>
      <c r="FI24">
        <v>2E-3</v>
      </c>
      <c r="FJ24">
        <v>0</v>
      </c>
      <c r="FK24">
        <v>0</v>
      </c>
      <c r="FL24">
        <v>0</v>
      </c>
      <c r="FM24">
        <v>0</v>
      </c>
      <c r="FN24">
        <v>0</v>
      </c>
      <c r="FO24">
        <v>0</v>
      </c>
      <c r="FP24">
        <v>4.0000000000000001E-3</v>
      </c>
      <c r="FQ24">
        <v>1E-3</v>
      </c>
      <c r="FR24">
        <v>0</v>
      </c>
      <c r="FS24">
        <v>0</v>
      </c>
      <c r="FT24">
        <v>1E-3</v>
      </c>
      <c r="FU24">
        <v>3.0000000000000001E-3</v>
      </c>
      <c r="FV24">
        <v>0</v>
      </c>
      <c r="FW24">
        <v>0</v>
      </c>
      <c r="FX24">
        <v>1E-3</v>
      </c>
      <c r="FY24">
        <v>2E-3</v>
      </c>
      <c r="FZ24">
        <v>0</v>
      </c>
      <c r="GA24">
        <v>0</v>
      </c>
      <c r="GB24">
        <v>0</v>
      </c>
      <c r="GC24">
        <v>0</v>
      </c>
      <c r="GE24" s="105">
        <f>SUM(SheetB!W24:GC24) + SUM(SheetC!W24:GC24) + SUM(SheetD!W24:GC24) + SUM(SheetE!W24:GC24) + SUM(SheetF!W24:GC24)</f>
        <v>1.0050000000000006</v>
      </c>
      <c r="GG24" s="26">
        <f t="shared" si="113"/>
        <v>0</v>
      </c>
      <c r="GH24" s="26">
        <f t="shared" si="114"/>
        <v>1E-3</v>
      </c>
      <c r="GI24" s="26">
        <f t="shared" si="115"/>
        <v>2.8000000000000001E-2</v>
      </c>
      <c r="GJ24" s="26">
        <f t="shared" si="116"/>
        <v>5.0000000000000001E-3</v>
      </c>
      <c r="GK24" s="26">
        <f t="shared" si="117"/>
        <v>2E-3</v>
      </c>
      <c r="GL24" s="26">
        <f t="shared" si="118"/>
        <v>3.0000000000000006E-2</v>
      </c>
      <c r="GM24" s="26">
        <f t="shared" si="119"/>
        <v>2.8000000000000001E-2</v>
      </c>
      <c r="GN24" s="26">
        <f t="shared" si="120"/>
        <v>9.0000000000000011E-3</v>
      </c>
      <c r="GO24" s="26">
        <f t="shared" si="121"/>
        <v>0.01</v>
      </c>
      <c r="GP24" s="26">
        <f t="shared" si="122"/>
        <v>1.9E-2</v>
      </c>
      <c r="GQ24" s="26">
        <f t="shared" si="123"/>
        <v>3.0000000000000001E-3</v>
      </c>
      <c r="GR24" s="26">
        <f t="shared" si="124"/>
        <v>0.01</v>
      </c>
      <c r="GS24" s="26">
        <f t="shared" si="125"/>
        <v>6.0000000000000001E-3</v>
      </c>
      <c r="GT24" s="26">
        <f t="shared" si="126"/>
        <v>1.2000000000000002E-2</v>
      </c>
      <c r="GU24" s="105">
        <f>SUM(SheetB!GG24:GT24)+SUM(SheetC!GG24:GT24)+SUM(SheetD!GG24:GT24)+SUM(SheetE!GG24:GT24)+SUM(SheetF!GG24:GT24)</f>
        <v>1.0040000000000002</v>
      </c>
    </row>
    <row r="25" spans="1:203" ht="15" customHeight="1" x14ac:dyDescent="0.2">
      <c r="A25" t="s">
        <v>2242</v>
      </c>
      <c r="B25" s="118" t="s">
        <v>2114</v>
      </c>
      <c r="C25" t="s">
        <v>2115</v>
      </c>
      <c r="D25" t="s">
        <v>2028</v>
      </c>
      <c r="E25">
        <v>1</v>
      </c>
      <c r="F25">
        <v>2010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1E-3</v>
      </c>
      <c r="AS25">
        <v>0</v>
      </c>
      <c r="AT25">
        <v>1E-3</v>
      </c>
      <c r="AU25">
        <v>0</v>
      </c>
      <c r="AV25">
        <v>0</v>
      </c>
      <c r="AW25">
        <v>4.0000000000000001E-3</v>
      </c>
      <c r="AX25">
        <v>4.0000000000000001E-3</v>
      </c>
      <c r="AY25">
        <v>2E-3</v>
      </c>
      <c r="AZ25">
        <v>0</v>
      </c>
      <c r="BA25">
        <v>5.0000000000000001E-3</v>
      </c>
      <c r="BB25">
        <v>2E-3</v>
      </c>
      <c r="BC25">
        <v>1E-3</v>
      </c>
      <c r="BD25">
        <v>0</v>
      </c>
      <c r="BE25">
        <v>8.0000000000000002E-3</v>
      </c>
      <c r="BF25">
        <v>2E-3</v>
      </c>
      <c r="BG25">
        <v>0</v>
      </c>
      <c r="BH25">
        <v>0</v>
      </c>
      <c r="BI25">
        <v>0</v>
      </c>
      <c r="BJ25">
        <v>0</v>
      </c>
      <c r="BK25">
        <v>0</v>
      </c>
      <c r="BL25">
        <v>1E-3</v>
      </c>
      <c r="BM25">
        <v>1E-3</v>
      </c>
      <c r="BN25">
        <v>1E-3</v>
      </c>
      <c r="BO25">
        <v>0</v>
      </c>
      <c r="BP25">
        <v>0</v>
      </c>
      <c r="BQ25">
        <v>0</v>
      </c>
      <c r="BR25">
        <v>0</v>
      </c>
      <c r="BS25">
        <v>0</v>
      </c>
      <c r="BT25">
        <v>0</v>
      </c>
      <c r="BU25">
        <v>0</v>
      </c>
      <c r="BV25">
        <v>0</v>
      </c>
      <c r="BW25">
        <v>1E-3</v>
      </c>
      <c r="BX25">
        <v>0</v>
      </c>
      <c r="BY25">
        <v>4.0000000000000001E-3</v>
      </c>
      <c r="BZ25">
        <v>6.0000000000000001E-3</v>
      </c>
      <c r="CA25">
        <v>0</v>
      </c>
      <c r="CB25">
        <v>1E-3</v>
      </c>
      <c r="CC25">
        <v>1E-3</v>
      </c>
      <c r="CD25">
        <v>4.0000000000000001E-3</v>
      </c>
      <c r="CE25">
        <v>0</v>
      </c>
      <c r="CF25">
        <v>0</v>
      </c>
      <c r="CG25">
        <v>0</v>
      </c>
      <c r="CH25">
        <v>1E-3</v>
      </c>
      <c r="CI25">
        <v>0</v>
      </c>
      <c r="CJ25">
        <v>0</v>
      </c>
      <c r="CK25">
        <v>5.0000000000000001E-3</v>
      </c>
      <c r="CL25">
        <v>0</v>
      </c>
      <c r="CM25">
        <v>0</v>
      </c>
      <c r="CN25">
        <v>0</v>
      </c>
      <c r="CO25">
        <v>0</v>
      </c>
      <c r="CP25">
        <v>0</v>
      </c>
      <c r="CQ25">
        <v>1E-3</v>
      </c>
      <c r="CR25">
        <v>0</v>
      </c>
      <c r="CS25">
        <v>1E-3</v>
      </c>
      <c r="CT25">
        <v>1E-3</v>
      </c>
      <c r="CU25">
        <v>2E-3</v>
      </c>
      <c r="CV25">
        <v>0</v>
      </c>
      <c r="CW25">
        <v>2E-3</v>
      </c>
      <c r="CX25">
        <v>3.0000000000000001E-3</v>
      </c>
      <c r="CY25">
        <v>2E-3</v>
      </c>
      <c r="CZ25">
        <v>8.0000000000000002E-3</v>
      </c>
      <c r="DA25">
        <v>0</v>
      </c>
      <c r="DB25">
        <v>0</v>
      </c>
      <c r="DC25">
        <v>0</v>
      </c>
      <c r="DD25">
        <v>1E-3</v>
      </c>
      <c r="DE25">
        <v>1E-3</v>
      </c>
      <c r="DF25">
        <v>1E-3</v>
      </c>
      <c r="DG25">
        <v>0</v>
      </c>
      <c r="DH25">
        <v>2E-3</v>
      </c>
      <c r="DI25">
        <v>1E-3</v>
      </c>
      <c r="DJ25">
        <v>0</v>
      </c>
      <c r="DK25">
        <v>0</v>
      </c>
      <c r="DL25">
        <v>1E-3</v>
      </c>
      <c r="DM25">
        <v>0</v>
      </c>
      <c r="DN25">
        <v>1E-3</v>
      </c>
      <c r="DO25">
        <v>0</v>
      </c>
      <c r="DP25">
        <v>1E-3</v>
      </c>
      <c r="DQ25">
        <v>1E-3</v>
      </c>
      <c r="DR25">
        <v>3.0000000000000001E-3</v>
      </c>
      <c r="DS25">
        <v>1E-3</v>
      </c>
      <c r="DT25">
        <v>1E-3</v>
      </c>
      <c r="DU25">
        <v>3.0000000000000001E-3</v>
      </c>
      <c r="DV25">
        <v>0</v>
      </c>
      <c r="DW25">
        <v>1E-3</v>
      </c>
      <c r="DX25">
        <v>1E-3</v>
      </c>
      <c r="DY25">
        <v>1E-3</v>
      </c>
      <c r="DZ25">
        <v>6.0000000000000001E-3</v>
      </c>
      <c r="EA25">
        <v>3.0000000000000001E-3</v>
      </c>
      <c r="EB25">
        <v>2E-3</v>
      </c>
      <c r="EC25">
        <v>1E-3</v>
      </c>
      <c r="ED25">
        <v>3.0000000000000001E-3</v>
      </c>
      <c r="EE25">
        <v>1E-3</v>
      </c>
      <c r="EF25">
        <v>0</v>
      </c>
      <c r="EG25">
        <v>1E-3</v>
      </c>
      <c r="EH25">
        <v>0</v>
      </c>
      <c r="EI25">
        <v>0</v>
      </c>
      <c r="EJ25">
        <v>1E-3</v>
      </c>
      <c r="EK25">
        <v>0</v>
      </c>
      <c r="EL25">
        <v>0</v>
      </c>
      <c r="EM25">
        <v>1E-3</v>
      </c>
      <c r="EN25">
        <v>0</v>
      </c>
      <c r="EO25">
        <v>0</v>
      </c>
      <c r="EP25">
        <v>0</v>
      </c>
      <c r="EQ25">
        <v>0</v>
      </c>
      <c r="ER25">
        <v>1E-3</v>
      </c>
      <c r="ES25">
        <v>0</v>
      </c>
      <c r="ET25">
        <v>4.0000000000000001E-3</v>
      </c>
      <c r="EU25">
        <v>6.0000000000000001E-3</v>
      </c>
      <c r="EV25">
        <v>0</v>
      </c>
      <c r="EW25">
        <v>1E-3</v>
      </c>
      <c r="EX25">
        <v>4.0000000000000001E-3</v>
      </c>
      <c r="EY25">
        <v>0</v>
      </c>
      <c r="EZ25">
        <v>0</v>
      </c>
      <c r="FA25">
        <v>0</v>
      </c>
      <c r="FB25">
        <v>1E-3</v>
      </c>
      <c r="FC25">
        <v>0</v>
      </c>
      <c r="FD25">
        <v>0</v>
      </c>
      <c r="FE25">
        <v>1E-3</v>
      </c>
      <c r="FF25">
        <v>2E-3</v>
      </c>
      <c r="FG25">
        <v>0</v>
      </c>
      <c r="FH25">
        <v>0</v>
      </c>
      <c r="FI25">
        <v>2E-3</v>
      </c>
      <c r="FJ25">
        <v>0</v>
      </c>
      <c r="FK25">
        <v>0</v>
      </c>
      <c r="FL25">
        <v>0</v>
      </c>
      <c r="FM25">
        <v>1E-3</v>
      </c>
      <c r="FN25">
        <v>0</v>
      </c>
      <c r="FO25">
        <v>0</v>
      </c>
      <c r="FP25">
        <v>2E-3</v>
      </c>
      <c r="FQ25">
        <v>0</v>
      </c>
      <c r="FR25">
        <v>0</v>
      </c>
      <c r="FS25">
        <v>0</v>
      </c>
      <c r="FT25">
        <v>1E-3</v>
      </c>
      <c r="FU25">
        <v>3.0000000000000001E-3</v>
      </c>
      <c r="FV25">
        <v>0</v>
      </c>
      <c r="FW25">
        <v>0</v>
      </c>
      <c r="FX25">
        <v>1E-3</v>
      </c>
      <c r="FY25">
        <v>3.0000000000000001E-3</v>
      </c>
      <c r="FZ25">
        <v>0</v>
      </c>
      <c r="GA25">
        <v>0</v>
      </c>
      <c r="GB25">
        <v>0</v>
      </c>
      <c r="GC25">
        <v>0</v>
      </c>
      <c r="GE25" s="105">
        <f>SUM(SheetB!W25:GC25) + SUM(SheetC!W25:GC25) + SUM(SheetD!W25:GC25) + SUM(SheetE!W25:GC25) + SUM(SheetF!W25:GC25)</f>
        <v>1.0150000000000006</v>
      </c>
      <c r="GG25" s="26">
        <f t="shared" si="113"/>
        <v>0</v>
      </c>
      <c r="GH25" s="26">
        <f t="shared" si="114"/>
        <v>1E-3</v>
      </c>
      <c r="GI25" s="26">
        <f t="shared" si="115"/>
        <v>2.7000000000000003E-2</v>
      </c>
      <c r="GJ25" s="26">
        <f t="shared" si="116"/>
        <v>5.0000000000000001E-3</v>
      </c>
      <c r="GK25" s="26">
        <f t="shared" si="117"/>
        <v>1E-3</v>
      </c>
      <c r="GL25" s="26">
        <f t="shared" si="118"/>
        <v>2.2000000000000002E-2</v>
      </c>
      <c r="GM25" s="26">
        <f t="shared" si="119"/>
        <v>0.02</v>
      </c>
      <c r="GN25" s="26">
        <f t="shared" si="120"/>
        <v>7.0000000000000001E-3</v>
      </c>
      <c r="GO25" s="26">
        <f t="shared" si="121"/>
        <v>1.0999999999999999E-2</v>
      </c>
      <c r="GP25" s="26">
        <f t="shared" si="122"/>
        <v>1.9E-2</v>
      </c>
      <c r="GQ25" s="26">
        <f t="shared" si="123"/>
        <v>3.0000000000000001E-3</v>
      </c>
      <c r="GR25" s="26">
        <f t="shared" si="124"/>
        <v>1.7000000000000001E-2</v>
      </c>
      <c r="GS25" s="26">
        <f t="shared" si="125"/>
        <v>6.0000000000000001E-3</v>
      </c>
      <c r="GT25" s="26">
        <f t="shared" si="126"/>
        <v>0.01</v>
      </c>
      <c r="GU25" s="105">
        <f>SUM(SheetB!GG25:GT25)+SUM(SheetC!GG25:GT25)+SUM(SheetD!GG25:GT25)+SUM(SheetE!GG25:GT25)+SUM(SheetF!GG25:GT25)</f>
        <v>1.0130000000000001</v>
      </c>
    </row>
    <row r="26" spans="1:203" ht="15" customHeight="1" x14ac:dyDescent="0.2">
      <c r="A26" t="s">
        <v>2243</v>
      </c>
      <c r="B26" s="118" t="s">
        <v>2114</v>
      </c>
      <c r="C26" t="s">
        <v>2116</v>
      </c>
      <c r="D26" t="s">
        <v>2117</v>
      </c>
      <c r="E26">
        <v>1</v>
      </c>
      <c r="F26">
        <v>2010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2E-3</v>
      </c>
      <c r="BF26">
        <v>0</v>
      </c>
      <c r="BG26">
        <v>0</v>
      </c>
      <c r="BH26">
        <v>0</v>
      </c>
      <c r="BI26">
        <v>0</v>
      </c>
      <c r="BJ26">
        <v>0</v>
      </c>
      <c r="BK26">
        <v>0</v>
      </c>
      <c r="BL26">
        <v>2E-3</v>
      </c>
      <c r="BM26">
        <v>2E-3</v>
      </c>
      <c r="BN26">
        <v>2E-3</v>
      </c>
      <c r="BO26">
        <v>2E-3</v>
      </c>
      <c r="BP26">
        <v>0</v>
      </c>
      <c r="BQ26">
        <v>0</v>
      </c>
      <c r="BR26">
        <v>2E-3</v>
      </c>
      <c r="BS26">
        <v>0</v>
      </c>
      <c r="BT26">
        <v>0</v>
      </c>
      <c r="BU26">
        <v>0</v>
      </c>
      <c r="BV26">
        <v>0</v>
      </c>
      <c r="BW26">
        <v>0</v>
      </c>
      <c r="BX26">
        <v>0</v>
      </c>
      <c r="BY26">
        <v>2E-3</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3.0000000000000001E-3</v>
      </c>
      <c r="CV26">
        <v>0</v>
      </c>
      <c r="CW26">
        <v>0</v>
      </c>
      <c r="CX26">
        <v>0</v>
      </c>
      <c r="CY26">
        <v>0</v>
      </c>
      <c r="CZ26">
        <v>5.0000000000000001E-3</v>
      </c>
      <c r="DA26">
        <v>0</v>
      </c>
      <c r="DB26">
        <v>0</v>
      </c>
      <c r="DC26">
        <v>0</v>
      </c>
      <c r="DD26">
        <v>0</v>
      </c>
      <c r="DE26">
        <v>0</v>
      </c>
      <c r="DF26">
        <v>0</v>
      </c>
      <c r="DG26">
        <v>0</v>
      </c>
      <c r="DH26">
        <v>0</v>
      </c>
      <c r="DI26">
        <v>0</v>
      </c>
      <c r="DJ26">
        <v>0</v>
      </c>
      <c r="DK26">
        <v>0</v>
      </c>
      <c r="DL26">
        <v>0</v>
      </c>
      <c r="DM26">
        <v>0</v>
      </c>
      <c r="DN26">
        <v>0</v>
      </c>
      <c r="DO26">
        <v>0</v>
      </c>
      <c r="DP26">
        <v>1E-3</v>
      </c>
      <c r="DQ26">
        <v>3.0000000000000001E-3</v>
      </c>
      <c r="DR26">
        <v>3.0000000000000001E-3</v>
      </c>
      <c r="DS26">
        <v>0</v>
      </c>
      <c r="DT26">
        <v>3.0000000000000001E-3</v>
      </c>
      <c r="DU26">
        <v>4.0000000000000001E-3</v>
      </c>
      <c r="DV26">
        <v>0</v>
      </c>
      <c r="DW26">
        <v>0</v>
      </c>
      <c r="DX26">
        <v>2E-3</v>
      </c>
      <c r="DY26">
        <v>0</v>
      </c>
      <c r="DZ26">
        <v>8.9999999999999993E-3</v>
      </c>
      <c r="EA26">
        <v>3.0000000000000001E-3</v>
      </c>
      <c r="EB26">
        <v>1E-3</v>
      </c>
      <c r="EC26">
        <v>2E-3</v>
      </c>
      <c r="ED26">
        <v>0</v>
      </c>
      <c r="EE26">
        <v>3.0000000000000001E-3</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E26" s="105">
        <f>SUM(SheetB!W26:GC26) + SUM(SheetC!W26:GC26) + SUM(SheetD!W26:GC26) + SUM(SheetE!W26:GC26) + SUM(SheetF!W26:GC26)</f>
        <v>1.0020000000000002</v>
      </c>
      <c r="GG26" s="26">
        <f t="shared" si="113"/>
        <v>0</v>
      </c>
      <c r="GH26" s="26">
        <f t="shared" si="114"/>
        <v>0</v>
      </c>
      <c r="GI26" s="26">
        <f t="shared" si="115"/>
        <v>2E-3</v>
      </c>
      <c r="GJ26" s="26">
        <f t="shared" si="116"/>
        <v>8.0000000000000002E-3</v>
      </c>
      <c r="GK26" s="26">
        <f t="shared" si="117"/>
        <v>2E-3</v>
      </c>
      <c r="GL26" s="26">
        <f t="shared" si="118"/>
        <v>2E-3</v>
      </c>
      <c r="GM26" s="26">
        <f t="shared" si="119"/>
        <v>8.0000000000000002E-3</v>
      </c>
      <c r="GN26" s="26">
        <f t="shared" si="120"/>
        <v>0</v>
      </c>
      <c r="GO26" s="26">
        <f t="shared" si="121"/>
        <v>1.4E-2</v>
      </c>
      <c r="GP26" s="26">
        <f t="shared" si="122"/>
        <v>0.02</v>
      </c>
      <c r="GQ26" s="26">
        <f t="shared" si="123"/>
        <v>0</v>
      </c>
      <c r="GR26" s="26">
        <f t="shared" si="124"/>
        <v>0</v>
      </c>
      <c r="GS26" s="26">
        <f t="shared" si="125"/>
        <v>0</v>
      </c>
      <c r="GT26" s="26">
        <f t="shared" si="126"/>
        <v>0</v>
      </c>
      <c r="GU26" s="105">
        <f>SUM(SheetB!GG26:GT26)+SUM(SheetC!GG26:GT26)+SUM(SheetD!GG26:GT26)+SUM(SheetE!GG26:GT26)+SUM(SheetF!GG26:GT26)</f>
        <v>1.0020000000000002</v>
      </c>
    </row>
    <row r="27" spans="1:203" ht="15" customHeight="1" x14ac:dyDescent="0.2">
      <c r="A27" t="s">
        <v>2244</v>
      </c>
      <c r="B27" s="118" t="s">
        <v>2114</v>
      </c>
      <c r="C27" t="s">
        <v>2115</v>
      </c>
      <c r="D27" t="s">
        <v>2117</v>
      </c>
      <c r="E27">
        <v>1</v>
      </c>
      <c r="F27">
        <v>2010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3.0000000000000001E-3</v>
      </c>
      <c r="AY27">
        <v>0</v>
      </c>
      <c r="AZ27">
        <v>0</v>
      </c>
      <c r="BA27">
        <v>2E-3</v>
      </c>
      <c r="BB27">
        <v>0</v>
      </c>
      <c r="BC27">
        <v>0</v>
      </c>
      <c r="BD27">
        <v>0</v>
      </c>
      <c r="BE27">
        <v>0</v>
      </c>
      <c r="BF27">
        <v>0</v>
      </c>
      <c r="BG27">
        <v>0</v>
      </c>
      <c r="BH27">
        <v>0</v>
      </c>
      <c r="BI27">
        <v>0</v>
      </c>
      <c r="BJ27">
        <v>0</v>
      </c>
      <c r="BK27">
        <v>0</v>
      </c>
      <c r="BL27">
        <v>0</v>
      </c>
      <c r="BM27">
        <v>0</v>
      </c>
      <c r="BN27">
        <v>0</v>
      </c>
      <c r="BO27">
        <v>2E-3</v>
      </c>
      <c r="BP27">
        <v>0</v>
      </c>
      <c r="BQ27">
        <v>0</v>
      </c>
      <c r="BR27">
        <v>4.0000000000000001E-3</v>
      </c>
      <c r="BS27">
        <v>0</v>
      </c>
      <c r="BT27">
        <v>0</v>
      </c>
      <c r="BU27">
        <v>0</v>
      </c>
      <c r="BV27">
        <v>0</v>
      </c>
      <c r="BW27">
        <v>0</v>
      </c>
      <c r="BX27">
        <v>0</v>
      </c>
      <c r="BY27">
        <v>5.0000000000000001E-3</v>
      </c>
      <c r="BZ27">
        <v>1E-3</v>
      </c>
      <c r="CA27">
        <v>0</v>
      </c>
      <c r="CB27">
        <v>0</v>
      </c>
      <c r="CC27">
        <v>0</v>
      </c>
      <c r="CD27">
        <v>8.0000000000000002E-3</v>
      </c>
      <c r="CE27">
        <v>0</v>
      </c>
      <c r="CF27">
        <v>0</v>
      </c>
      <c r="CG27">
        <v>0</v>
      </c>
      <c r="CH27">
        <v>0</v>
      </c>
      <c r="CI27">
        <v>0</v>
      </c>
      <c r="CJ27">
        <v>2E-3</v>
      </c>
      <c r="CK27">
        <v>0</v>
      </c>
      <c r="CL27">
        <v>0</v>
      </c>
      <c r="CM27">
        <v>0</v>
      </c>
      <c r="CN27">
        <v>0</v>
      </c>
      <c r="CO27">
        <v>0</v>
      </c>
      <c r="CP27">
        <v>0</v>
      </c>
      <c r="CQ27">
        <v>0</v>
      </c>
      <c r="CR27">
        <v>0</v>
      </c>
      <c r="CS27">
        <v>0</v>
      </c>
      <c r="CT27">
        <v>0</v>
      </c>
      <c r="CU27">
        <v>0</v>
      </c>
      <c r="CV27">
        <v>0</v>
      </c>
      <c r="CW27">
        <v>0</v>
      </c>
      <c r="CX27">
        <v>0</v>
      </c>
      <c r="CY27">
        <v>0</v>
      </c>
      <c r="CZ27">
        <v>1E-3</v>
      </c>
      <c r="DA27">
        <v>0</v>
      </c>
      <c r="DB27">
        <v>0</v>
      </c>
      <c r="DC27">
        <v>0</v>
      </c>
      <c r="DD27">
        <v>0</v>
      </c>
      <c r="DE27">
        <v>2E-3</v>
      </c>
      <c r="DF27">
        <v>5.0000000000000001E-3</v>
      </c>
      <c r="DG27">
        <v>0</v>
      </c>
      <c r="DH27">
        <v>3.0000000000000001E-3</v>
      </c>
      <c r="DI27">
        <v>0</v>
      </c>
      <c r="DJ27">
        <v>0</v>
      </c>
      <c r="DK27">
        <v>0</v>
      </c>
      <c r="DL27">
        <v>0</v>
      </c>
      <c r="DM27">
        <v>0</v>
      </c>
      <c r="DN27">
        <v>0</v>
      </c>
      <c r="DO27">
        <v>0</v>
      </c>
      <c r="DP27">
        <v>3.0000000000000001E-3</v>
      </c>
      <c r="DQ27">
        <v>0</v>
      </c>
      <c r="DR27">
        <v>2E-3</v>
      </c>
      <c r="DS27">
        <v>4.0000000000000001E-3</v>
      </c>
      <c r="DT27">
        <v>0</v>
      </c>
      <c r="DU27">
        <v>2E-3</v>
      </c>
      <c r="DV27">
        <v>0</v>
      </c>
      <c r="DW27">
        <v>0</v>
      </c>
      <c r="DX27">
        <v>0</v>
      </c>
      <c r="DY27">
        <v>0</v>
      </c>
      <c r="DZ27">
        <v>0</v>
      </c>
      <c r="EA27">
        <v>0</v>
      </c>
      <c r="EB27">
        <v>5.0000000000000001E-3</v>
      </c>
      <c r="EC27">
        <v>0</v>
      </c>
      <c r="ED27">
        <v>0</v>
      </c>
      <c r="EE27">
        <v>0</v>
      </c>
      <c r="EF27">
        <v>0</v>
      </c>
      <c r="EG27">
        <v>0</v>
      </c>
      <c r="EH27">
        <v>0</v>
      </c>
      <c r="EI27">
        <v>0</v>
      </c>
      <c r="EJ27">
        <v>5.0000000000000001E-3</v>
      </c>
      <c r="EK27">
        <v>0</v>
      </c>
      <c r="EL27">
        <v>0</v>
      </c>
      <c r="EM27">
        <v>0</v>
      </c>
      <c r="EN27">
        <v>0</v>
      </c>
      <c r="EO27">
        <v>0</v>
      </c>
      <c r="EP27">
        <v>0</v>
      </c>
      <c r="EQ27">
        <v>0</v>
      </c>
      <c r="ER27">
        <v>0</v>
      </c>
      <c r="ES27">
        <v>0</v>
      </c>
      <c r="ET27">
        <v>0</v>
      </c>
      <c r="EU27">
        <v>0</v>
      </c>
      <c r="EV27">
        <v>0</v>
      </c>
      <c r="EW27">
        <v>3.0000000000000001E-3</v>
      </c>
      <c r="EX27">
        <v>0</v>
      </c>
      <c r="EY27">
        <v>0</v>
      </c>
      <c r="EZ27">
        <v>0</v>
      </c>
      <c r="FA27">
        <v>0</v>
      </c>
      <c r="FB27">
        <v>0</v>
      </c>
      <c r="FC27">
        <v>0</v>
      </c>
      <c r="FD27">
        <v>0</v>
      </c>
      <c r="FE27">
        <v>0</v>
      </c>
      <c r="FF27">
        <v>0</v>
      </c>
      <c r="FG27">
        <v>0</v>
      </c>
      <c r="FH27">
        <v>0</v>
      </c>
      <c r="FI27">
        <v>7.0000000000000001E-3</v>
      </c>
      <c r="FJ27">
        <v>0</v>
      </c>
      <c r="FK27">
        <v>0</v>
      </c>
      <c r="FL27">
        <v>0</v>
      </c>
      <c r="FM27">
        <v>2E-3</v>
      </c>
      <c r="FN27">
        <v>0</v>
      </c>
      <c r="FO27">
        <v>0</v>
      </c>
      <c r="FP27">
        <v>0</v>
      </c>
      <c r="FQ27">
        <v>0</v>
      </c>
      <c r="FR27">
        <v>0</v>
      </c>
      <c r="FS27">
        <v>1E-3</v>
      </c>
      <c r="FT27">
        <v>0</v>
      </c>
      <c r="FU27">
        <v>0</v>
      </c>
      <c r="FV27">
        <v>0</v>
      </c>
      <c r="FW27">
        <v>0</v>
      </c>
      <c r="FX27">
        <v>0</v>
      </c>
      <c r="FY27">
        <v>0</v>
      </c>
      <c r="FZ27">
        <v>0</v>
      </c>
      <c r="GA27">
        <v>0</v>
      </c>
      <c r="GB27">
        <v>0</v>
      </c>
      <c r="GC27">
        <v>0</v>
      </c>
      <c r="GE27" s="105">
        <f>SUM(SheetB!W27:GC27) + SUM(SheetC!W27:GC27) + SUM(SheetD!W27:GC27) + SUM(SheetE!W27:GC27) + SUM(SheetF!W27:GC27)</f>
        <v>0.99800000000000044</v>
      </c>
      <c r="GG27" s="26">
        <f t="shared" si="113"/>
        <v>0</v>
      </c>
      <c r="GH27" s="26">
        <f t="shared" si="114"/>
        <v>0</v>
      </c>
      <c r="GI27" s="26">
        <f t="shared" si="115"/>
        <v>5.0000000000000001E-3</v>
      </c>
      <c r="GJ27" s="26">
        <f t="shared" si="116"/>
        <v>2E-3</v>
      </c>
      <c r="GK27" s="26">
        <f t="shared" si="117"/>
        <v>4.0000000000000001E-3</v>
      </c>
      <c r="GL27" s="26">
        <f t="shared" si="118"/>
        <v>1.6E-2</v>
      </c>
      <c r="GM27" s="26">
        <f t="shared" si="119"/>
        <v>1E-3</v>
      </c>
      <c r="GN27" s="26">
        <f t="shared" si="120"/>
        <v>0.01</v>
      </c>
      <c r="GO27" s="26">
        <f t="shared" si="121"/>
        <v>1.1000000000000001E-2</v>
      </c>
      <c r="GP27" s="26">
        <f t="shared" si="122"/>
        <v>5.0000000000000001E-3</v>
      </c>
      <c r="GQ27" s="26">
        <f t="shared" si="123"/>
        <v>5.0000000000000001E-3</v>
      </c>
      <c r="GR27" s="26">
        <f t="shared" si="124"/>
        <v>3.0000000000000001E-3</v>
      </c>
      <c r="GS27" s="26">
        <f t="shared" si="125"/>
        <v>9.0000000000000011E-3</v>
      </c>
      <c r="GT27" s="26">
        <f t="shared" si="126"/>
        <v>1E-3</v>
      </c>
      <c r="GU27" s="105">
        <f>SUM(SheetB!GG27:GT27)+SUM(SheetC!GG27:GT27)+SUM(SheetD!GG27:GT27)+SUM(SheetE!GG27:GT27)+SUM(SheetF!GG27:GT27)</f>
        <v>0.99800000000000011</v>
      </c>
    </row>
    <row r="28" spans="1:203" ht="15" customHeight="1" x14ac:dyDescent="0.2">
      <c r="A28" t="s">
        <v>2245</v>
      </c>
      <c r="B28" s="118" t="s">
        <v>2114</v>
      </c>
      <c r="C28" t="s">
        <v>2115</v>
      </c>
      <c r="D28" t="s">
        <v>2118</v>
      </c>
      <c r="E28">
        <v>1</v>
      </c>
      <c r="F28">
        <v>2010</v>
      </c>
      <c r="W28">
        <v>0</v>
      </c>
      <c r="X28">
        <v>0</v>
      </c>
      <c r="Y28">
        <v>0</v>
      </c>
      <c r="Z28">
        <v>0</v>
      </c>
      <c r="AA28">
        <v>0</v>
      </c>
      <c r="AB28">
        <v>0</v>
      </c>
      <c r="AC28">
        <v>0</v>
      </c>
      <c r="AD28">
        <v>0</v>
      </c>
      <c r="AE28">
        <v>1E-3</v>
      </c>
      <c r="AF28">
        <v>0</v>
      </c>
      <c r="AG28">
        <v>0</v>
      </c>
      <c r="AH28">
        <v>0</v>
      </c>
      <c r="AI28">
        <v>0</v>
      </c>
      <c r="AJ28">
        <v>0</v>
      </c>
      <c r="AK28">
        <v>0</v>
      </c>
      <c r="AL28">
        <v>0</v>
      </c>
      <c r="AM28">
        <v>0</v>
      </c>
      <c r="AN28">
        <v>0</v>
      </c>
      <c r="AO28">
        <v>0</v>
      </c>
      <c r="AP28">
        <v>0</v>
      </c>
      <c r="AQ28">
        <v>1E-3</v>
      </c>
      <c r="AR28">
        <v>0</v>
      </c>
      <c r="AS28">
        <v>0</v>
      </c>
      <c r="AT28">
        <v>1E-3</v>
      </c>
      <c r="AU28">
        <v>0</v>
      </c>
      <c r="AV28">
        <v>0</v>
      </c>
      <c r="AW28">
        <v>7.0000000000000001E-3</v>
      </c>
      <c r="AX28">
        <v>5.0000000000000001E-3</v>
      </c>
      <c r="AY28">
        <v>2E-3</v>
      </c>
      <c r="AZ28">
        <v>2E-3</v>
      </c>
      <c r="BA28">
        <v>7.0000000000000001E-3</v>
      </c>
      <c r="BB28">
        <v>2E-3</v>
      </c>
      <c r="BC28">
        <v>0</v>
      </c>
      <c r="BD28">
        <v>0</v>
      </c>
      <c r="BE28">
        <v>6.0000000000000001E-3</v>
      </c>
      <c r="BF28">
        <v>2E-3</v>
      </c>
      <c r="BG28">
        <v>0</v>
      </c>
      <c r="BH28">
        <v>0</v>
      </c>
      <c r="BI28">
        <v>0</v>
      </c>
      <c r="BJ28">
        <v>0</v>
      </c>
      <c r="BK28">
        <v>0</v>
      </c>
      <c r="BL28">
        <v>0</v>
      </c>
      <c r="BM28">
        <v>1E-3</v>
      </c>
      <c r="BN28">
        <v>0</v>
      </c>
      <c r="BO28">
        <v>0</v>
      </c>
      <c r="BP28">
        <v>0</v>
      </c>
      <c r="BQ28">
        <v>0</v>
      </c>
      <c r="BR28">
        <v>4.0000000000000001E-3</v>
      </c>
      <c r="BS28">
        <v>1E-3</v>
      </c>
      <c r="BT28">
        <v>0</v>
      </c>
      <c r="BU28">
        <v>1E-3</v>
      </c>
      <c r="BV28">
        <v>1E-3</v>
      </c>
      <c r="BW28">
        <v>0</v>
      </c>
      <c r="BX28">
        <v>0</v>
      </c>
      <c r="BY28">
        <v>6.0000000000000001E-3</v>
      </c>
      <c r="BZ28">
        <v>8.9999999999999993E-3</v>
      </c>
      <c r="CA28">
        <v>4.0000000000000001E-3</v>
      </c>
      <c r="CB28">
        <v>0</v>
      </c>
      <c r="CC28">
        <v>0</v>
      </c>
      <c r="CD28">
        <v>7.0000000000000001E-3</v>
      </c>
      <c r="CE28">
        <v>0</v>
      </c>
      <c r="CF28">
        <v>3.0000000000000001E-3</v>
      </c>
      <c r="CG28">
        <v>0</v>
      </c>
      <c r="CH28">
        <v>2E-3</v>
      </c>
      <c r="CI28">
        <v>0</v>
      </c>
      <c r="CJ28">
        <v>0</v>
      </c>
      <c r="CK28">
        <v>3.0000000000000001E-3</v>
      </c>
      <c r="CL28">
        <v>3.0000000000000001E-3</v>
      </c>
      <c r="CM28">
        <v>0</v>
      </c>
      <c r="CN28">
        <v>0</v>
      </c>
      <c r="CO28">
        <v>0</v>
      </c>
      <c r="CP28">
        <v>0</v>
      </c>
      <c r="CQ28">
        <v>0</v>
      </c>
      <c r="CR28">
        <v>0</v>
      </c>
      <c r="CS28">
        <v>0</v>
      </c>
      <c r="CT28">
        <v>0</v>
      </c>
      <c r="CU28">
        <v>0</v>
      </c>
      <c r="CV28">
        <v>0</v>
      </c>
      <c r="CW28">
        <v>0</v>
      </c>
      <c r="CX28">
        <v>0</v>
      </c>
      <c r="CY28">
        <v>0</v>
      </c>
      <c r="CZ28">
        <v>4.0000000000000001E-3</v>
      </c>
      <c r="DA28">
        <v>0</v>
      </c>
      <c r="DB28">
        <v>0</v>
      </c>
      <c r="DC28">
        <v>0</v>
      </c>
      <c r="DD28">
        <v>0</v>
      </c>
      <c r="DE28">
        <v>2E-3</v>
      </c>
      <c r="DF28">
        <v>0</v>
      </c>
      <c r="DG28">
        <v>2E-3</v>
      </c>
      <c r="DH28">
        <v>3.0000000000000001E-3</v>
      </c>
      <c r="DI28">
        <v>3.0000000000000001E-3</v>
      </c>
      <c r="DJ28">
        <v>0</v>
      </c>
      <c r="DK28">
        <v>0</v>
      </c>
      <c r="DL28">
        <v>0</v>
      </c>
      <c r="DM28">
        <v>0</v>
      </c>
      <c r="DN28">
        <v>1E-3</v>
      </c>
      <c r="DO28">
        <v>1E-3</v>
      </c>
      <c r="DP28">
        <v>3.0000000000000001E-3</v>
      </c>
      <c r="DQ28">
        <v>1E-3</v>
      </c>
      <c r="DR28">
        <v>2E-3</v>
      </c>
      <c r="DS28">
        <v>0</v>
      </c>
      <c r="DT28">
        <v>2E-3</v>
      </c>
      <c r="DU28">
        <v>2E-3</v>
      </c>
      <c r="DV28">
        <v>0</v>
      </c>
      <c r="DW28">
        <v>1.4999999999999999E-2</v>
      </c>
      <c r="DX28">
        <v>0</v>
      </c>
      <c r="DY28">
        <v>1E-3</v>
      </c>
      <c r="DZ28">
        <v>2E-3</v>
      </c>
      <c r="EA28">
        <v>1E-3</v>
      </c>
      <c r="EB28">
        <v>3.0000000000000001E-3</v>
      </c>
      <c r="EC28">
        <v>1E-3</v>
      </c>
      <c r="ED28">
        <v>2E-3</v>
      </c>
      <c r="EE28">
        <v>0</v>
      </c>
      <c r="EF28">
        <v>0</v>
      </c>
      <c r="EG28">
        <v>0</v>
      </c>
      <c r="EH28">
        <v>0</v>
      </c>
      <c r="EI28">
        <v>0</v>
      </c>
      <c r="EJ28">
        <v>0</v>
      </c>
      <c r="EK28">
        <v>0</v>
      </c>
      <c r="EL28">
        <v>0</v>
      </c>
      <c r="EM28">
        <v>0</v>
      </c>
      <c r="EN28">
        <v>0</v>
      </c>
      <c r="EO28">
        <v>3.0000000000000001E-3</v>
      </c>
      <c r="EP28">
        <v>0</v>
      </c>
      <c r="EQ28">
        <v>0</v>
      </c>
      <c r="ER28">
        <v>1E-3</v>
      </c>
      <c r="ES28">
        <v>0</v>
      </c>
      <c r="ET28">
        <v>8.0000000000000002E-3</v>
      </c>
      <c r="EU28">
        <v>1.7999999999999999E-2</v>
      </c>
      <c r="EV28">
        <v>0</v>
      </c>
      <c r="EW28">
        <v>7.0000000000000001E-3</v>
      </c>
      <c r="EX28">
        <v>3.6999999999999998E-2</v>
      </c>
      <c r="EY28">
        <v>2E-3</v>
      </c>
      <c r="EZ28">
        <v>1E-3</v>
      </c>
      <c r="FA28">
        <v>0</v>
      </c>
      <c r="FB28">
        <v>1E-3</v>
      </c>
      <c r="FC28">
        <v>0</v>
      </c>
      <c r="FD28">
        <v>0</v>
      </c>
      <c r="FE28">
        <v>2E-3</v>
      </c>
      <c r="FF28">
        <v>4.0000000000000001E-3</v>
      </c>
      <c r="FG28">
        <v>1E-3</v>
      </c>
      <c r="FH28">
        <v>0</v>
      </c>
      <c r="FI28">
        <v>2E-3</v>
      </c>
      <c r="FJ28">
        <v>0</v>
      </c>
      <c r="FK28">
        <v>0</v>
      </c>
      <c r="FL28">
        <v>0</v>
      </c>
      <c r="FM28">
        <v>0</v>
      </c>
      <c r="FN28">
        <v>0</v>
      </c>
      <c r="FO28">
        <v>8.0000000000000002E-3</v>
      </c>
      <c r="FP28">
        <v>1E-3</v>
      </c>
      <c r="FQ28">
        <v>2E-3</v>
      </c>
      <c r="FR28">
        <v>0</v>
      </c>
      <c r="FS28">
        <v>0</v>
      </c>
      <c r="FT28">
        <v>5.0000000000000001E-3</v>
      </c>
      <c r="FU28">
        <v>5.0000000000000001E-3</v>
      </c>
      <c r="FV28">
        <v>0</v>
      </c>
      <c r="FW28">
        <v>0</v>
      </c>
      <c r="FX28">
        <v>1E-3</v>
      </c>
      <c r="FY28">
        <v>0</v>
      </c>
      <c r="FZ28">
        <v>0</v>
      </c>
      <c r="GA28">
        <v>0</v>
      </c>
      <c r="GB28">
        <v>0</v>
      </c>
      <c r="GC28">
        <v>0</v>
      </c>
      <c r="GE28" s="105">
        <f>SUM(SheetB!W28:GC28) + SUM(SheetC!W28:GC28) + SUM(SheetD!W28:GC28) + SUM(SheetE!W28:GC28) + SUM(SheetF!W28:GC28)</f>
        <v>0.99200000000000055</v>
      </c>
      <c r="GG28" s="26">
        <f t="shared" si="113"/>
        <v>1E-3</v>
      </c>
      <c r="GH28" s="26">
        <f t="shared" si="114"/>
        <v>1E-3</v>
      </c>
      <c r="GI28" s="26">
        <f t="shared" si="115"/>
        <v>3.2000000000000001E-2</v>
      </c>
      <c r="GJ28" s="26">
        <f t="shared" si="116"/>
        <v>3.0000000000000001E-3</v>
      </c>
      <c r="GK28" s="26">
        <f t="shared" si="117"/>
        <v>7.0000000000000001E-3</v>
      </c>
      <c r="GL28" s="26">
        <f t="shared" si="118"/>
        <v>3.7000000000000005E-2</v>
      </c>
      <c r="GM28" s="26">
        <f t="shared" si="119"/>
        <v>4.0000000000000001E-3</v>
      </c>
      <c r="GN28" s="26">
        <f t="shared" si="120"/>
        <v>0.01</v>
      </c>
      <c r="GO28" s="26">
        <f t="shared" si="121"/>
        <v>1.2E-2</v>
      </c>
      <c r="GP28" s="26">
        <f t="shared" si="122"/>
        <v>2.5000000000000001E-2</v>
      </c>
      <c r="GQ28" s="26">
        <f t="shared" si="123"/>
        <v>3.0000000000000001E-3</v>
      </c>
      <c r="GR28" s="26">
        <f t="shared" si="124"/>
        <v>7.5000000000000011E-2</v>
      </c>
      <c r="GS28" s="26">
        <f t="shared" si="125"/>
        <v>9.0000000000000011E-3</v>
      </c>
      <c r="GT28" s="26">
        <f t="shared" si="126"/>
        <v>2.2000000000000002E-2</v>
      </c>
      <c r="GU28" s="105">
        <f>SUM(SheetB!GG28:GT28)+SUM(SheetC!GG28:GT28)+SUM(SheetD!GG28:GT28)+SUM(SheetE!GG28:GT28)+SUM(SheetF!GG28:GT28)</f>
        <v>0.9910000000000001</v>
      </c>
    </row>
    <row r="29" spans="1:203" ht="15" customHeight="1" x14ac:dyDescent="0.2">
      <c r="A29" t="s">
        <v>2246</v>
      </c>
      <c r="B29" s="118" t="s">
        <v>2114</v>
      </c>
      <c r="C29" t="s">
        <v>2116</v>
      </c>
      <c r="D29" t="s">
        <v>2119</v>
      </c>
      <c r="E29">
        <v>1</v>
      </c>
      <c r="F29">
        <v>2010</v>
      </c>
      <c r="W29">
        <v>0</v>
      </c>
      <c r="X29">
        <v>0</v>
      </c>
      <c r="Y29">
        <v>5.0000000000000001E-3</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2E-3</v>
      </c>
      <c r="AX29">
        <v>3.0000000000000001E-3</v>
      </c>
      <c r="AY29">
        <v>1E-3</v>
      </c>
      <c r="AZ29">
        <v>0</v>
      </c>
      <c r="BA29">
        <v>0.01</v>
      </c>
      <c r="BB29">
        <v>5.0000000000000001E-3</v>
      </c>
      <c r="BC29">
        <v>0</v>
      </c>
      <c r="BD29">
        <v>0</v>
      </c>
      <c r="BE29">
        <v>3.0000000000000001E-3</v>
      </c>
      <c r="BF29">
        <v>0</v>
      </c>
      <c r="BG29">
        <v>0</v>
      </c>
      <c r="BH29">
        <v>0</v>
      </c>
      <c r="BI29">
        <v>0</v>
      </c>
      <c r="BJ29">
        <v>0</v>
      </c>
      <c r="BK29">
        <v>0</v>
      </c>
      <c r="BL29">
        <v>2E-3</v>
      </c>
      <c r="BM29">
        <v>2E-3</v>
      </c>
      <c r="BN29">
        <v>2E-3</v>
      </c>
      <c r="BO29">
        <v>2E-3</v>
      </c>
      <c r="BP29">
        <v>0</v>
      </c>
      <c r="BQ29">
        <v>0</v>
      </c>
      <c r="BR29">
        <v>2E-3</v>
      </c>
      <c r="BS29">
        <v>0</v>
      </c>
      <c r="BT29">
        <v>0</v>
      </c>
      <c r="BU29">
        <v>0</v>
      </c>
      <c r="BV29">
        <v>0</v>
      </c>
      <c r="BW29">
        <v>0</v>
      </c>
      <c r="BX29">
        <v>0</v>
      </c>
      <c r="BY29">
        <v>2E-3</v>
      </c>
      <c r="BZ29">
        <v>4.0000000000000001E-3</v>
      </c>
      <c r="CA29">
        <v>3.0000000000000001E-3</v>
      </c>
      <c r="CB29">
        <v>0</v>
      </c>
      <c r="CC29">
        <v>0</v>
      </c>
      <c r="CD29">
        <v>0</v>
      </c>
      <c r="CE29">
        <v>0</v>
      </c>
      <c r="CF29">
        <v>0</v>
      </c>
      <c r="CG29">
        <v>0</v>
      </c>
      <c r="CH29">
        <v>1.2E-2</v>
      </c>
      <c r="CI29">
        <v>5.0000000000000001E-3</v>
      </c>
      <c r="CJ29">
        <v>0</v>
      </c>
      <c r="CK29">
        <v>0</v>
      </c>
      <c r="CL29">
        <v>0</v>
      </c>
      <c r="CM29">
        <v>0</v>
      </c>
      <c r="CN29">
        <v>0</v>
      </c>
      <c r="CO29">
        <v>0</v>
      </c>
      <c r="CP29">
        <v>0</v>
      </c>
      <c r="CQ29">
        <v>0</v>
      </c>
      <c r="CR29">
        <v>0</v>
      </c>
      <c r="CS29">
        <v>0</v>
      </c>
      <c r="CT29">
        <v>0</v>
      </c>
      <c r="CU29">
        <v>2E-3</v>
      </c>
      <c r="CV29">
        <v>0</v>
      </c>
      <c r="CW29">
        <v>0</v>
      </c>
      <c r="CX29">
        <v>0</v>
      </c>
      <c r="CY29">
        <v>0</v>
      </c>
      <c r="CZ29">
        <v>4.0000000000000001E-3</v>
      </c>
      <c r="DA29">
        <v>0</v>
      </c>
      <c r="DB29">
        <v>0</v>
      </c>
      <c r="DC29">
        <v>0</v>
      </c>
      <c r="DD29">
        <v>0</v>
      </c>
      <c r="DE29">
        <v>0</v>
      </c>
      <c r="DF29">
        <v>0</v>
      </c>
      <c r="DG29">
        <v>0</v>
      </c>
      <c r="DH29">
        <v>4.0000000000000001E-3</v>
      </c>
      <c r="DI29">
        <v>0</v>
      </c>
      <c r="DJ29">
        <v>0</v>
      </c>
      <c r="DK29">
        <v>0</v>
      </c>
      <c r="DL29">
        <v>0</v>
      </c>
      <c r="DM29">
        <v>0</v>
      </c>
      <c r="DN29">
        <v>0</v>
      </c>
      <c r="DO29">
        <v>0</v>
      </c>
      <c r="DP29">
        <v>1E-3</v>
      </c>
      <c r="DQ29">
        <v>3.0000000000000001E-3</v>
      </c>
      <c r="DR29">
        <v>3.0000000000000001E-3</v>
      </c>
      <c r="DS29">
        <v>0</v>
      </c>
      <c r="DT29">
        <v>3.0000000000000001E-3</v>
      </c>
      <c r="DU29">
        <v>3.0000000000000001E-3</v>
      </c>
      <c r="DV29">
        <v>0</v>
      </c>
      <c r="DW29">
        <v>0</v>
      </c>
      <c r="DX29">
        <v>0</v>
      </c>
      <c r="DY29">
        <v>0</v>
      </c>
      <c r="DZ29">
        <v>0.01</v>
      </c>
      <c r="EA29">
        <v>3.0000000000000001E-3</v>
      </c>
      <c r="EB29">
        <v>1E-3</v>
      </c>
      <c r="EC29">
        <v>3.0000000000000001E-3</v>
      </c>
      <c r="ED29">
        <v>0</v>
      </c>
      <c r="EE29">
        <v>2E-3</v>
      </c>
      <c r="EF29">
        <v>0</v>
      </c>
      <c r="EG29">
        <v>0</v>
      </c>
      <c r="EH29">
        <v>0</v>
      </c>
      <c r="EI29">
        <v>0</v>
      </c>
      <c r="EJ29">
        <v>5.0000000000000001E-3</v>
      </c>
      <c r="EK29">
        <v>0</v>
      </c>
      <c r="EL29">
        <v>0</v>
      </c>
      <c r="EM29">
        <v>0</v>
      </c>
      <c r="EN29">
        <v>8.9999999999999993E-3</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E29" s="105">
        <f>SUM(SheetB!W29:GC29) + SUM(SheetC!W29:GC29) + SUM(SheetD!W29:GC29) + SUM(SheetE!W29:GC29) + SUM(SheetF!W29:GC29)</f>
        <v>1.0060000000000004</v>
      </c>
      <c r="GG29" s="26">
        <f t="shared" si="113"/>
        <v>5.0000000000000001E-3</v>
      </c>
      <c r="GH29" s="26">
        <f t="shared" si="114"/>
        <v>0</v>
      </c>
      <c r="GI29" s="26">
        <f t="shared" si="115"/>
        <v>2.4E-2</v>
      </c>
      <c r="GJ29" s="26">
        <f t="shared" si="116"/>
        <v>8.0000000000000002E-3</v>
      </c>
      <c r="GK29" s="26">
        <f t="shared" si="117"/>
        <v>2E-3</v>
      </c>
      <c r="GL29" s="26">
        <f t="shared" si="118"/>
        <v>2.6000000000000002E-2</v>
      </c>
      <c r="GM29" s="26">
        <f t="shared" si="119"/>
        <v>6.0000000000000001E-3</v>
      </c>
      <c r="GN29" s="26">
        <f t="shared" si="120"/>
        <v>4.0000000000000001E-3</v>
      </c>
      <c r="GO29" s="26">
        <f t="shared" si="121"/>
        <v>1.3000000000000001E-2</v>
      </c>
      <c r="GP29" s="26">
        <f t="shared" si="122"/>
        <v>1.9000000000000003E-2</v>
      </c>
      <c r="GQ29" s="26">
        <f t="shared" si="123"/>
        <v>1.3999999999999999E-2</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2247</v>
      </c>
      <c r="B30" s="118" t="s">
        <v>2114</v>
      </c>
      <c r="C30" t="s">
        <v>2115</v>
      </c>
      <c r="D30" t="s">
        <v>2119</v>
      </c>
      <c r="E30">
        <v>1</v>
      </c>
      <c r="F30">
        <v>2010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1E-3</v>
      </c>
      <c r="AS30">
        <v>0</v>
      </c>
      <c r="AT30">
        <v>1E-3</v>
      </c>
      <c r="AU30">
        <v>0</v>
      </c>
      <c r="AV30">
        <v>0</v>
      </c>
      <c r="AW30">
        <v>4.0000000000000001E-3</v>
      </c>
      <c r="AX30">
        <v>4.0000000000000001E-3</v>
      </c>
      <c r="AY30">
        <v>2E-3</v>
      </c>
      <c r="AZ30">
        <v>0</v>
      </c>
      <c r="BA30">
        <v>6.0000000000000001E-3</v>
      </c>
      <c r="BB30">
        <v>3.0000000000000001E-3</v>
      </c>
      <c r="BC30">
        <v>0</v>
      </c>
      <c r="BD30">
        <v>0</v>
      </c>
      <c r="BE30">
        <v>8.0000000000000002E-3</v>
      </c>
      <c r="BF30">
        <v>2E-3</v>
      </c>
      <c r="BG30">
        <v>0</v>
      </c>
      <c r="BH30">
        <v>0</v>
      </c>
      <c r="BI30">
        <v>0</v>
      </c>
      <c r="BJ30">
        <v>0</v>
      </c>
      <c r="BK30">
        <v>0</v>
      </c>
      <c r="BL30">
        <v>1E-3</v>
      </c>
      <c r="BM30">
        <v>1E-3</v>
      </c>
      <c r="BN30">
        <v>1E-3</v>
      </c>
      <c r="BO30">
        <v>0</v>
      </c>
      <c r="BP30">
        <v>0</v>
      </c>
      <c r="BQ30">
        <v>0</v>
      </c>
      <c r="BR30">
        <v>0</v>
      </c>
      <c r="BS30">
        <v>0</v>
      </c>
      <c r="BT30">
        <v>0</v>
      </c>
      <c r="BU30">
        <v>0</v>
      </c>
      <c r="BV30">
        <v>0</v>
      </c>
      <c r="BW30">
        <v>2E-3</v>
      </c>
      <c r="BX30">
        <v>0</v>
      </c>
      <c r="BY30">
        <v>5.0000000000000001E-3</v>
      </c>
      <c r="BZ30">
        <v>6.0000000000000001E-3</v>
      </c>
      <c r="CA30">
        <v>0</v>
      </c>
      <c r="CB30">
        <v>1E-3</v>
      </c>
      <c r="CC30">
        <v>1E-3</v>
      </c>
      <c r="CD30">
        <v>5.0000000000000001E-3</v>
      </c>
      <c r="CE30">
        <v>0</v>
      </c>
      <c r="CF30">
        <v>1E-3</v>
      </c>
      <c r="CG30">
        <v>0</v>
      </c>
      <c r="CH30">
        <v>3.0000000000000001E-3</v>
      </c>
      <c r="CI30">
        <v>0</v>
      </c>
      <c r="CJ30">
        <v>0</v>
      </c>
      <c r="CK30">
        <v>5.0000000000000001E-3</v>
      </c>
      <c r="CL30">
        <v>0</v>
      </c>
      <c r="CM30">
        <v>1E-3</v>
      </c>
      <c r="CN30">
        <v>0</v>
      </c>
      <c r="CO30">
        <v>0</v>
      </c>
      <c r="CP30">
        <v>0</v>
      </c>
      <c r="CQ30">
        <v>1E-3</v>
      </c>
      <c r="CR30">
        <v>1E-3</v>
      </c>
      <c r="CS30">
        <v>0</v>
      </c>
      <c r="CT30">
        <v>1E-3</v>
      </c>
      <c r="CU30">
        <v>1E-3</v>
      </c>
      <c r="CV30">
        <v>2E-3</v>
      </c>
      <c r="CW30">
        <v>2E-3</v>
      </c>
      <c r="CX30">
        <v>4.0000000000000001E-3</v>
      </c>
      <c r="CY30">
        <v>3.0000000000000001E-3</v>
      </c>
      <c r="CZ30">
        <v>0.01</v>
      </c>
      <c r="DA30">
        <v>0</v>
      </c>
      <c r="DB30">
        <v>0</v>
      </c>
      <c r="DC30">
        <v>0</v>
      </c>
      <c r="DD30">
        <v>1E-3</v>
      </c>
      <c r="DE30">
        <v>2E-3</v>
      </c>
      <c r="DF30">
        <v>1E-3</v>
      </c>
      <c r="DG30">
        <v>0</v>
      </c>
      <c r="DH30">
        <v>4.0000000000000001E-3</v>
      </c>
      <c r="DI30">
        <v>1E-3</v>
      </c>
      <c r="DJ30">
        <v>1E-3</v>
      </c>
      <c r="DK30">
        <v>0</v>
      </c>
      <c r="DL30">
        <v>0</v>
      </c>
      <c r="DM30">
        <v>0</v>
      </c>
      <c r="DN30">
        <v>1E-3</v>
      </c>
      <c r="DO30">
        <v>0</v>
      </c>
      <c r="DP30">
        <v>1E-3</v>
      </c>
      <c r="DQ30">
        <v>1E-3</v>
      </c>
      <c r="DR30">
        <v>3.0000000000000001E-3</v>
      </c>
      <c r="DS30">
        <v>1E-3</v>
      </c>
      <c r="DT30">
        <v>1E-3</v>
      </c>
      <c r="DU30">
        <v>2E-3</v>
      </c>
      <c r="DV30">
        <v>0</v>
      </c>
      <c r="DW30">
        <v>1E-3</v>
      </c>
      <c r="DX30">
        <v>1E-3</v>
      </c>
      <c r="DY30">
        <v>1E-3</v>
      </c>
      <c r="DZ30">
        <v>6.0000000000000001E-3</v>
      </c>
      <c r="EA30">
        <v>3.0000000000000001E-3</v>
      </c>
      <c r="EB30">
        <v>2E-3</v>
      </c>
      <c r="EC30">
        <v>2E-3</v>
      </c>
      <c r="ED30">
        <v>3.0000000000000001E-3</v>
      </c>
      <c r="EE30">
        <v>1E-3</v>
      </c>
      <c r="EF30">
        <v>0</v>
      </c>
      <c r="EG30">
        <v>1E-3</v>
      </c>
      <c r="EH30">
        <v>0</v>
      </c>
      <c r="EI30">
        <v>0</v>
      </c>
      <c r="EJ30">
        <v>1E-3</v>
      </c>
      <c r="EK30">
        <v>0</v>
      </c>
      <c r="EL30">
        <v>0</v>
      </c>
      <c r="EM30">
        <v>1E-3</v>
      </c>
      <c r="EN30">
        <v>0</v>
      </c>
      <c r="EO30">
        <v>0</v>
      </c>
      <c r="EP30">
        <v>0</v>
      </c>
      <c r="EQ30">
        <v>0</v>
      </c>
      <c r="ER30">
        <v>1E-3</v>
      </c>
      <c r="ES30">
        <v>0</v>
      </c>
      <c r="ET30">
        <v>4.0000000000000001E-3</v>
      </c>
      <c r="EU30">
        <v>3.0000000000000001E-3</v>
      </c>
      <c r="EV30">
        <v>0</v>
      </c>
      <c r="EW30">
        <v>1E-3</v>
      </c>
      <c r="EX30">
        <v>4.0000000000000001E-3</v>
      </c>
      <c r="EY30">
        <v>1E-3</v>
      </c>
      <c r="EZ30">
        <v>0</v>
      </c>
      <c r="FA30">
        <v>0</v>
      </c>
      <c r="FB30">
        <v>2E-3</v>
      </c>
      <c r="FC30">
        <v>0</v>
      </c>
      <c r="FD30">
        <v>0</v>
      </c>
      <c r="FE30">
        <v>1E-3</v>
      </c>
      <c r="FF30">
        <v>2E-3</v>
      </c>
      <c r="FG30">
        <v>0</v>
      </c>
      <c r="FH30">
        <v>0</v>
      </c>
      <c r="FI30">
        <v>2E-3</v>
      </c>
      <c r="FJ30">
        <v>0</v>
      </c>
      <c r="FK30">
        <v>0</v>
      </c>
      <c r="FL30">
        <v>0</v>
      </c>
      <c r="FM30">
        <v>1E-3</v>
      </c>
      <c r="FN30">
        <v>0</v>
      </c>
      <c r="FO30">
        <v>0</v>
      </c>
      <c r="FP30">
        <v>3.0000000000000001E-3</v>
      </c>
      <c r="FQ30">
        <v>1E-3</v>
      </c>
      <c r="FR30">
        <v>0</v>
      </c>
      <c r="FS30">
        <v>0</v>
      </c>
      <c r="FT30">
        <v>1E-3</v>
      </c>
      <c r="FU30">
        <v>3.0000000000000001E-3</v>
      </c>
      <c r="FV30">
        <v>0</v>
      </c>
      <c r="FW30">
        <v>0</v>
      </c>
      <c r="FX30">
        <v>1E-3</v>
      </c>
      <c r="FY30">
        <v>2E-3</v>
      </c>
      <c r="FZ30">
        <v>0</v>
      </c>
      <c r="GA30">
        <v>0</v>
      </c>
      <c r="GB30">
        <v>0</v>
      </c>
      <c r="GC30">
        <v>0</v>
      </c>
      <c r="GE30" s="105">
        <f>SUM(SheetB!W30:GC30) + SUM(SheetC!W30:GC30) + SUM(SheetD!W30:GC30) + SUM(SheetE!W30:GC30) + SUM(SheetF!W30:GC30)</f>
        <v>0.99700000000000055</v>
      </c>
      <c r="GG30" s="26">
        <f t="shared" si="113"/>
        <v>0</v>
      </c>
      <c r="GH30" s="26">
        <f t="shared" si="114"/>
        <v>1E-3</v>
      </c>
      <c r="GI30" s="26">
        <f t="shared" si="115"/>
        <v>2.8000000000000001E-2</v>
      </c>
      <c r="GJ30" s="26">
        <f t="shared" si="116"/>
        <v>5.0000000000000001E-3</v>
      </c>
      <c r="GK30" s="26">
        <f t="shared" si="117"/>
        <v>2E-3</v>
      </c>
      <c r="GL30" s="26">
        <f t="shared" si="118"/>
        <v>2.8000000000000004E-2</v>
      </c>
      <c r="GM30" s="26">
        <f t="shared" si="119"/>
        <v>2.5000000000000001E-2</v>
      </c>
      <c r="GN30" s="26">
        <f t="shared" si="120"/>
        <v>1.0000000000000002E-2</v>
      </c>
      <c r="GO30" s="26">
        <f t="shared" si="121"/>
        <v>0.01</v>
      </c>
      <c r="GP30" s="26">
        <f t="shared" si="122"/>
        <v>0.02</v>
      </c>
      <c r="GQ30" s="26">
        <f t="shared" si="123"/>
        <v>3.0000000000000001E-3</v>
      </c>
      <c r="GR30" s="26">
        <f t="shared" si="124"/>
        <v>1.6E-2</v>
      </c>
      <c r="GS30" s="26">
        <f t="shared" si="125"/>
        <v>6.0000000000000001E-3</v>
      </c>
      <c r="GT30" s="26">
        <f t="shared" si="126"/>
        <v>1.1000000000000001E-2</v>
      </c>
      <c r="GU30" s="105">
        <f>SUM(SheetB!GG30:GT30)+SUM(SheetC!GG30:GT30)+SUM(SheetD!GG30:GT30)+SUM(SheetE!GG30:GT30)+SUM(SheetF!GG30:GT30)</f>
        <v>0.996</v>
      </c>
    </row>
    <row r="31" spans="1:203" ht="15" customHeight="1" x14ac:dyDescent="0.2">
      <c r="A31" t="s">
        <v>2248</v>
      </c>
      <c r="B31" s="118" t="s">
        <v>2114</v>
      </c>
      <c r="C31" t="s">
        <v>2116</v>
      </c>
      <c r="D31" t="s">
        <v>2120</v>
      </c>
      <c r="E31">
        <v>1</v>
      </c>
      <c r="F31">
        <v>2010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2E-3</v>
      </c>
      <c r="BF31">
        <v>0</v>
      </c>
      <c r="BG31">
        <v>0</v>
      </c>
      <c r="BH31">
        <v>0</v>
      </c>
      <c r="BI31">
        <v>0</v>
      </c>
      <c r="BJ31">
        <v>0</v>
      </c>
      <c r="BK31">
        <v>0</v>
      </c>
      <c r="BL31">
        <v>2E-3</v>
      </c>
      <c r="BM31">
        <v>2E-3</v>
      </c>
      <c r="BN31">
        <v>2E-3</v>
      </c>
      <c r="BO31">
        <v>2E-3</v>
      </c>
      <c r="BP31">
        <v>0</v>
      </c>
      <c r="BQ31">
        <v>0</v>
      </c>
      <c r="BR31">
        <v>1.0999999999999999E-2</v>
      </c>
      <c r="BS31">
        <v>0</v>
      </c>
      <c r="BT31">
        <v>0</v>
      </c>
      <c r="BU31">
        <v>0</v>
      </c>
      <c r="BV31">
        <v>0</v>
      </c>
      <c r="BW31">
        <v>0</v>
      </c>
      <c r="BX31">
        <v>0</v>
      </c>
      <c r="BY31">
        <v>1.0999999999999999E-2</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2E-3</v>
      </c>
      <c r="CV31">
        <v>0</v>
      </c>
      <c r="CW31">
        <v>0</v>
      </c>
      <c r="CX31">
        <v>0</v>
      </c>
      <c r="CY31">
        <v>0</v>
      </c>
      <c r="CZ31">
        <v>5.0000000000000001E-3</v>
      </c>
      <c r="DA31">
        <v>0</v>
      </c>
      <c r="DB31">
        <v>0</v>
      </c>
      <c r="DC31">
        <v>0</v>
      </c>
      <c r="DD31">
        <v>0</v>
      </c>
      <c r="DE31">
        <v>0</v>
      </c>
      <c r="DF31">
        <v>0</v>
      </c>
      <c r="DG31">
        <v>0</v>
      </c>
      <c r="DH31">
        <v>0</v>
      </c>
      <c r="DI31">
        <v>0</v>
      </c>
      <c r="DJ31">
        <v>0</v>
      </c>
      <c r="DK31">
        <v>0</v>
      </c>
      <c r="DL31">
        <v>0</v>
      </c>
      <c r="DM31">
        <v>0</v>
      </c>
      <c r="DN31">
        <v>0</v>
      </c>
      <c r="DO31">
        <v>0</v>
      </c>
      <c r="DP31">
        <v>1E-3</v>
      </c>
      <c r="DQ31">
        <v>3.0000000000000001E-3</v>
      </c>
      <c r="DR31">
        <v>3.0000000000000001E-3</v>
      </c>
      <c r="DS31">
        <v>0</v>
      </c>
      <c r="DT31">
        <v>3.0000000000000001E-3</v>
      </c>
      <c r="DU31">
        <v>4.0000000000000001E-3</v>
      </c>
      <c r="DV31">
        <v>0</v>
      </c>
      <c r="DW31">
        <v>0</v>
      </c>
      <c r="DX31">
        <v>2E-3</v>
      </c>
      <c r="DY31">
        <v>0</v>
      </c>
      <c r="DZ31">
        <v>8.9999999999999993E-3</v>
      </c>
      <c r="EA31">
        <v>3.0000000000000001E-3</v>
      </c>
      <c r="EB31">
        <v>1E-3</v>
      </c>
      <c r="EC31">
        <v>2E-3</v>
      </c>
      <c r="ED31">
        <v>0</v>
      </c>
      <c r="EE31">
        <v>3.0000000000000001E-3</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E31" s="105">
        <f>SUM(SheetB!W31:GC31) + SUM(SheetC!W31:GC31) + SUM(SheetD!W31:GC31) + SUM(SheetE!W31:GC31) + SUM(SheetF!W31:GC31)</f>
        <v>1.0100000000000005</v>
      </c>
      <c r="GG31" s="26">
        <f t="shared" si="113"/>
        <v>0</v>
      </c>
      <c r="GH31" s="26">
        <f t="shared" si="114"/>
        <v>0</v>
      </c>
      <c r="GI31" s="26">
        <f t="shared" si="115"/>
        <v>2E-3</v>
      </c>
      <c r="GJ31" s="26">
        <f t="shared" si="116"/>
        <v>8.0000000000000002E-3</v>
      </c>
      <c r="GK31" s="26">
        <f t="shared" si="117"/>
        <v>1.0999999999999999E-2</v>
      </c>
      <c r="GL31" s="26">
        <f t="shared" si="118"/>
        <v>1.0999999999999999E-2</v>
      </c>
      <c r="GM31" s="26">
        <f t="shared" si="119"/>
        <v>7.0000000000000001E-3</v>
      </c>
      <c r="GN31" s="26">
        <f t="shared" si="120"/>
        <v>0</v>
      </c>
      <c r="GO31" s="26">
        <f t="shared" si="121"/>
        <v>1.4E-2</v>
      </c>
      <c r="GP31" s="26">
        <f t="shared" si="122"/>
        <v>0.02</v>
      </c>
      <c r="GQ31" s="26">
        <f t="shared" si="123"/>
        <v>0</v>
      </c>
      <c r="GR31" s="26">
        <f t="shared" si="124"/>
        <v>0</v>
      </c>
      <c r="GS31" s="26">
        <f t="shared" si="125"/>
        <v>0</v>
      </c>
      <c r="GT31" s="26">
        <f t="shared" si="126"/>
        <v>0</v>
      </c>
      <c r="GU31" s="105">
        <f>SUM(SheetB!GG31:GT31)+SUM(SheetC!GG31:GT31)+SUM(SheetD!GG31:GT31)+SUM(SheetE!GG31:GT31)+SUM(SheetF!GG31:GT31)</f>
        <v>1.01</v>
      </c>
    </row>
    <row r="32" spans="1:203" ht="15" customHeight="1" x14ac:dyDescent="0.2">
      <c r="A32" t="s">
        <v>2249</v>
      </c>
      <c r="B32" s="118" t="s">
        <v>2114</v>
      </c>
      <c r="C32" t="s">
        <v>2115</v>
      </c>
      <c r="D32" t="s">
        <v>2120</v>
      </c>
      <c r="E32">
        <v>1</v>
      </c>
      <c r="F32">
        <v>2010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1E-3</v>
      </c>
      <c r="AW32">
        <v>1E-3</v>
      </c>
      <c r="AX32">
        <v>3.0000000000000001E-3</v>
      </c>
      <c r="AY32">
        <v>0</v>
      </c>
      <c r="AZ32">
        <v>0</v>
      </c>
      <c r="BA32">
        <v>2E-3</v>
      </c>
      <c r="BB32">
        <v>0</v>
      </c>
      <c r="BC32">
        <v>0</v>
      </c>
      <c r="BD32">
        <v>0</v>
      </c>
      <c r="BE32">
        <v>0</v>
      </c>
      <c r="BF32">
        <v>0</v>
      </c>
      <c r="BG32">
        <v>0</v>
      </c>
      <c r="BH32">
        <v>0</v>
      </c>
      <c r="BI32">
        <v>0</v>
      </c>
      <c r="BJ32">
        <v>0</v>
      </c>
      <c r="BK32">
        <v>0</v>
      </c>
      <c r="BL32">
        <v>0</v>
      </c>
      <c r="BM32">
        <v>0</v>
      </c>
      <c r="BN32">
        <v>0</v>
      </c>
      <c r="BO32">
        <v>2E-3</v>
      </c>
      <c r="BP32">
        <v>0</v>
      </c>
      <c r="BQ32">
        <v>0</v>
      </c>
      <c r="BR32">
        <v>4.0000000000000001E-3</v>
      </c>
      <c r="BS32">
        <v>0</v>
      </c>
      <c r="BT32">
        <v>0</v>
      </c>
      <c r="BU32">
        <v>0</v>
      </c>
      <c r="BV32">
        <v>0</v>
      </c>
      <c r="BW32">
        <v>0</v>
      </c>
      <c r="BX32">
        <v>0</v>
      </c>
      <c r="BY32">
        <v>5.0000000000000001E-3</v>
      </c>
      <c r="BZ32">
        <v>1E-3</v>
      </c>
      <c r="CA32">
        <v>0</v>
      </c>
      <c r="CB32">
        <v>0</v>
      </c>
      <c r="CC32">
        <v>0</v>
      </c>
      <c r="CD32">
        <v>5.0000000000000001E-3</v>
      </c>
      <c r="CE32">
        <v>0</v>
      </c>
      <c r="CF32">
        <v>1E-3</v>
      </c>
      <c r="CG32">
        <v>0</v>
      </c>
      <c r="CH32">
        <v>0</v>
      </c>
      <c r="CI32">
        <v>0</v>
      </c>
      <c r="CJ32">
        <v>2E-3</v>
      </c>
      <c r="CK32">
        <v>0</v>
      </c>
      <c r="CL32">
        <v>0</v>
      </c>
      <c r="CM32">
        <v>0</v>
      </c>
      <c r="CN32">
        <v>0</v>
      </c>
      <c r="CO32">
        <v>0</v>
      </c>
      <c r="CP32">
        <v>0</v>
      </c>
      <c r="CQ32">
        <v>0</v>
      </c>
      <c r="CR32">
        <v>0</v>
      </c>
      <c r="CS32">
        <v>0</v>
      </c>
      <c r="CT32">
        <v>0</v>
      </c>
      <c r="CU32">
        <v>4.0000000000000001E-3</v>
      </c>
      <c r="CV32">
        <v>0</v>
      </c>
      <c r="CW32">
        <v>0</v>
      </c>
      <c r="CX32">
        <v>0</v>
      </c>
      <c r="CY32">
        <v>0</v>
      </c>
      <c r="CZ32">
        <v>3.0000000000000001E-3</v>
      </c>
      <c r="DA32">
        <v>0</v>
      </c>
      <c r="DB32">
        <v>0</v>
      </c>
      <c r="DC32">
        <v>0</v>
      </c>
      <c r="DD32">
        <v>0</v>
      </c>
      <c r="DE32">
        <v>4.0000000000000001E-3</v>
      </c>
      <c r="DF32">
        <v>4.0000000000000001E-3</v>
      </c>
      <c r="DG32">
        <v>0</v>
      </c>
      <c r="DH32">
        <v>3.0000000000000001E-3</v>
      </c>
      <c r="DI32">
        <v>0</v>
      </c>
      <c r="DJ32">
        <v>0</v>
      </c>
      <c r="DK32">
        <v>0</v>
      </c>
      <c r="DL32">
        <v>0</v>
      </c>
      <c r="DM32">
        <v>0</v>
      </c>
      <c r="DN32">
        <v>0</v>
      </c>
      <c r="DO32">
        <v>0</v>
      </c>
      <c r="DP32">
        <v>3.0000000000000001E-3</v>
      </c>
      <c r="DQ32">
        <v>0</v>
      </c>
      <c r="DR32">
        <v>2E-3</v>
      </c>
      <c r="DS32">
        <v>4.0000000000000001E-3</v>
      </c>
      <c r="DT32">
        <v>0</v>
      </c>
      <c r="DU32">
        <v>2E-3</v>
      </c>
      <c r="DV32">
        <v>0</v>
      </c>
      <c r="DW32">
        <v>0</v>
      </c>
      <c r="DX32">
        <v>2E-3</v>
      </c>
      <c r="DY32">
        <v>0</v>
      </c>
      <c r="DZ32">
        <v>0</v>
      </c>
      <c r="EA32">
        <v>0</v>
      </c>
      <c r="EB32">
        <v>3.0000000000000001E-3</v>
      </c>
      <c r="EC32">
        <v>0</v>
      </c>
      <c r="ED32">
        <v>0</v>
      </c>
      <c r="EE32">
        <v>0</v>
      </c>
      <c r="EF32">
        <v>0</v>
      </c>
      <c r="EG32">
        <v>0</v>
      </c>
      <c r="EH32">
        <v>0</v>
      </c>
      <c r="EI32">
        <v>0</v>
      </c>
      <c r="EJ32">
        <v>4.0000000000000001E-3</v>
      </c>
      <c r="EK32">
        <v>0</v>
      </c>
      <c r="EL32">
        <v>0</v>
      </c>
      <c r="EM32">
        <v>0</v>
      </c>
      <c r="EN32">
        <v>0</v>
      </c>
      <c r="EO32">
        <v>0</v>
      </c>
      <c r="EP32">
        <v>0</v>
      </c>
      <c r="EQ32">
        <v>0</v>
      </c>
      <c r="ER32">
        <v>0</v>
      </c>
      <c r="ES32">
        <v>0</v>
      </c>
      <c r="ET32">
        <v>0</v>
      </c>
      <c r="EU32">
        <v>0</v>
      </c>
      <c r="EV32">
        <v>0</v>
      </c>
      <c r="EW32">
        <v>3.0000000000000001E-3</v>
      </c>
      <c r="EX32">
        <v>0</v>
      </c>
      <c r="EY32">
        <v>2E-3</v>
      </c>
      <c r="EZ32">
        <v>0</v>
      </c>
      <c r="FA32">
        <v>0</v>
      </c>
      <c r="FB32">
        <v>0</v>
      </c>
      <c r="FC32">
        <v>0</v>
      </c>
      <c r="FD32">
        <v>0</v>
      </c>
      <c r="FE32">
        <v>0</v>
      </c>
      <c r="FF32">
        <v>0</v>
      </c>
      <c r="FG32">
        <v>0</v>
      </c>
      <c r="FH32">
        <v>0</v>
      </c>
      <c r="FI32">
        <v>0</v>
      </c>
      <c r="FJ32">
        <v>0</v>
      </c>
      <c r="FK32">
        <v>0</v>
      </c>
      <c r="FL32">
        <v>0</v>
      </c>
      <c r="FM32">
        <v>2E-3</v>
      </c>
      <c r="FN32">
        <v>0</v>
      </c>
      <c r="FO32">
        <v>0</v>
      </c>
      <c r="FP32">
        <v>0</v>
      </c>
      <c r="FQ32">
        <v>0</v>
      </c>
      <c r="FR32">
        <v>0</v>
      </c>
      <c r="FS32">
        <v>1E-3</v>
      </c>
      <c r="FT32">
        <v>0</v>
      </c>
      <c r="FU32">
        <v>0</v>
      </c>
      <c r="FV32">
        <v>0</v>
      </c>
      <c r="FW32">
        <v>0</v>
      </c>
      <c r="FX32">
        <v>0</v>
      </c>
      <c r="FY32">
        <v>0</v>
      </c>
      <c r="FZ32">
        <v>0</v>
      </c>
      <c r="GA32">
        <v>0</v>
      </c>
      <c r="GB32">
        <v>0</v>
      </c>
      <c r="GC32">
        <v>0</v>
      </c>
      <c r="GE32" s="105">
        <f>SUM(SheetB!W32:GC32) + SUM(SheetC!W32:GC32) + SUM(SheetD!W32:GC32) + SUM(SheetE!W32:GC32) + SUM(SheetF!W32:GC32)</f>
        <v>1.0050000000000006</v>
      </c>
      <c r="GG32" s="26">
        <f t="shared" si="113"/>
        <v>0</v>
      </c>
      <c r="GH32" s="26">
        <f t="shared" si="114"/>
        <v>0</v>
      </c>
      <c r="GI32" s="26">
        <f t="shared" si="115"/>
        <v>7.0000000000000001E-3</v>
      </c>
      <c r="GJ32" s="26">
        <f t="shared" si="116"/>
        <v>2E-3</v>
      </c>
      <c r="GK32" s="26">
        <f t="shared" si="117"/>
        <v>4.0000000000000001E-3</v>
      </c>
      <c r="GL32" s="26">
        <f t="shared" si="118"/>
        <v>1.4E-2</v>
      </c>
      <c r="GM32" s="26">
        <f t="shared" si="119"/>
        <v>7.0000000000000001E-3</v>
      </c>
      <c r="GN32" s="26">
        <f t="shared" si="120"/>
        <v>1.0999999999999999E-2</v>
      </c>
      <c r="GO32" s="26">
        <f t="shared" si="121"/>
        <v>1.1000000000000001E-2</v>
      </c>
      <c r="GP32" s="26">
        <f t="shared" si="122"/>
        <v>5.0000000000000001E-3</v>
      </c>
      <c r="GQ32" s="26">
        <f t="shared" si="123"/>
        <v>4.0000000000000001E-3</v>
      </c>
      <c r="GR32" s="26">
        <f t="shared" si="124"/>
        <v>5.0000000000000001E-3</v>
      </c>
      <c r="GS32" s="26">
        <f t="shared" si="125"/>
        <v>2E-3</v>
      </c>
      <c r="GT32" s="26">
        <f t="shared" si="126"/>
        <v>1E-3</v>
      </c>
      <c r="GU32" s="105">
        <f>SUM(SheetB!GG32:GT32)+SUM(SheetC!GG32:GT32)+SUM(SheetD!GG32:GT32)+SUM(SheetE!GG32:GT32)+SUM(SheetF!GG32:GT32)</f>
        <v>1.0050000000000001</v>
      </c>
    </row>
    <row r="33" spans="1:203" ht="15" customHeight="1" x14ac:dyDescent="0.2">
      <c r="A33" t="s">
        <v>2121</v>
      </c>
      <c r="B33" s="118" t="s">
        <v>2114</v>
      </c>
      <c r="C33" t="s">
        <v>2122</v>
      </c>
      <c r="D33" t="s">
        <v>2113</v>
      </c>
      <c r="E33">
        <v>1</v>
      </c>
      <c r="F33">
        <v>2008</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4.0000000000000001E-3</v>
      </c>
      <c r="CB33">
        <v>4.0000000000000001E-3</v>
      </c>
      <c r="CC33">
        <v>0</v>
      </c>
      <c r="CD33">
        <v>8.0000000000000002E-3</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4.0000000000000001E-3</v>
      </c>
      <c r="DK33">
        <v>0</v>
      </c>
      <c r="DL33">
        <v>0</v>
      </c>
      <c r="DM33">
        <v>0</v>
      </c>
      <c r="DN33">
        <v>0</v>
      </c>
      <c r="DO33">
        <v>0</v>
      </c>
      <c r="DP33">
        <v>0</v>
      </c>
      <c r="DQ33">
        <v>0</v>
      </c>
      <c r="DR33">
        <v>2E-3</v>
      </c>
      <c r="DS33">
        <v>0</v>
      </c>
      <c r="DT33">
        <v>0</v>
      </c>
      <c r="DU33">
        <v>0</v>
      </c>
      <c r="DV33">
        <v>0</v>
      </c>
      <c r="DW33">
        <v>0</v>
      </c>
      <c r="DX33">
        <v>0</v>
      </c>
      <c r="DY33">
        <v>0</v>
      </c>
      <c r="DZ33">
        <v>0</v>
      </c>
      <c r="EA33">
        <v>0</v>
      </c>
      <c r="EB33">
        <v>0</v>
      </c>
      <c r="EC33">
        <v>1E-3</v>
      </c>
      <c r="ED33">
        <v>2E-3</v>
      </c>
      <c r="EE33">
        <v>1E-3</v>
      </c>
      <c r="EF33">
        <v>0</v>
      </c>
      <c r="EG33">
        <v>0</v>
      </c>
      <c r="EH33">
        <v>0</v>
      </c>
      <c r="EI33">
        <v>0</v>
      </c>
      <c r="EJ33">
        <v>0</v>
      </c>
      <c r="EK33">
        <v>0</v>
      </c>
      <c r="EL33">
        <v>0</v>
      </c>
      <c r="EM33">
        <v>0</v>
      </c>
      <c r="EN33">
        <v>0</v>
      </c>
      <c r="EO33">
        <v>0</v>
      </c>
      <c r="EP33">
        <v>0</v>
      </c>
      <c r="EQ33">
        <v>0</v>
      </c>
      <c r="ER33">
        <v>0</v>
      </c>
      <c r="ES33">
        <v>0</v>
      </c>
      <c r="ET33">
        <v>0</v>
      </c>
      <c r="EU33">
        <v>3.0000000000000001E-3</v>
      </c>
      <c r="EV33">
        <v>0</v>
      </c>
      <c r="EW33">
        <v>2E-3</v>
      </c>
      <c r="EX33">
        <v>1.2999999999999999E-2</v>
      </c>
      <c r="EY33">
        <v>4.0000000000000001E-3</v>
      </c>
      <c r="EZ33">
        <v>0</v>
      </c>
      <c r="FA33">
        <v>0</v>
      </c>
      <c r="FB33">
        <v>3.0000000000000001E-3</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E33" s="105">
        <f>SUM(SheetB!W33:GC33) + SUM(SheetC!W33:GC33) + SUM(SheetD!W33:GC33) + SUM(SheetE!W33:GC33) + SUM(SheetF!W33:GC33)</f>
        <v>1.0110000000000001</v>
      </c>
      <c r="GG33" s="26">
        <f t="shared" si="113"/>
        <v>0</v>
      </c>
      <c r="GH33" s="26">
        <f t="shared" si="114"/>
        <v>0</v>
      </c>
      <c r="GI33" s="26">
        <f t="shared" si="115"/>
        <v>0</v>
      </c>
      <c r="GJ33" s="26">
        <f t="shared" si="116"/>
        <v>0</v>
      </c>
      <c r="GK33" s="26">
        <f t="shared" si="117"/>
        <v>0</v>
      </c>
      <c r="GL33" s="26">
        <f t="shared" si="118"/>
        <v>1.6E-2</v>
      </c>
      <c r="GM33" s="26">
        <f t="shared" si="119"/>
        <v>0</v>
      </c>
      <c r="GN33" s="26">
        <f t="shared" si="120"/>
        <v>4.0000000000000001E-3</v>
      </c>
      <c r="GO33" s="26">
        <f t="shared" si="121"/>
        <v>2E-3</v>
      </c>
      <c r="GP33" s="26">
        <f t="shared" si="122"/>
        <v>4.0000000000000001E-3</v>
      </c>
      <c r="GQ33" s="26">
        <f t="shared" si="123"/>
        <v>0</v>
      </c>
      <c r="GR33" s="26">
        <f t="shared" si="124"/>
        <v>2.4999999999999998E-2</v>
      </c>
      <c r="GS33" s="26">
        <f t="shared" si="125"/>
        <v>0</v>
      </c>
      <c r="GT33" s="26">
        <f t="shared" si="126"/>
        <v>0</v>
      </c>
      <c r="GU33" s="105">
        <f>SUM(SheetB!GG33:GT33)+SUM(SheetC!GG33:GT33)+SUM(SheetD!GG33:GT33)+SUM(SheetE!GG33:GT33)+SUM(SheetF!GG33:GT33)</f>
        <v>1.0110000000000001</v>
      </c>
    </row>
    <row r="34" spans="1:203" ht="15" customHeight="1" x14ac:dyDescent="0.2">
      <c r="A34" t="s">
        <v>2250</v>
      </c>
      <c r="B34" s="118" t="s">
        <v>2114</v>
      </c>
      <c r="C34" t="s">
        <v>2115</v>
      </c>
      <c r="D34" t="s">
        <v>2113</v>
      </c>
      <c r="E34">
        <v>1</v>
      </c>
      <c r="F34">
        <v>2010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3.0000000000000001E-3</v>
      </c>
      <c r="AY34">
        <v>0</v>
      </c>
      <c r="AZ34">
        <v>0</v>
      </c>
      <c r="BA34">
        <v>2E-3</v>
      </c>
      <c r="BB34">
        <v>0</v>
      </c>
      <c r="BC34">
        <v>0</v>
      </c>
      <c r="BD34">
        <v>0</v>
      </c>
      <c r="BE34">
        <v>0</v>
      </c>
      <c r="BF34">
        <v>0</v>
      </c>
      <c r="BG34">
        <v>0</v>
      </c>
      <c r="BH34">
        <v>0</v>
      </c>
      <c r="BI34">
        <v>0</v>
      </c>
      <c r="BJ34">
        <v>0</v>
      </c>
      <c r="BK34">
        <v>0</v>
      </c>
      <c r="BL34">
        <v>0</v>
      </c>
      <c r="BM34">
        <v>0</v>
      </c>
      <c r="BN34">
        <v>0</v>
      </c>
      <c r="BO34">
        <v>2E-3</v>
      </c>
      <c r="BP34">
        <v>0</v>
      </c>
      <c r="BQ34">
        <v>0</v>
      </c>
      <c r="BR34">
        <v>4.0000000000000001E-3</v>
      </c>
      <c r="BS34">
        <v>0</v>
      </c>
      <c r="BT34">
        <v>0</v>
      </c>
      <c r="BU34">
        <v>0</v>
      </c>
      <c r="BV34">
        <v>0</v>
      </c>
      <c r="BW34">
        <v>0</v>
      </c>
      <c r="BX34">
        <v>0</v>
      </c>
      <c r="BY34">
        <v>5.0000000000000001E-3</v>
      </c>
      <c r="BZ34">
        <v>1E-3</v>
      </c>
      <c r="CA34">
        <v>0</v>
      </c>
      <c r="CB34">
        <v>0</v>
      </c>
      <c r="CC34">
        <v>0</v>
      </c>
      <c r="CD34">
        <v>7.0000000000000001E-3</v>
      </c>
      <c r="CE34">
        <v>0</v>
      </c>
      <c r="CF34">
        <v>0</v>
      </c>
      <c r="CG34">
        <v>0</v>
      </c>
      <c r="CH34">
        <v>0</v>
      </c>
      <c r="CI34">
        <v>0</v>
      </c>
      <c r="CJ34">
        <v>2E-3</v>
      </c>
      <c r="CK34">
        <v>0</v>
      </c>
      <c r="CL34">
        <v>0</v>
      </c>
      <c r="CM34">
        <v>0</v>
      </c>
      <c r="CN34">
        <v>0</v>
      </c>
      <c r="CO34">
        <v>0</v>
      </c>
      <c r="CP34">
        <v>0</v>
      </c>
      <c r="CQ34">
        <v>0</v>
      </c>
      <c r="CR34">
        <v>0</v>
      </c>
      <c r="CS34">
        <v>0</v>
      </c>
      <c r="CT34">
        <v>0</v>
      </c>
      <c r="CU34">
        <v>2E-3</v>
      </c>
      <c r="CV34">
        <v>0</v>
      </c>
      <c r="CW34">
        <v>0</v>
      </c>
      <c r="CX34">
        <v>0</v>
      </c>
      <c r="CY34">
        <v>0</v>
      </c>
      <c r="CZ34">
        <v>2E-3</v>
      </c>
      <c r="DA34">
        <v>0</v>
      </c>
      <c r="DB34">
        <v>0</v>
      </c>
      <c r="DC34">
        <v>0</v>
      </c>
      <c r="DD34">
        <v>0</v>
      </c>
      <c r="DE34">
        <v>3.0000000000000001E-3</v>
      </c>
      <c r="DF34">
        <v>5.0000000000000001E-3</v>
      </c>
      <c r="DG34">
        <v>0</v>
      </c>
      <c r="DH34">
        <v>3.0000000000000001E-3</v>
      </c>
      <c r="DI34">
        <v>0</v>
      </c>
      <c r="DJ34">
        <v>0</v>
      </c>
      <c r="DK34">
        <v>0</v>
      </c>
      <c r="DL34">
        <v>0</v>
      </c>
      <c r="DM34">
        <v>0</v>
      </c>
      <c r="DN34">
        <v>0</v>
      </c>
      <c r="DO34">
        <v>0</v>
      </c>
      <c r="DP34">
        <v>3.0000000000000001E-3</v>
      </c>
      <c r="DQ34">
        <v>0</v>
      </c>
      <c r="DR34">
        <v>2E-3</v>
      </c>
      <c r="DS34">
        <v>4.0000000000000001E-3</v>
      </c>
      <c r="DT34">
        <v>0</v>
      </c>
      <c r="DU34">
        <v>2E-3</v>
      </c>
      <c r="DV34">
        <v>0</v>
      </c>
      <c r="DW34">
        <v>0</v>
      </c>
      <c r="DX34">
        <v>1E-3</v>
      </c>
      <c r="DY34">
        <v>0</v>
      </c>
      <c r="DZ34">
        <v>0</v>
      </c>
      <c r="EA34">
        <v>0</v>
      </c>
      <c r="EB34">
        <v>4.0000000000000001E-3</v>
      </c>
      <c r="EC34">
        <v>0</v>
      </c>
      <c r="ED34">
        <v>0</v>
      </c>
      <c r="EE34">
        <v>0</v>
      </c>
      <c r="EF34">
        <v>0</v>
      </c>
      <c r="EG34">
        <v>0</v>
      </c>
      <c r="EH34">
        <v>0</v>
      </c>
      <c r="EI34">
        <v>0</v>
      </c>
      <c r="EJ34">
        <v>4.0000000000000001E-3</v>
      </c>
      <c r="EK34">
        <v>0</v>
      </c>
      <c r="EL34">
        <v>0</v>
      </c>
      <c r="EM34">
        <v>0</v>
      </c>
      <c r="EN34">
        <v>0</v>
      </c>
      <c r="EO34">
        <v>0</v>
      </c>
      <c r="EP34">
        <v>0</v>
      </c>
      <c r="EQ34">
        <v>0</v>
      </c>
      <c r="ER34">
        <v>0</v>
      </c>
      <c r="ES34">
        <v>0</v>
      </c>
      <c r="ET34">
        <v>0</v>
      </c>
      <c r="EU34">
        <v>0</v>
      </c>
      <c r="EV34">
        <v>0</v>
      </c>
      <c r="EW34">
        <v>3.0000000000000001E-3</v>
      </c>
      <c r="EX34">
        <v>0</v>
      </c>
      <c r="EY34">
        <v>1E-3</v>
      </c>
      <c r="EZ34">
        <v>0</v>
      </c>
      <c r="FA34">
        <v>0</v>
      </c>
      <c r="FB34">
        <v>0</v>
      </c>
      <c r="FC34">
        <v>0</v>
      </c>
      <c r="FD34">
        <v>0</v>
      </c>
      <c r="FE34">
        <v>0</v>
      </c>
      <c r="FF34">
        <v>0</v>
      </c>
      <c r="FG34">
        <v>0</v>
      </c>
      <c r="FH34">
        <v>0</v>
      </c>
      <c r="FI34">
        <v>4.0000000000000001E-3</v>
      </c>
      <c r="FJ34">
        <v>0</v>
      </c>
      <c r="FK34">
        <v>0</v>
      </c>
      <c r="FL34">
        <v>0</v>
      </c>
      <c r="FM34">
        <v>2E-3</v>
      </c>
      <c r="FN34">
        <v>0</v>
      </c>
      <c r="FO34">
        <v>0</v>
      </c>
      <c r="FP34">
        <v>0</v>
      </c>
      <c r="FQ34">
        <v>0</v>
      </c>
      <c r="FR34">
        <v>0</v>
      </c>
      <c r="FS34">
        <v>1E-3</v>
      </c>
      <c r="FT34">
        <v>0</v>
      </c>
      <c r="FU34">
        <v>0</v>
      </c>
      <c r="FV34">
        <v>0</v>
      </c>
      <c r="FW34">
        <v>0</v>
      </c>
      <c r="FX34">
        <v>0</v>
      </c>
      <c r="FY34">
        <v>0</v>
      </c>
      <c r="FZ34">
        <v>0</v>
      </c>
      <c r="GA34">
        <v>0</v>
      </c>
      <c r="GB34">
        <v>0</v>
      </c>
      <c r="GC34">
        <v>0</v>
      </c>
      <c r="GE34" s="105">
        <f>SUM(SheetB!W34:GC34) + SUM(SheetC!W34:GC34) + SUM(SheetD!W34:GC34) + SUM(SheetE!W34:GC34) + SUM(SheetF!W34:GC34)</f>
        <v>0.99200000000000055</v>
      </c>
      <c r="GG34" s="26">
        <f t="shared" si="113"/>
        <v>0</v>
      </c>
      <c r="GH34" s="26">
        <f t="shared" si="114"/>
        <v>0</v>
      </c>
      <c r="GI34" s="26">
        <f t="shared" si="115"/>
        <v>5.0000000000000001E-3</v>
      </c>
      <c r="GJ34" s="26">
        <f t="shared" si="116"/>
        <v>2E-3</v>
      </c>
      <c r="GK34" s="26">
        <f t="shared" si="117"/>
        <v>4.0000000000000001E-3</v>
      </c>
      <c r="GL34" s="26">
        <f t="shared" si="118"/>
        <v>1.5000000000000001E-2</v>
      </c>
      <c r="GM34" s="26">
        <f t="shared" si="119"/>
        <v>4.0000000000000001E-3</v>
      </c>
      <c r="GN34" s="26">
        <f t="shared" si="120"/>
        <v>1.0999999999999999E-2</v>
      </c>
      <c r="GO34" s="26">
        <f t="shared" si="121"/>
        <v>1.1000000000000001E-2</v>
      </c>
      <c r="GP34" s="26">
        <f t="shared" si="122"/>
        <v>5.0000000000000001E-3</v>
      </c>
      <c r="GQ34" s="26">
        <f t="shared" si="123"/>
        <v>4.0000000000000001E-3</v>
      </c>
      <c r="GR34" s="26">
        <f t="shared" si="124"/>
        <v>4.0000000000000001E-3</v>
      </c>
      <c r="GS34" s="26">
        <f t="shared" si="125"/>
        <v>6.0000000000000001E-3</v>
      </c>
      <c r="GT34" s="26">
        <f t="shared" si="126"/>
        <v>1E-3</v>
      </c>
      <c r="GU34" s="105">
        <f>SUM(SheetB!GG34:GT34)+SUM(SheetC!GG34:GT34)+SUM(SheetD!GG34:GT34)+SUM(SheetE!GG34:GT34)+SUM(SheetF!GG34:GT34)</f>
        <v>0.99200000000000021</v>
      </c>
    </row>
    <row r="35" spans="1:203" ht="15" customHeight="1" x14ac:dyDescent="0.2">
      <c r="A35" t="s">
        <v>2251</v>
      </c>
      <c r="B35" s="118" t="s">
        <v>2114</v>
      </c>
      <c r="C35" t="s">
        <v>2115</v>
      </c>
      <c r="D35" t="s">
        <v>2029</v>
      </c>
      <c r="E35">
        <v>1</v>
      </c>
      <c r="F35">
        <v>2010</v>
      </c>
      <c r="W35">
        <v>0</v>
      </c>
      <c r="X35">
        <v>0</v>
      </c>
      <c r="Y35">
        <v>0</v>
      </c>
      <c r="Z35">
        <v>0</v>
      </c>
      <c r="AA35">
        <v>0</v>
      </c>
      <c r="AB35">
        <v>0</v>
      </c>
      <c r="AC35">
        <v>0</v>
      </c>
      <c r="AD35">
        <v>3.0000000000000001E-3</v>
      </c>
      <c r="AE35">
        <v>0</v>
      </c>
      <c r="AF35">
        <v>0</v>
      </c>
      <c r="AG35">
        <v>4.0000000000000001E-3</v>
      </c>
      <c r="AH35">
        <v>8.9999999999999993E-3</v>
      </c>
      <c r="AI35">
        <v>0</v>
      </c>
      <c r="AJ35">
        <v>0</v>
      </c>
      <c r="AK35">
        <v>0</v>
      </c>
      <c r="AL35">
        <v>0</v>
      </c>
      <c r="AM35">
        <v>0</v>
      </c>
      <c r="AN35">
        <v>0</v>
      </c>
      <c r="AO35">
        <v>0</v>
      </c>
      <c r="AP35">
        <v>0</v>
      </c>
      <c r="AQ35">
        <v>7.0000000000000001E-3</v>
      </c>
      <c r="AR35">
        <v>0</v>
      </c>
      <c r="AS35">
        <v>0</v>
      </c>
      <c r="AT35">
        <v>1E-3</v>
      </c>
      <c r="AU35">
        <v>0</v>
      </c>
      <c r="AV35">
        <v>3.0000000000000001E-3</v>
      </c>
      <c r="AW35">
        <v>1E-3</v>
      </c>
      <c r="AX35">
        <v>1E-3</v>
      </c>
      <c r="AY35">
        <v>0</v>
      </c>
      <c r="AZ35">
        <v>0</v>
      </c>
      <c r="BA35">
        <v>2E-3</v>
      </c>
      <c r="BB35">
        <v>0</v>
      </c>
      <c r="BC35">
        <v>0</v>
      </c>
      <c r="BD35">
        <v>3.0000000000000001E-3</v>
      </c>
      <c r="BE35">
        <v>1E-3</v>
      </c>
      <c r="BF35">
        <v>4.0000000000000001E-3</v>
      </c>
      <c r="BG35">
        <v>0</v>
      </c>
      <c r="BH35">
        <v>1E-3</v>
      </c>
      <c r="BI35">
        <v>4.0000000000000001E-3</v>
      </c>
      <c r="BJ35">
        <v>0</v>
      </c>
      <c r="BK35">
        <v>6.0000000000000001E-3</v>
      </c>
      <c r="BL35">
        <v>2E-3</v>
      </c>
      <c r="BM35">
        <v>4.0000000000000001E-3</v>
      </c>
      <c r="BN35">
        <v>0</v>
      </c>
      <c r="BO35">
        <v>0</v>
      </c>
      <c r="BP35">
        <v>1E-3</v>
      </c>
      <c r="BQ35">
        <v>0</v>
      </c>
      <c r="BR35">
        <v>0</v>
      </c>
      <c r="BS35">
        <v>0</v>
      </c>
      <c r="BT35">
        <v>1E-3</v>
      </c>
      <c r="BU35">
        <v>0</v>
      </c>
      <c r="BV35">
        <v>0</v>
      </c>
      <c r="BW35">
        <v>0</v>
      </c>
      <c r="BX35">
        <v>0</v>
      </c>
      <c r="BY35">
        <v>3.0000000000000001E-3</v>
      </c>
      <c r="BZ35">
        <v>1E-3</v>
      </c>
      <c r="CA35">
        <v>0</v>
      </c>
      <c r="CB35">
        <v>0</v>
      </c>
      <c r="CC35">
        <v>0</v>
      </c>
      <c r="CD35">
        <v>1.2E-2</v>
      </c>
      <c r="CE35">
        <v>6.0000000000000001E-3</v>
      </c>
      <c r="CF35">
        <v>5.0000000000000001E-3</v>
      </c>
      <c r="CG35">
        <v>0</v>
      </c>
      <c r="CH35">
        <v>1E-3</v>
      </c>
      <c r="CI35">
        <v>1E-3</v>
      </c>
      <c r="CJ35">
        <v>0</v>
      </c>
      <c r="CK35">
        <v>7.0000000000000001E-3</v>
      </c>
      <c r="CL35">
        <v>0</v>
      </c>
      <c r="CM35">
        <v>0</v>
      </c>
      <c r="CN35">
        <v>0</v>
      </c>
      <c r="CO35">
        <v>0</v>
      </c>
      <c r="CP35">
        <v>0</v>
      </c>
      <c r="CQ35">
        <v>0</v>
      </c>
      <c r="CR35">
        <v>0</v>
      </c>
      <c r="CS35">
        <v>0</v>
      </c>
      <c r="CT35">
        <v>0</v>
      </c>
      <c r="CU35">
        <v>0</v>
      </c>
      <c r="CV35">
        <v>0</v>
      </c>
      <c r="CW35">
        <v>0</v>
      </c>
      <c r="CX35">
        <v>1E-3</v>
      </c>
      <c r="CY35">
        <v>0</v>
      </c>
      <c r="CZ35">
        <v>1E-3</v>
      </c>
      <c r="DA35">
        <v>0</v>
      </c>
      <c r="DB35">
        <v>0</v>
      </c>
      <c r="DC35">
        <v>0</v>
      </c>
      <c r="DD35">
        <v>0</v>
      </c>
      <c r="DE35">
        <v>0</v>
      </c>
      <c r="DF35">
        <v>0</v>
      </c>
      <c r="DG35">
        <v>1E-3</v>
      </c>
      <c r="DH35">
        <v>0</v>
      </c>
      <c r="DI35">
        <v>0</v>
      </c>
      <c r="DJ35">
        <v>0</v>
      </c>
      <c r="DK35">
        <v>0</v>
      </c>
      <c r="DL35">
        <v>0</v>
      </c>
      <c r="DM35">
        <v>0</v>
      </c>
      <c r="DN35">
        <v>1E-3</v>
      </c>
      <c r="DO35">
        <v>3.0000000000000001E-3</v>
      </c>
      <c r="DP35">
        <v>4.0000000000000001E-3</v>
      </c>
      <c r="DQ35">
        <v>3.0000000000000001E-3</v>
      </c>
      <c r="DR35">
        <v>3.0000000000000001E-3</v>
      </c>
      <c r="DS35">
        <v>0</v>
      </c>
      <c r="DT35">
        <v>0</v>
      </c>
      <c r="DU35">
        <v>1E-3</v>
      </c>
      <c r="DV35">
        <v>0</v>
      </c>
      <c r="DW35">
        <v>0</v>
      </c>
      <c r="DX35">
        <v>1E-3</v>
      </c>
      <c r="DY35">
        <v>1E-3</v>
      </c>
      <c r="DZ35">
        <v>1E-3</v>
      </c>
      <c r="EA35">
        <v>1E-3</v>
      </c>
      <c r="EB35">
        <v>0</v>
      </c>
      <c r="EC35">
        <v>1E-3</v>
      </c>
      <c r="ED35">
        <v>3.0000000000000001E-3</v>
      </c>
      <c r="EE35">
        <v>0</v>
      </c>
      <c r="EF35">
        <v>1E-3</v>
      </c>
      <c r="EG35">
        <v>1E-3</v>
      </c>
      <c r="EH35">
        <v>3.0000000000000001E-3</v>
      </c>
      <c r="EI35">
        <v>0</v>
      </c>
      <c r="EJ35">
        <v>1E-3</v>
      </c>
      <c r="EK35">
        <v>2E-3</v>
      </c>
      <c r="EL35">
        <v>0</v>
      </c>
      <c r="EM35">
        <v>1E-3</v>
      </c>
      <c r="EN35">
        <v>1E-3</v>
      </c>
      <c r="EO35">
        <v>5.0000000000000001E-3</v>
      </c>
      <c r="EP35">
        <v>1E-3</v>
      </c>
      <c r="EQ35">
        <v>0</v>
      </c>
      <c r="ER35">
        <v>0</v>
      </c>
      <c r="ES35">
        <v>0</v>
      </c>
      <c r="ET35">
        <v>3.0000000000000001E-3</v>
      </c>
      <c r="EU35">
        <v>6.0000000000000001E-3</v>
      </c>
      <c r="EV35">
        <v>1E-3</v>
      </c>
      <c r="EW35">
        <v>8.9999999999999993E-3</v>
      </c>
      <c r="EX35">
        <v>1.6E-2</v>
      </c>
      <c r="EY35">
        <v>2E-3</v>
      </c>
      <c r="EZ35">
        <v>0</v>
      </c>
      <c r="FA35">
        <v>0</v>
      </c>
      <c r="FB35">
        <v>0</v>
      </c>
      <c r="FC35">
        <v>0</v>
      </c>
      <c r="FD35">
        <v>0</v>
      </c>
      <c r="FE35">
        <v>0</v>
      </c>
      <c r="FF35">
        <v>5.0000000000000001E-3</v>
      </c>
      <c r="FG35">
        <v>0</v>
      </c>
      <c r="FH35">
        <v>3.0000000000000001E-3</v>
      </c>
      <c r="FI35">
        <v>1E-3</v>
      </c>
      <c r="FJ35">
        <v>0</v>
      </c>
      <c r="FK35">
        <v>0</v>
      </c>
      <c r="FL35">
        <v>0</v>
      </c>
      <c r="FM35">
        <v>1E-3</v>
      </c>
      <c r="FN35">
        <v>0</v>
      </c>
      <c r="FO35">
        <v>0</v>
      </c>
      <c r="FP35">
        <v>3.0000000000000001E-3</v>
      </c>
      <c r="FQ35">
        <v>1E-3</v>
      </c>
      <c r="FR35">
        <v>0</v>
      </c>
      <c r="FS35">
        <v>4.0000000000000001E-3</v>
      </c>
      <c r="FT35">
        <v>5.0000000000000001E-3</v>
      </c>
      <c r="FU35">
        <v>8.0000000000000002E-3</v>
      </c>
      <c r="FV35">
        <v>0</v>
      </c>
      <c r="FW35">
        <v>0</v>
      </c>
      <c r="FX35">
        <v>2E-3</v>
      </c>
      <c r="FY35">
        <v>0</v>
      </c>
      <c r="FZ35">
        <v>0</v>
      </c>
      <c r="GA35">
        <v>0</v>
      </c>
      <c r="GB35">
        <v>0</v>
      </c>
      <c r="GC35">
        <v>0</v>
      </c>
      <c r="GE35" s="105">
        <f>SUM(SheetB!W35:GC35) + SUM(SheetC!W35:GC35) + SUM(SheetD!W35:GC35) + SUM(SheetE!W35:GC35) + SUM(SheetF!W35:GC35)</f>
        <v>1.0040000000000004</v>
      </c>
      <c r="GG35" s="26">
        <f t="shared" si="113"/>
        <v>3.0000000000000001E-3</v>
      </c>
      <c r="GH35" s="26">
        <f t="shared" si="114"/>
        <v>0.02</v>
      </c>
      <c r="GI35" s="26">
        <f t="shared" si="115"/>
        <v>1.2E-2</v>
      </c>
      <c r="GJ35" s="26">
        <f t="shared" si="116"/>
        <v>2.2000000000000002E-2</v>
      </c>
      <c r="GK35" s="26">
        <f t="shared" si="117"/>
        <v>1E-3</v>
      </c>
      <c r="GL35" s="26">
        <f t="shared" si="118"/>
        <v>3.6000000000000004E-2</v>
      </c>
      <c r="GM35" s="26">
        <f t="shared" si="119"/>
        <v>2E-3</v>
      </c>
      <c r="GN35" s="26">
        <f t="shared" si="120"/>
        <v>1E-3</v>
      </c>
      <c r="GO35" s="26">
        <f t="shared" si="121"/>
        <v>1.4999999999999999E-2</v>
      </c>
      <c r="GP35" s="26">
        <f t="shared" si="122"/>
        <v>8.0000000000000002E-3</v>
      </c>
      <c r="GQ35" s="26">
        <f t="shared" si="123"/>
        <v>1.6000000000000004E-2</v>
      </c>
      <c r="GR35" s="26">
        <f t="shared" si="124"/>
        <v>3.7000000000000005E-2</v>
      </c>
      <c r="GS35" s="26">
        <f t="shared" si="125"/>
        <v>1.0000000000000002E-2</v>
      </c>
      <c r="GT35" s="26">
        <f t="shared" si="126"/>
        <v>2.3E-2</v>
      </c>
      <c r="GU35" s="105">
        <f>SUM(SheetB!GG35:GT35)+SUM(SheetC!GG35:GT35)+SUM(SheetD!GG35:GT35)+SUM(SheetE!GG35:GT35)+SUM(SheetF!GG35:GT35)</f>
        <v>1.004</v>
      </c>
    </row>
    <row r="36" spans="1:203" ht="15" customHeight="1" x14ac:dyDescent="0.2">
      <c r="A36" t="s">
        <v>2252</v>
      </c>
      <c r="B36" s="118" t="s">
        <v>2114</v>
      </c>
      <c r="C36" t="s">
        <v>2115</v>
      </c>
      <c r="D36" t="s">
        <v>2123</v>
      </c>
      <c r="E36">
        <v>1</v>
      </c>
      <c r="F36">
        <v>2010</v>
      </c>
      <c r="W36">
        <v>0</v>
      </c>
      <c r="X36">
        <v>1E-3</v>
      </c>
      <c r="Y36">
        <v>2E-3</v>
      </c>
      <c r="Z36">
        <v>2E-3</v>
      </c>
      <c r="AA36">
        <v>0</v>
      </c>
      <c r="AB36">
        <v>0</v>
      </c>
      <c r="AC36">
        <v>0</v>
      </c>
      <c r="AD36">
        <v>1E-3</v>
      </c>
      <c r="AE36">
        <v>0</v>
      </c>
      <c r="AF36">
        <v>0</v>
      </c>
      <c r="AG36">
        <v>1E-3</v>
      </c>
      <c r="AH36">
        <v>3.0000000000000001E-3</v>
      </c>
      <c r="AI36">
        <v>0</v>
      </c>
      <c r="AJ36">
        <v>0</v>
      </c>
      <c r="AK36">
        <v>1E-3</v>
      </c>
      <c r="AL36">
        <v>0</v>
      </c>
      <c r="AM36">
        <v>0</v>
      </c>
      <c r="AN36">
        <v>1E-3</v>
      </c>
      <c r="AO36">
        <v>0</v>
      </c>
      <c r="AP36">
        <v>2E-3</v>
      </c>
      <c r="AQ36">
        <v>3.0000000000000001E-3</v>
      </c>
      <c r="AR36">
        <v>1E-3</v>
      </c>
      <c r="AS36">
        <v>3.0000000000000001E-3</v>
      </c>
      <c r="AT36">
        <v>1E-3</v>
      </c>
      <c r="AU36">
        <v>1E-3</v>
      </c>
      <c r="AV36">
        <v>2E-3</v>
      </c>
      <c r="AW36">
        <v>5.0000000000000001E-3</v>
      </c>
      <c r="AX36">
        <v>1E-3</v>
      </c>
      <c r="AY36">
        <v>0</v>
      </c>
      <c r="AZ36">
        <v>0</v>
      </c>
      <c r="BA36">
        <v>2E-3</v>
      </c>
      <c r="BB36">
        <v>0</v>
      </c>
      <c r="BC36">
        <v>0</v>
      </c>
      <c r="BD36">
        <v>1E-3</v>
      </c>
      <c r="BE36">
        <v>2E-3</v>
      </c>
      <c r="BF36">
        <v>2E-3</v>
      </c>
      <c r="BG36">
        <v>1E-3</v>
      </c>
      <c r="BH36">
        <v>0</v>
      </c>
      <c r="BI36">
        <v>1E-3</v>
      </c>
      <c r="BJ36">
        <v>0</v>
      </c>
      <c r="BK36">
        <v>2E-3</v>
      </c>
      <c r="BL36">
        <v>2E-3</v>
      </c>
      <c r="BM36">
        <v>3.0000000000000001E-3</v>
      </c>
      <c r="BN36">
        <v>0</v>
      </c>
      <c r="BO36">
        <v>0</v>
      </c>
      <c r="BP36">
        <v>0</v>
      </c>
      <c r="BQ36">
        <v>0</v>
      </c>
      <c r="BR36">
        <v>0</v>
      </c>
      <c r="BS36">
        <v>4.0000000000000001E-3</v>
      </c>
      <c r="BT36">
        <v>2E-3</v>
      </c>
      <c r="BU36">
        <v>1E-3</v>
      </c>
      <c r="BV36">
        <v>3.0000000000000001E-3</v>
      </c>
      <c r="BW36">
        <v>0</v>
      </c>
      <c r="BX36">
        <v>0</v>
      </c>
      <c r="BY36">
        <v>5.0000000000000001E-3</v>
      </c>
      <c r="BZ36">
        <v>2E-3</v>
      </c>
      <c r="CA36">
        <v>0</v>
      </c>
      <c r="CB36">
        <v>1E-3</v>
      </c>
      <c r="CC36">
        <v>1E-3</v>
      </c>
      <c r="CD36">
        <v>1.2999999999999999E-2</v>
      </c>
      <c r="CE36">
        <v>5.0000000000000001E-3</v>
      </c>
      <c r="CF36">
        <v>4.0000000000000001E-3</v>
      </c>
      <c r="CG36">
        <v>0</v>
      </c>
      <c r="CH36">
        <v>3.0000000000000001E-3</v>
      </c>
      <c r="CI36">
        <v>1E-3</v>
      </c>
      <c r="CJ36">
        <v>1E-3</v>
      </c>
      <c r="CK36">
        <v>8.0000000000000002E-3</v>
      </c>
      <c r="CL36">
        <v>1E-3</v>
      </c>
      <c r="CM36">
        <v>0</v>
      </c>
      <c r="CN36">
        <v>0</v>
      </c>
      <c r="CO36">
        <v>0</v>
      </c>
      <c r="CP36">
        <v>0</v>
      </c>
      <c r="CQ36">
        <v>0</v>
      </c>
      <c r="CR36">
        <v>0</v>
      </c>
      <c r="CS36">
        <v>0</v>
      </c>
      <c r="CT36">
        <v>0</v>
      </c>
      <c r="CU36">
        <v>0</v>
      </c>
      <c r="CV36">
        <v>0</v>
      </c>
      <c r="CW36">
        <v>1E-3</v>
      </c>
      <c r="CX36">
        <v>1E-3</v>
      </c>
      <c r="CY36">
        <v>0</v>
      </c>
      <c r="CZ36">
        <v>2E-3</v>
      </c>
      <c r="DA36">
        <v>0</v>
      </c>
      <c r="DB36">
        <v>0</v>
      </c>
      <c r="DC36">
        <v>0</v>
      </c>
      <c r="DD36">
        <v>0</v>
      </c>
      <c r="DE36">
        <v>0</v>
      </c>
      <c r="DF36">
        <v>2E-3</v>
      </c>
      <c r="DG36">
        <v>1E-3</v>
      </c>
      <c r="DH36">
        <v>0</v>
      </c>
      <c r="DI36">
        <v>1E-3</v>
      </c>
      <c r="DJ36">
        <v>0</v>
      </c>
      <c r="DK36">
        <v>0</v>
      </c>
      <c r="DL36">
        <v>0</v>
      </c>
      <c r="DM36">
        <v>0</v>
      </c>
      <c r="DN36">
        <v>1E-3</v>
      </c>
      <c r="DO36">
        <v>2E-3</v>
      </c>
      <c r="DP36">
        <v>2E-3</v>
      </c>
      <c r="DQ36">
        <v>3.0000000000000001E-3</v>
      </c>
      <c r="DR36">
        <v>2E-3</v>
      </c>
      <c r="DS36">
        <v>0</v>
      </c>
      <c r="DT36">
        <v>1E-3</v>
      </c>
      <c r="DU36">
        <v>2E-3</v>
      </c>
      <c r="DV36">
        <v>0</v>
      </c>
      <c r="DW36">
        <v>0</v>
      </c>
      <c r="DX36">
        <v>1E-3</v>
      </c>
      <c r="DY36">
        <v>0</v>
      </c>
      <c r="DZ36">
        <v>4.0000000000000001E-3</v>
      </c>
      <c r="EA36">
        <v>2E-3</v>
      </c>
      <c r="EB36">
        <v>4.0000000000000001E-3</v>
      </c>
      <c r="EC36">
        <v>1E-3</v>
      </c>
      <c r="ED36">
        <v>4.0000000000000001E-3</v>
      </c>
      <c r="EE36">
        <v>0</v>
      </c>
      <c r="EF36">
        <v>0</v>
      </c>
      <c r="EG36">
        <v>1E-3</v>
      </c>
      <c r="EH36">
        <v>3.0000000000000001E-3</v>
      </c>
      <c r="EI36">
        <v>0</v>
      </c>
      <c r="EJ36">
        <v>2E-3</v>
      </c>
      <c r="EK36">
        <v>1E-3</v>
      </c>
      <c r="EL36">
        <v>0</v>
      </c>
      <c r="EM36">
        <v>2E-3</v>
      </c>
      <c r="EN36">
        <v>1E-3</v>
      </c>
      <c r="EO36">
        <v>4.0000000000000001E-3</v>
      </c>
      <c r="EP36">
        <v>1E-3</v>
      </c>
      <c r="EQ36">
        <v>0</v>
      </c>
      <c r="ER36">
        <v>0</v>
      </c>
      <c r="ES36">
        <v>0</v>
      </c>
      <c r="ET36">
        <v>3.0000000000000001E-3</v>
      </c>
      <c r="EU36">
        <v>1.2E-2</v>
      </c>
      <c r="EV36">
        <v>1E-3</v>
      </c>
      <c r="EW36">
        <v>0.01</v>
      </c>
      <c r="EX36">
        <v>1.7000000000000001E-2</v>
      </c>
      <c r="EY36">
        <v>2E-3</v>
      </c>
      <c r="EZ36">
        <v>0</v>
      </c>
      <c r="FA36">
        <v>0</v>
      </c>
      <c r="FB36">
        <v>0</v>
      </c>
      <c r="FC36">
        <v>0</v>
      </c>
      <c r="FD36">
        <v>0</v>
      </c>
      <c r="FE36">
        <v>0</v>
      </c>
      <c r="FF36">
        <v>4.0000000000000001E-3</v>
      </c>
      <c r="FG36">
        <v>0</v>
      </c>
      <c r="FH36">
        <v>2E-3</v>
      </c>
      <c r="FI36">
        <v>1E-3</v>
      </c>
      <c r="FJ36">
        <v>0</v>
      </c>
      <c r="FK36">
        <v>0</v>
      </c>
      <c r="FL36">
        <v>0</v>
      </c>
      <c r="FM36">
        <v>1E-3</v>
      </c>
      <c r="FN36">
        <v>0</v>
      </c>
      <c r="FO36">
        <v>0</v>
      </c>
      <c r="FP36">
        <v>3.0000000000000001E-3</v>
      </c>
      <c r="FQ36">
        <v>2E-3</v>
      </c>
      <c r="FR36">
        <v>0</v>
      </c>
      <c r="FS36">
        <v>3.0000000000000001E-3</v>
      </c>
      <c r="FT36">
        <v>3.0000000000000001E-3</v>
      </c>
      <c r="FU36">
        <v>8.0000000000000002E-3</v>
      </c>
      <c r="FV36">
        <v>0</v>
      </c>
      <c r="FW36">
        <v>0</v>
      </c>
      <c r="FX36">
        <v>1E-3</v>
      </c>
      <c r="FY36">
        <v>0</v>
      </c>
      <c r="FZ36">
        <v>0</v>
      </c>
      <c r="GA36">
        <v>1E-3</v>
      </c>
      <c r="GB36">
        <v>0</v>
      </c>
      <c r="GC36">
        <v>0</v>
      </c>
      <c r="GE36" s="105">
        <f>SUM(SheetB!W36:GC36) + SUM(SheetC!W36:GC36) + SUM(SheetD!W36:GC36) + SUM(SheetE!W36:GC36) + SUM(SheetF!W36:GC36)</f>
        <v>0.97800000000000065</v>
      </c>
      <c r="GG36" s="26">
        <f t="shared" si="113"/>
        <v>6.0000000000000001E-3</v>
      </c>
      <c r="GH36" s="26">
        <f t="shared" si="114"/>
        <v>1.2E-2</v>
      </c>
      <c r="GI36" s="26">
        <f t="shared" si="115"/>
        <v>1.8000000000000002E-2</v>
      </c>
      <c r="GJ36" s="26">
        <f t="shared" si="116"/>
        <v>1.0999999999999999E-2</v>
      </c>
      <c r="GK36" s="26">
        <f t="shared" si="117"/>
        <v>0.01</v>
      </c>
      <c r="GL36" s="26">
        <f t="shared" si="118"/>
        <v>4.5000000000000005E-2</v>
      </c>
      <c r="GM36" s="26">
        <f t="shared" si="119"/>
        <v>4.0000000000000001E-3</v>
      </c>
      <c r="GN36" s="26">
        <f t="shared" si="120"/>
        <v>4.0000000000000001E-3</v>
      </c>
      <c r="GO36" s="26">
        <f t="shared" si="121"/>
        <v>1.2999999999999999E-2</v>
      </c>
      <c r="GP36" s="26">
        <f t="shared" si="122"/>
        <v>1.6E-2</v>
      </c>
      <c r="GQ36" s="26">
        <f t="shared" si="123"/>
        <v>1.5000000000000003E-2</v>
      </c>
      <c r="GR36" s="26">
        <f t="shared" si="124"/>
        <v>4.5000000000000005E-2</v>
      </c>
      <c r="GS36" s="26">
        <f t="shared" si="125"/>
        <v>8.0000000000000002E-3</v>
      </c>
      <c r="GT36" s="26">
        <f t="shared" si="126"/>
        <v>2.1000000000000001E-2</v>
      </c>
      <c r="GU36" s="105">
        <f>SUM(SheetB!GG36:GT36)+SUM(SheetC!GG36:GT36)+SUM(SheetD!GG36:GT36)+SUM(SheetE!GG36:GT36)+SUM(SheetF!GG36:GT36)</f>
        <v>0.9780000000000002</v>
      </c>
    </row>
    <row r="37" spans="1:203" ht="15" customHeight="1" x14ac:dyDescent="0.2">
      <c r="A37" t="s">
        <v>2124</v>
      </c>
      <c r="B37" s="118" t="s">
        <v>2114</v>
      </c>
      <c r="C37" t="s">
        <v>2125</v>
      </c>
      <c r="D37" t="s">
        <v>2024</v>
      </c>
      <c r="E37">
        <v>2</v>
      </c>
      <c r="F37">
        <v>2009</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1E-3</v>
      </c>
      <c r="AV37">
        <v>1E-3</v>
      </c>
      <c r="AW37">
        <v>0</v>
      </c>
      <c r="AX37">
        <v>1.7000000000000001E-2</v>
      </c>
      <c r="AY37">
        <v>0</v>
      </c>
      <c r="AZ37">
        <v>1E-3</v>
      </c>
      <c r="BA37">
        <v>3.5000000000000003E-2</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2.5000000000000001E-2</v>
      </c>
      <c r="CA37">
        <v>6.0000000000000001E-3</v>
      </c>
      <c r="CB37">
        <v>2E-3</v>
      </c>
      <c r="CC37">
        <v>4.0000000000000001E-3</v>
      </c>
      <c r="CD37">
        <v>4.5999999999999999E-2</v>
      </c>
      <c r="CE37">
        <v>8.0000000000000002E-3</v>
      </c>
      <c r="CF37">
        <v>1.4999999999999999E-2</v>
      </c>
      <c r="CG37">
        <v>1E-3</v>
      </c>
      <c r="CH37">
        <v>1.4999999999999999E-2</v>
      </c>
      <c r="CI37">
        <v>0</v>
      </c>
      <c r="CJ37">
        <v>0</v>
      </c>
      <c r="CK37">
        <v>2.5999999999999999E-2</v>
      </c>
      <c r="CL37">
        <v>0</v>
      </c>
      <c r="CM37">
        <v>0</v>
      </c>
      <c r="CN37">
        <v>0</v>
      </c>
      <c r="CO37">
        <v>0</v>
      </c>
      <c r="CP37">
        <v>0</v>
      </c>
      <c r="CQ37">
        <v>0</v>
      </c>
      <c r="CR37">
        <v>0</v>
      </c>
      <c r="CS37">
        <v>0</v>
      </c>
      <c r="CT37">
        <v>0</v>
      </c>
      <c r="CU37">
        <v>3.0000000000000001E-3</v>
      </c>
      <c r="CV37">
        <v>0</v>
      </c>
      <c r="CW37">
        <v>0</v>
      </c>
      <c r="CX37">
        <v>3.0000000000000001E-3</v>
      </c>
      <c r="CY37">
        <v>3.0000000000000001E-3</v>
      </c>
      <c r="CZ37">
        <v>4.2000000000000003E-2</v>
      </c>
      <c r="DA37">
        <v>0</v>
      </c>
      <c r="DB37">
        <v>0</v>
      </c>
      <c r="DC37">
        <v>0</v>
      </c>
      <c r="DD37">
        <v>0</v>
      </c>
      <c r="DE37">
        <v>0</v>
      </c>
      <c r="DF37">
        <v>8.9999999999999993E-3</v>
      </c>
      <c r="DG37">
        <v>0</v>
      </c>
      <c r="DH37">
        <v>1E-3</v>
      </c>
      <c r="DI37">
        <v>0</v>
      </c>
      <c r="DJ37">
        <v>1E-3</v>
      </c>
      <c r="DK37">
        <v>1E-3</v>
      </c>
      <c r="DL37">
        <v>1E-3</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v>0</v>
      </c>
      <c r="EW37">
        <v>0</v>
      </c>
      <c r="EX37">
        <v>0</v>
      </c>
      <c r="EY37">
        <v>0</v>
      </c>
      <c r="EZ37">
        <v>0</v>
      </c>
      <c r="FA37">
        <v>0</v>
      </c>
      <c r="FB37">
        <v>1E-3</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E37" s="105">
        <f>SUM(SheetB!W37:GC37) + SUM(SheetC!W37:GC37) + SUM(SheetD!W37:GC37) + SUM(SheetE!W37:GC37) + SUM(SheetF!W37:GC37)</f>
        <v>1.0020000000000002</v>
      </c>
      <c r="GG37" s="26">
        <f t="shared" si="113"/>
        <v>0</v>
      </c>
      <c r="GH37" s="26">
        <f t="shared" si="114"/>
        <v>0</v>
      </c>
      <c r="GI37" s="26">
        <f t="shared" si="115"/>
        <v>5.5000000000000007E-2</v>
      </c>
      <c r="GJ37" s="26">
        <f t="shared" si="116"/>
        <v>0</v>
      </c>
      <c r="GK37" s="26">
        <f t="shared" si="117"/>
        <v>0</v>
      </c>
      <c r="GL37" s="26">
        <f t="shared" si="118"/>
        <v>0.14799999999999999</v>
      </c>
      <c r="GM37" s="26">
        <f t="shared" si="119"/>
        <v>5.1000000000000004E-2</v>
      </c>
      <c r="GN37" s="26">
        <f t="shared" si="120"/>
        <v>1.3000000000000001E-2</v>
      </c>
      <c r="GO37" s="26">
        <f t="shared" si="121"/>
        <v>0</v>
      </c>
      <c r="GP37" s="26">
        <f t="shared" si="122"/>
        <v>0</v>
      </c>
      <c r="GQ37" s="26">
        <f t="shared" si="123"/>
        <v>0</v>
      </c>
      <c r="GR37" s="26">
        <f t="shared" si="124"/>
        <v>1E-3</v>
      </c>
      <c r="GS37" s="26">
        <f t="shared" si="125"/>
        <v>0</v>
      </c>
      <c r="GT37" s="26">
        <f t="shared" si="126"/>
        <v>0</v>
      </c>
      <c r="GU37" s="105">
        <f>SUM(SheetB!GG37:GT37)+SUM(SheetC!GG37:GT37)+SUM(SheetD!GG37:GT37)+SUM(SheetE!GG37:GT37)+SUM(SheetF!GG37:GT37)</f>
        <v>1.002</v>
      </c>
    </row>
    <row r="38" spans="1:203" ht="15" customHeight="1" x14ac:dyDescent="0.2">
      <c r="A38" t="s">
        <v>2126</v>
      </c>
      <c r="B38" s="118" t="s">
        <v>2114</v>
      </c>
      <c r="C38" t="s">
        <v>2125</v>
      </c>
      <c r="D38" t="s">
        <v>2028</v>
      </c>
      <c r="E38">
        <v>2</v>
      </c>
      <c r="F38">
        <v>2009</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2E-3</v>
      </c>
      <c r="AX38">
        <v>5.0000000000000001E-3</v>
      </c>
      <c r="AY38">
        <v>0</v>
      </c>
      <c r="AZ38">
        <v>0</v>
      </c>
      <c r="BA38">
        <v>2.7E-2</v>
      </c>
      <c r="BB38">
        <v>0</v>
      </c>
      <c r="BC38">
        <v>0</v>
      </c>
      <c r="BD38">
        <v>2E-3</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1E-3</v>
      </c>
      <c r="BZ38">
        <v>5.6000000000000001E-2</v>
      </c>
      <c r="CA38">
        <v>2E-3</v>
      </c>
      <c r="CB38">
        <v>4.0000000000000001E-3</v>
      </c>
      <c r="CC38">
        <v>6.0000000000000001E-3</v>
      </c>
      <c r="CD38">
        <v>6.7000000000000004E-2</v>
      </c>
      <c r="CE38">
        <v>2E-3</v>
      </c>
      <c r="CF38">
        <v>1.6E-2</v>
      </c>
      <c r="CG38">
        <v>0</v>
      </c>
      <c r="CH38">
        <v>1.9E-2</v>
      </c>
      <c r="CI38">
        <v>0</v>
      </c>
      <c r="CJ38">
        <v>0</v>
      </c>
      <c r="CK38">
        <v>2.1000000000000001E-2</v>
      </c>
      <c r="CL38">
        <v>0</v>
      </c>
      <c r="CM38">
        <v>0</v>
      </c>
      <c r="CN38">
        <v>0</v>
      </c>
      <c r="CO38">
        <v>0</v>
      </c>
      <c r="CP38">
        <v>0</v>
      </c>
      <c r="CQ38">
        <v>0</v>
      </c>
      <c r="CR38">
        <v>0</v>
      </c>
      <c r="CS38">
        <v>1E-3</v>
      </c>
      <c r="CT38">
        <v>1E-3</v>
      </c>
      <c r="CU38">
        <v>2E-3</v>
      </c>
      <c r="CV38">
        <v>1E-3</v>
      </c>
      <c r="CW38">
        <v>1E-3</v>
      </c>
      <c r="CX38">
        <v>1.2E-2</v>
      </c>
      <c r="CY38">
        <v>3.0000000000000001E-3</v>
      </c>
      <c r="CZ38">
        <v>6.5000000000000002E-2</v>
      </c>
      <c r="DA38">
        <v>0</v>
      </c>
      <c r="DB38">
        <v>0</v>
      </c>
      <c r="DC38">
        <v>0</v>
      </c>
      <c r="DD38">
        <v>0</v>
      </c>
      <c r="DE38">
        <v>1E-3</v>
      </c>
      <c r="DF38">
        <v>8.9999999999999993E-3</v>
      </c>
      <c r="DG38">
        <v>1E-3</v>
      </c>
      <c r="DH38">
        <v>3.0000000000000001E-3</v>
      </c>
      <c r="DI38">
        <v>6.0000000000000001E-3</v>
      </c>
      <c r="DJ38">
        <v>5.0000000000000001E-3</v>
      </c>
      <c r="DK38">
        <v>1E-3</v>
      </c>
      <c r="DL38">
        <v>1E-3</v>
      </c>
      <c r="DM38">
        <v>0</v>
      </c>
      <c r="DN38">
        <v>0</v>
      </c>
      <c r="DO38">
        <v>0</v>
      </c>
      <c r="DP38">
        <v>0</v>
      </c>
      <c r="DQ38">
        <v>0</v>
      </c>
      <c r="DR38">
        <v>0</v>
      </c>
      <c r="DS38">
        <v>0</v>
      </c>
      <c r="DT38">
        <v>0</v>
      </c>
      <c r="DU38">
        <v>0</v>
      </c>
      <c r="DV38">
        <v>0</v>
      </c>
      <c r="DW38">
        <v>0</v>
      </c>
      <c r="DX38">
        <v>0</v>
      </c>
      <c r="DY38">
        <v>0</v>
      </c>
      <c r="DZ38">
        <v>0</v>
      </c>
      <c r="EA38">
        <v>0</v>
      </c>
      <c r="EB38">
        <v>1E-3</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E38" s="105">
        <f>SUM(SheetB!W38:GC38) + SUM(SheetC!W38:GC38) + SUM(SheetD!W38:GC38) + SUM(SheetE!W38:GC38) + SUM(SheetF!W38:GC38)</f>
        <v>1.0110000000000001</v>
      </c>
      <c r="GG38" s="26">
        <f t="shared" si="113"/>
        <v>0</v>
      </c>
      <c r="GH38" s="26">
        <f t="shared" si="114"/>
        <v>0</v>
      </c>
      <c r="GI38" s="26">
        <f t="shared" si="115"/>
        <v>3.6000000000000004E-2</v>
      </c>
      <c r="GJ38" s="26">
        <f t="shared" si="116"/>
        <v>0</v>
      </c>
      <c r="GK38" s="26">
        <f t="shared" si="117"/>
        <v>0</v>
      </c>
      <c r="GL38" s="26">
        <f t="shared" si="118"/>
        <v>0.19400000000000001</v>
      </c>
      <c r="GM38" s="26">
        <f t="shared" si="119"/>
        <v>8.6000000000000007E-2</v>
      </c>
      <c r="GN38" s="26">
        <f t="shared" si="120"/>
        <v>2.7E-2</v>
      </c>
      <c r="GO38" s="26">
        <f t="shared" si="121"/>
        <v>0</v>
      </c>
      <c r="GP38" s="26">
        <f t="shared" si="122"/>
        <v>1E-3</v>
      </c>
      <c r="GQ38" s="26">
        <f t="shared" si="123"/>
        <v>0</v>
      </c>
      <c r="GR38" s="26">
        <f t="shared" si="124"/>
        <v>0</v>
      </c>
      <c r="GS38" s="26">
        <f t="shared" si="125"/>
        <v>0</v>
      </c>
      <c r="GT38" s="26">
        <f t="shared" si="126"/>
        <v>0</v>
      </c>
      <c r="GU38" s="105">
        <f>SUM(SheetB!GG38:GT38)+SUM(SheetC!GG38:GT38)+SUM(SheetD!GG38:GT38)+SUM(SheetE!GG38:GT38)+SUM(SheetF!GG38:GT38)</f>
        <v>1.0110000000000001</v>
      </c>
    </row>
    <row r="39" spans="1:203" ht="15" customHeight="1" x14ac:dyDescent="0.2">
      <c r="A39" t="s">
        <v>2127</v>
      </c>
      <c r="B39" s="118" t="s">
        <v>2114</v>
      </c>
      <c r="C39" t="s">
        <v>2128</v>
      </c>
      <c r="D39" t="s">
        <v>2030</v>
      </c>
      <c r="E39">
        <v>2</v>
      </c>
      <c r="F39">
        <v>2005</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2E-3</v>
      </c>
      <c r="BB39">
        <v>1E-3</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6.0000000000000001E-3</v>
      </c>
      <c r="CA39">
        <v>1E-3</v>
      </c>
      <c r="CB39">
        <v>1.6E-2</v>
      </c>
      <c r="CC39">
        <v>0</v>
      </c>
      <c r="CD39">
        <v>1.0999999999999999E-2</v>
      </c>
      <c r="CE39">
        <v>0</v>
      </c>
      <c r="CF39">
        <v>5.0000000000000001E-3</v>
      </c>
      <c r="CG39">
        <v>6.0000000000000001E-3</v>
      </c>
      <c r="CH39">
        <v>5.0000000000000001E-3</v>
      </c>
      <c r="CI39">
        <v>0</v>
      </c>
      <c r="CJ39">
        <v>0</v>
      </c>
      <c r="CK39">
        <v>1E-3</v>
      </c>
      <c r="CL39">
        <v>1E-3</v>
      </c>
      <c r="CM39">
        <v>0</v>
      </c>
      <c r="CN39">
        <v>0</v>
      </c>
      <c r="CO39">
        <v>0</v>
      </c>
      <c r="CP39">
        <v>0</v>
      </c>
      <c r="CQ39">
        <v>0</v>
      </c>
      <c r="CR39">
        <v>0</v>
      </c>
      <c r="CS39">
        <v>1E-3</v>
      </c>
      <c r="CT39">
        <v>0</v>
      </c>
      <c r="CU39">
        <v>1E-3</v>
      </c>
      <c r="CV39">
        <v>0</v>
      </c>
      <c r="CW39">
        <v>0</v>
      </c>
      <c r="CX39">
        <v>0</v>
      </c>
      <c r="CY39">
        <v>0</v>
      </c>
      <c r="CZ39">
        <v>1.4999999999999999E-2</v>
      </c>
      <c r="DA39">
        <v>0</v>
      </c>
      <c r="DB39">
        <v>0</v>
      </c>
      <c r="DC39">
        <v>0</v>
      </c>
      <c r="DD39">
        <v>0</v>
      </c>
      <c r="DE39">
        <v>0</v>
      </c>
      <c r="DF39">
        <v>2E-3</v>
      </c>
      <c r="DG39">
        <v>0</v>
      </c>
      <c r="DH39">
        <v>0</v>
      </c>
      <c r="DI39">
        <v>1E-3</v>
      </c>
      <c r="DJ39">
        <v>0</v>
      </c>
      <c r="DK39">
        <v>0</v>
      </c>
      <c r="DL39">
        <v>0</v>
      </c>
      <c r="DM39">
        <v>0</v>
      </c>
      <c r="DN39">
        <v>0</v>
      </c>
      <c r="DO39">
        <v>0</v>
      </c>
      <c r="DP39">
        <v>0</v>
      </c>
      <c r="DQ39">
        <v>0</v>
      </c>
      <c r="DR39">
        <v>2.5999999999999999E-2</v>
      </c>
      <c r="DS39">
        <v>0</v>
      </c>
      <c r="DT39">
        <v>1E-3</v>
      </c>
      <c r="DU39">
        <v>0</v>
      </c>
      <c r="DV39">
        <v>0</v>
      </c>
      <c r="DW39">
        <v>0</v>
      </c>
      <c r="DX39">
        <v>0</v>
      </c>
      <c r="DY39">
        <v>0</v>
      </c>
      <c r="DZ39">
        <v>0</v>
      </c>
      <c r="EA39">
        <v>2E-3</v>
      </c>
      <c r="EB39">
        <v>1E-3</v>
      </c>
      <c r="EC39">
        <v>3.0000000000000001E-3</v>
      </c>
      <c r="ED39">
        <v>0</v>
      </c>
      <c r="EE39">
        <v>0</v>
      </c>
      <c r="EF39">
        <v>0</v>
      </c>
      <c r="EG39">
        <v>0</v>
      </c>
      <c r="EH39">
        <v>0</v>
      </c>
      <c r="EI39">
        <v>0</v>
      </c>
      <c r="EJ39">
        <v>0</v>
      </c>
      <c r="EK39">
        <v>0</v>
      </c>
      <c r="EL39">
        <v>0</v>
      </c>
      <c r="EM39">
        <v>0</v>
      </c>
      <c r="EN39">
        <v>0</v>
      </c>
      <c r="EO39">
        <v>0</v>
      </c>
      <c r="EP39">
        <v>0</v>
      </c>
      <c r="EQ39">
        <v>0</v>
      </c>
      <c r="ER39">
        <v>0</v>
      </c>
      <c r="ES39">
        <v>0</v>
      </c>
      <c r="ET39">
        <v>0</v>
      </c>
      <c r="EU39">
        <v>0</v>
      </c>
      <c r="EV39">
        <v>0</v>
      </c>
      <c r="EW39">
        <v>1.0999999999999999E-2</v>
      </c>
      <c r="EX39">
        <v>4.0000000000000001E-3</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E39" s="105">
        <f>SUM(SheetB!W39:GC39) + SUM(SheetC!W39:GC39) + SUM(SheetD!W39:GC39) + SUM(SheetE!W39:GC39) + SUM(SheetF!W39:GC39)</f>
        <v>1.0040000000000002</v>
      </c>
      <c r="GG39" s="26">
        <f t="shared" si="113"/>
        <v>0</v>
      </c>
      <c r="GH39" s="26">
        <f t="shared" si="114"/>
        <v>0</v>
      </c>
      <c r="GI39" s="26">
        <f t="shared" si="115"/>
        <v>3.0000000000000001E-3</v>
      </c>
      <c r="GJ39" s="26">
        <f t="shared" si="116"/>
        <v>0</v>
      </c>
      <c r="GK39" s="26">
        <f t="shared" si="117"/>
        <v>0</v>
      </c>
      <c r="GL39" s="26">
        <f t="shared" si="118"/>
        <v>5.1999999999999998E-2</v>
      </c>
      <c r="GM39" s="26">
        <f t="shared" si="119"/>
        <v>1.7000000000000001E-2</v>
      </c>
      <c r="GN39" s="26">
        <f t="shared" si="120"/>
        <v>3.0000000000000001E-3</v>
      </c>
      <c r="GO39" s="26">
        <f t="shared" si="121"/>
        <v>2.7E-2</v>
      </c>
      <c r="GP39" s="26">
        <f t="shared" si="122"/>
        <v>6.0000000000000001E-3</v>
      </c>
      <c r="GQ39" s="26">
        <f t="shared" si="123"/>
        <v>0</v>
      </c>
      <c r="GR39" s="26">
        <f t="shared" si="124"/>
        <v>1.4999999999999999E-2</v>
      </c>
      <c r="GS39" s="26">
        <f t="shared" si="125"/>
        <v>0</v>
      </c>
      <c r="GT39" s="26">
        <f t="shared" si="126"/>
        <v>0</v>
      </c>
      <c r="GU39" s="105">
        <f>SUM(SheetB!GG39:GT39)+SUM(SheetC!GG39:GT39)+SUM(SheetD!GG39:GT39)+SUM(SheetE!GG39:GT39)+SUM(SheetF!GG39:GT39)</f>
        <v>1.0040000000000002</v>
      </c>
    </row>
    <row r="40" spans="1:203" ht="15" customHeight="1" x14ac:dyDescent="0.2">
      <c r="A40" t="s">
        <v>2129</v>
      </c>
      <c r="B40" s="118" t="s">
        <v>2114</v>
      </c>
      <c r="C40" t="s">
        <v>2130</v>
      </c>
      <c r="D40" t="s">
        <v>2131</v>
      </c>
      <c r="E40">
        <v>3</v>
      </c>
      <c r="F40">
        <v>2006</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1.7999999999999999E-2</v>
      </c>
      <c r="BG40">
        <v>1.4999999999999999E-2</v>
      </c>
      <c r="BH40">
        <v>0</v>
      </c>
      <c r="BI40">
        <v>0</v>
      </c>
      <c r="BJ40">
        <v>0</v>
      </c>
      <c r="BK40">
        <v>0</v>
      </c>
      <c r="BL40">
        <v>0</v>
      </c>
      <c r="BM40">
        <v>4.0000000000000001E-3</v>
      </c>
      <c r="BN40">
        <v>7.0000000000000001E-3</v>
      </c>
      <c r="BO40">
        <v>0</v>
      </c>
      <c r="BP40">
        <v>0</v>
      </c>
      <c r="BQ40">
        <v>0</v>
      </c>
      <c r="BR40">
        <v>6.8000000000000005E-2</v>
      </c>
      <c r="BS40">
        <v>0</v>
      </c>
      <c r="BT40">
        <v>0</v>
      </c>
      <c r="BU40">
        <v>0</v>
      </c>
      <c r="BV40">
        <v>0</v>
      </c>
      <c r="BW40">
        <v>0</v>
      </c>
      <c r="BX40">
        <v>0</v>
      </c>
      <c r="BY40">
        <v>8.5999999999999993E-2</v>
      </c>
      <c r="BZ40">
        <v>0</v>
      </c>
      <c r="CA40">
        <v>0</v>
      </c>
      <c r="CB40">
        <v>0</v>
      </c>
      <c r="CC40">
        <v>0</v>
      </c>
      <c r="CD40">
        <v>2.7E-2</v>
      </c>
      <c r="CE40">
        <v>2.3E-2</v>
      </c>
      <c r="CF40">
        <v>0</v>
      </c>
      <c r="CG40">
        <v>1.9E-2</v>
      </c>
      <c r="CH40">
        <v>5.0000000000000001E-3</v>
      </c>
      <c r="CI40">
        <v>0</v>
      </c>
      <c r="CJ40">
        <v>7.0999999999999994E-2</v>
      </c>
      <c r="CK40">
        <v>6.0000000000000001E-3</v>
      </c>
      <c r="CL40">
        <v>1.7999999999999999E-2</v>
      </c>
      <c r="CM40">
        <v>0</v>
      </c>
      <c r="CN40">
        <v>0</v>
      </c>
      <c r="CO40">
        <v>0</v>
      </c>
      <c r="CP40">
        <v>4.7E-2</v>
      </c>
      <c r="CQ40">
        <v>1.0999999999999999E-2</v>
      </c>
      <c r="CR40">
        <v>0</v>
      </c>
      <c r="CS40">
        <v>0</v>
      </c>
      <c r="CT40">
        <v>0</v>
      </c>
      <c r="CU40">
        <v>0.01</v>
      </c>
      <c r="CV40">
        <v>0</v>
      </c>
      <c r="CW40">
        <v>0</v>
      </c>
      <c r="CX40">
        <v>0</v>
      </c>
      <c r="CY40">
        <v>0</v>
      </c>
      <c r="CZ40">
        <v>7.0000000000000001E-3</v>
      </c>
      <c r="DA40">
        <v>0</v>
      </c>
      <c r="DB40">
        <v>0</v>
      </c>
      <c r="DC40">
        <v>3.0000000000000001E-3</v>
      </c>
      <c r="DD40">
        <v>8.0000000000000002E-3</v>
      </c>
      <c r="DE40">
        <v>1.4999999999999999E-2</v>
      </c>
      <c r="DF40">
        <v>1.6E-2</v>
      </c>
      <c r="DG40">
        <v>1.9E-2</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1.2999999999999999E-2</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E40" s="105">
        <f>SUM(SheetB!W40:GC40) + SUM(SheetC!W40:GC40) + SUM(SheetD!W40:GC40) + SUM(SheetE!W40:GC40) + SUM(SheetF!W40:GC40)</f>
        <v>1.0030000000000001</v>
      </c>
      <c r="GG40" s="26">
        <f t="shared" si="113"/>
        <v>0</v>
      </c>
      <c r="GH40" s="26">
        <f t="shared" si="114"/>
        <v>0</v>
      </c>
      <c r="GI40" s="26">
        <f t="shared" si="115"/>
        <v>0</v>
      </c>
      <c r="GJ40" s="26">
        <f t="shared" si="116"/>
        <v>4.4000000000000004E-2</v>
      </c>
      <c r="GK40" s="26">
        <f t="shared" si="117"/>
        <v>6.8000000000000005E-2</v>
      </c>
      <c r="GL40" s="26">
        <f t="shared" si="118"/>
        <v>0.255</v>
      </c>
      <c r="GM40" s="26">
        <f t="shared" si="119"/>
        <v>7.4999999999999997E-2</v>
      </c>
      <c r="GN40" s="26">
        <f t="shared" si="120"/>
        <v>6.0999999999999999E-2</v>
      </c>
      <c r="GO40" s="26">
        <f t="shared" si="121"/>
        <v>0</v>
      </c>
      <c r="GP40" s="26">
        <f t="shared" si="122"/>
        <v>0</v>
      </c>
      <c r="GQ40" s="26">
        <f t="shared" si="123"/>
        <v>0</v>
      </c>
      <c r="GR40" s="26">
        <f t="shared" si="124"/>
        <v>1.2999999999999999E-2</v>
      </c>
      <c r="GS40" s="26">
        <f t="shared" si="125"/>
        <v>0</v>
      </c>
      <c r="GT40" s="26">
        <f t="shared" si="126"/>
        <v>0</v>
      </c>
      <c r="GU40" s="105">
        <f>SUM(SheetB!GG40:GT40)+SUM(SheetC!GG40:GT40)+SUM(SheetD!GG40:GT40)+SUM(SheetE!GG40:GT40)+SUM(SheetF!GG40:GT40)</f>
        <v>1.0030000000000001</v>
      </c>
    </row>
    <row r="41" spans="1:203" ht="15" customHeight="1" x14ac:dyDescent="0.2">
      <c r="A41" s="134" t="s">
        <v>2188</v>
      </c>
      <c r="D41">
        <v>3</v>
      </c>
      <c r="E41">
        <v>2</v>
      </c>
      <c r="F41">
        <v>2015</v>
      </c>
      <c r="G41" t="s">
        <v>201</v>
      </c>
      <c r="W41" s="26">
        <v>0</v>
      </c>
      <c r="X41" s="26">
        <v>0</v>
      </c>
      <c r="Y41" s="26">
        <v>0</v>
      </c>
      <c r="Z41" s="26">
        <v>0</v>
      </c>
      <c r="AA41" s="26">
        <v>0</v>
      </c>
      <c r="AB41" s="26">
        <v>0</v>
      </c>
      <c r="AC41" s="26">
        <v>0</v>
      </c>
      <c r="AD41" s="26">
        <v>0</v>
      </c>
      <c r="AE41" s="26">
        <v>0</v>
      </c>
      <c r="AF41" s="26">
        <v>0</v>
      </c>
      <c r="AG41" s="26">
        <v>0</v>
      </c>
      <c r="AH41" s="26">
        <v>0</v>
      </c>
      <c r="AI41" s="26">
        <v>0</v>
      </c>
      <c r="AJ41" s="26">
        <v>0</v>
      </c>
      <c r="AK41" s="26">
        <v>0</v>
      </c>
      <c r="AL41" s="26">
        <v>0</v>
      </c>
      <c r="AM41" s="26">
        <v>0</v>
      </c>
      <c r="AN41" s="26">
        <v>0</v>
      </c>
      <c r="AO41" s="26">
        <v>0</v>
      </c>
      <c r="AP41" s="26">
        <v>0</v>
      </c>
      <c r="AQ41" s="26">
        <v>0</v>
      </c>
      <c r="AR41" s="26">
        <v>0</v>
      </c>
      <c r="AS41" s="26">
        <v>0</v>
      </c>
      <c r="AT41" s="26">
        <v>0</v>
      </c>
      <c r="AU41" s="26">
        <v>0</v>
      </c>
      <c r="AV41" s="26">
        <v>0</v>
      </c>
      <c r="AW41" s="26">
        <v>0</v>
      </c>
      <c r="AX41" s="26">
        <v>0</v>
      </c>
      <c r="AY41" s="26">
        <v>0</v>
      </c>
      <c r="AZ41" s="26">
        <v>0</v>
      </c>
      <c r="BA41" s="26">
        <v>7.590564065269762E-3</v>
      </c>
      <c r="BB41" s="26">
        <v>0</v>
      </c>
      <c r="BC41" s="26">
        <v>0</v>
      </c>
      <c r="BD41" s="26">
        <v>0</v>
      </c>
      <c r="BE41" s="26">
        <v>0</v>
      </c>
      <c r="BF41" s="26">
        <v>0</v>
      </c>
      <c r="BG41" s="26">
        <v>0</v>
      </c>
      <c r="BH41" s="26">
        <v>0</v>
      </c>
      <c r="BI41" s="26">
        <v>0</v>
      </c>
      <c r="BJ41" s="26">
        <v>0</v>
      </c>
      <c r="BK41" s="26">
        <v>0</v>
      </c>
      <c r="BL41" s="26">
        <v>0</v>
      </c>
      <c r="BM41" s="26">
        <v>7.5678378255533852E-3</v>
      </c>
      <c r="BN41" s="26">
        <v>0</v>
      </c>
      <c r="BO41" s="26">
        <v>0</v>
      </c>
      <c r="BP41" s="26">
        <v>0</v>
      </c>
      <c r="BQ41" s="26">
        <v>0</v>
      </c>
      <c r="BR41" s="26">
        <v>0</v>
      </c>
      <c r="BS41" s="26">
        <v>0</v>
      </c>
      <c r="BT41" s="26">
        <v>0</v>
      </c>
      <c r="BU41" s="26">
        <v>0</v>
      </c>
      <c r="BV41" s="26">
        <v>0</v>
      </c>
      <c r="BW41" s="26">
        <v>0</v>
      </c>
      <c r="BX41" s="26">
        <v>0</v>
      </c>
      <c r="BY41" s="26">
        <v>0</v>
      </c>
      <c r="BZ41" s="26">
        <v>0</v>
      </c>
      <c r="CA41" s="26">
        <v>1.1385846097904643E-2</v>
      </c>
      <c r="CB41" s="26">
        <v>0</v>
      </c>
      <c r="CC41" s="26">
        <v>0</v>
      </c>
      <c r="CD41" s="26">
        <v>3.4089359574564798E-2</v>
      </c>
      <c r="CE41" s="26">
        <v>0</v>
      </c>
      <c r="CF41" s="26">
        <v>2.6521521749011411E-2</v>
      </c>
      <c r="CG41" s="26">
        <v>0</v>
      </c>
      <c r="CH41" s="26">
        <v>0</v>
      </c>
      <c r="CI41" s="26">
        <v>0</v>
      </c>
      <c r="CJ41" s="26">
        <v>0</v>
      </c>
      <c r="CK41" s="26">
        <v>0</v>
      </c>
      <c r="CL41" s="26">
        <v>0</v>
      </c>
      <c r="CM41" s="26">
        <v>0</v>
      </c>
      <c r="CN41" s="26">
        <v>0</v>
      </c>
      <c r="CO41" s="26">
        <v>0</v>
      </c>
      <c r="CP41" s="26">
        <v>0</v>
      </c>
      <c r="CQ41" s="26">
        <v>0</v>
      </c>
      <c r="CR41" s="26">
        <v>0</v>
      </c>
      <c r="CS41" s="26">
        <v>0</v>
      </c>
      <c r="CT41" s="26">
        <v>0</v>
      </c>
      <c r="CU41" s="26">
        <v>0</v>
      </c>
      <c r="CV41" s="26">
        <v>0</v>
      </c>
      <c r="CW41" s="26">
        <v>0</v>
      </c>
      <c r="CX41" s="26">
        <v>0</v>
      </c>
      <c r="CY41" s="26">
        <v>0</v>
      </c>
      <c r="CZ41" s="26">
        <v>0</v>
      </c>
      <c r="DA41" s="26">
        <v>0</v>
      </c>
      <c r="DB41" s="26">
        <v>0</v>
      </c>
      <c r="DC41" s="26">
        <v>0</v>
      </c>
      <c r="DD41" s="26">
        <v>0</v>
      </c>
      <c r="DE41" s="26">
        <v>0</v>
      </c>
      <c r="DF41" s="26">
        <v>0</v>
      </c>
      <c r="DG41" s="26">
        <v>0</v>
      </c>
      <c r="DH41" s="26">
        <v>0</v>
      </c>
      <c r="DI41" s="26">
        <v>0</v>
      </c>
      <c r="DJ41" s="26">
        <v>3.795282032634881E-3</v>
      </c>
      <c r="DK41" s="26">
        <v>0</v>
      </c>
      <c r="DL41" s="26">
        <v>0</v>
      </c>
      <c r="DM41" s="26">
        <v>0</v>
      </c>
      <c r="DN41" s="26">
        <v>0</v>
      </c>
      <c r="DO41" s="26">
        <v>0</v>
      </c>
      <c r="DP41" s="26">
        <v>0</v>
      </c>
      <c r="DQ41" s="26">
        <v>0</v>
      </c>
      <c r="DR41" s="26">
        <v>0</v>
      </c>
      <c r="DS41" s="26">
        <v>0</v>
      </c>
      <c r="DT41" s="26">
        <v>0</v>
      </c>
      <c r="DU41" s="26">
        <v>0</v>
      </c>
      <c r="DV41" s="26">
        <v>0</v>
      </c>
      <c r="DW41" s="26">
        <v>0</v>
      </c>
      <c r="DX41" s="26">
        <v>0</v>
      </c>
      <c r="DY41" s="26">
        <v>0</v>
      </c>
      <c r="DZ41" s="26">
        <v>0</v>
      </c>
      <c r="EA41" s="26">
        <v>0</v>
      </c>
      <c r="EB41" s="26">
        <v>0</v>
      </c>
      <c r="EC41" s="26">
        <v>0</v>
      </c>
      <c r="ED41" s="26">
        <v>0</v>
      </c>
      <c r="EE41" s="26">
        <v>0</v>
      </c>
      <c r="EF41" s="26">
        <v>0</v>
      </c>
      <c r="EG41" s="26">
        <v>0</v>
      </c>
      <c r="EH41" s="26">
        <v>0</v>
      </c>
      <c r="EI41" s="26">
        <v>0</v>
      </c>
      <c r="EJ41" s="26">
        <v>0</v>
      </c>
      <c r="EK41" s="26">
        <v>0</v>
      </c>
      <c r="EL41" s="26">
        <v>0</v>
      </c>
      <c r="EM41" s="26">
        <v>0</v>
      </c>
      <c r="EN41" s="26">
        <v>0</v>
      </c>
      <c r="EO41" s="26">
        <v>0</v>
      </c>
      <c r="EP41" s="26">
        <v>0</v>
      </c>
      <c r="EQ41" s="26">
        <v>0</v>
      </c>
      <c r="ER41" s="26">
        <v>0</v>
      </c>
      <c r="ES41" s="26">
        <v>0</v>
      </c>
      <c r="ET41" s="26">
        <v>0</v>
      </c>
      <c r="EU41" s="26">
        <v>0</v>
      </c>
      <c r="EV41" s="26">
        <v>0</v>
      </c>
      <c r="EW41" s="26">
        <v>0</v>
      </c>
      <c r="EX41" s="26">
        <v>0</v>
      </c>
      <c r="EY41" s="26">
        <v>0</v>
      </c>
      <c r="EZ41" s="26">
        <v>0</v>
      </c>
      <c r="FA41" s="26">
        <v>0</v>
      </c>
      <c r="FB41" s="26">
        <v>0</v>
      </c>
      <c r="FC41" s="26">
        <v>0</v>
      </c>
      <c r="FD41" s="26">
        <v>0</v>
      </c>
      <c r="FE41" s="26">
        <v>0</v>
      </c>
      <c r="FF41" s="26">
        <v>0</v>
      </c>
      <c r="FG41" s="26">
        <v>0</v>
      </c>
      <c r="FH41" s="26">
        <v>0</v>
      </c>
      <c r="FI41" s="26">
        <v>0</v>
      </c>
      <c r="FJ41" s="26">
        <v>0</v>
      </c>
      <c r="FK41" s="26">
        <v>0</v>
      </c>
      <c r="FL41" s="26">
        <v>0</v>
      </c>
      <c r="FM41" s="26">
        <v>0</v>
      </c>
      <c r="FN41" s="26">
        <v>0</v>
      </c>
      <c r="FO41" s="26">
        <v>0</v>
      </c>
      <c r="FP41" s="26">
        <v>0</v>
      </c>
      <c r="FQ41" s="26">
        <v>0</v>
      </c>
      <c r="FR41" s="26">
        <v>0</v>
      </c>
      <c r="FS41" s="26">
        <v>0</v>
      </c>
      <c r="FT41" s="26">
        <v>0</v>
      </c>
      <c r="FU41" s="26">
        <v>0</v>
      </c>
      <c r="FV41" s="26">
        <v>0</v>
      </c>
      <c r="FW41" s="26">
        <v>0</v>
      </c>
      <c r="FX41" s="26">
        <v>0</v>
      </c>
      <c r="FY41" s="26">
        <v>0</v>
      </c>
      <c r="FZ41" s="26">
        <v>0</v>
      </c>
      <c r="GA41" s="26">
        <v>0</v>
      </c>
      <c r="GB41" s="26">
        <v>0</v>
      </c>
      <c r="GC41" s="26">
        <v>0</v>
      </c>
      <c r="GE41" s="105">
        <f>SUM(SheetB!W41:GC41) + SUM(SheetC!W41:GC41) + SUM(SheetD!W41:GC41) + SUM(SheetE!W41:GC41) + SUM(SheetF!W41:GC41)</f>
        <v>1.0000000000000004</v>
      </c>
      <c r="GG41" s="26"/>
      <c r="GH41" s="26"/>
      <c r="GI41" s="26"/>
      <c r="GJ41" s="26"/>
      <c r="GK41" s="26"/>
      <c r="GL41" s="26"/>
      <c r="GM41" s="26"/>
      <c r="GN41" s="26"/>
      <c r="GO41" s="26"/>
      <c r="GP41" s="26"/>
      <c r="GQ41" s="26"/>
      <c r="GR41" s="26"/>
      <c r="GS41" s="26"/>
      <c r="GT41" s="26"/>
      <c r="GU41" s="105"/>
    </row>
    <row r="42" spans="1:203" ht="15" customHeight="1" x14ac:dyDescent="0.2">
      <c r="A42" s="136" t="s">
        <v>2189</v>
      </c>
      <c r="D42">
        <v>3</v>
      </c>
      <c r="E42">
        <v>2</v>
      </c>
      <c r="F42">
        <v>2015</v>
      </c>
      <c r="G42" t="s">
        <v>201</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2.841619495783038E-3</v>
      </c>
      <c r="BB42" s="26">
        <v>0</v>
      </c>
      <c r="BC42" s="26">
        <v>0</v>
      </c>
      <c r="BD42" s="26">
        <v>0</v>
      </c>
      <c r="BE42" s="26">
        <v>0</v>
      </c>
      <c r="BF42" s="26">
        <v>0</v>
      </c>
      <c r="BG42" s="26">
        <v>0</v>
      </c>
      <c r="BH42" s="26">
        <v>0</v>
      </c>
      <c r="BI42" s="26">
        <v>0</v>
      </c>
      <c r="BJ42" s="26">
        <v>0</v>
      </c>
      <c r="BK42" s="26">
        <v>0</v>
      </c>
      <c r="BL42" s="26">
        <v>0</v>
      </c>
      <c r="BM42" s="26">
        <v>2.841619495783038E-3</v>
      </c>
      <c r="BN42" s="26">
        <v>0</v>
      </c>
      <c r="BO42" s="26">
        <v>0</v>
      </c>
      <c r="BP42" s="26">
        <v>0</v>
      </c>
      <c r="BQ42" s="26">
        <v>0</v>
      </c>
      <c r="BR42" s="26">
        <v>0</v>
      </c>
      <c r="BS42" s="26">
        <v>0</v>
      </c>
      <c r="BT42" s="26">
        <v>0</v>
      </c>
      <c r="BU42" s="26">
        <v>0</v>
      </c>
      <c r="BV42" s="26">
        <v>0</v>
      </c>
      <c r="BW42" s="26">
        <v>0</v>
      </c>
      <c r="BX42" s="26">
        <v>0</v>
      </c>
      <c r="BY42" s="26">
        <v>0</v>
      </c>
      <c r="BZ42" s="26">
        <v>2.841619495783038E-3</v>
      </c>
      <c r="CA42" s="26">
        <v>0</v>
      </c>
      <c r="CB42" s="26">
        <v>5.683238991566076E-3</v>
      </c>
      <c r="CC42" s="26">
        <v>5.683238991566076E-3</v>
      </c>
      <c r="CD42" s="26">
        <v>5.114915092409468E-2</v>
      </c>
      <c r="CE42" s="26">
        <v>1.1366477983132152E-2</v>
      </c>
      <c r="CF42" s="26">
        <v>2.841619495783038E-3</v>
      </c>
      <c r="CG42" s="26">
        <v>0</v>
      </c>
      <c r="CH42" s="26">
        <v>1.1366477983132152E-2</v>
      </c>
      <c r="CI42" s="26">
        <v>0</v>
      </c>
      <c r="CJ42" s="26">
        <v>0</v>
      </c>
      <c r="CK42" s="26">
        <v>5.683238991566076E-3</v>
      </c>
      <c r="CL42" s="26">
        <v>0</v>
      </c>
      <c r="CM42" s="26">
        <v>0</v>
      </c>
      <c r="CN42" s="26">
        <v>2.841619495783038E-3</v>
      </c>
      <c r="CO42" s="26">
        <v>0</v>
      </c>
      <c r="CP42" s="26">
        <v>0</v>
      </c>
      <c r="CQ42" s="26">
        <v>0</v>
      </c>
      <c r="CR42" s="26">
        <v>0</v>
      </c>
      <c r="CS42" s="26">
        <v>0</v>
      </c>
      <c r="CT42" s="26">
        <v>0</v>
      </c>
      <c r="CU42" s="26">
        <v>8.5248584873491139E-3</v>
      </c>
      <c r="CV42" s="26">
        <v>0</v>
      </c>
      <c r="CW42" s="26">
        <v>0</v>
      </c>
      <c r="CX42" s="26">
        <v>0</v>
      </c>
      <c r="CY42" s="26">
        <v>0</v>
      </c>
      <c r="CZ42" s="26">
        <v>0</v>
      </c>
      <c r="DA42" s="26">
        <v>0</v>
      </c>
      <c r="DB42" s="26">
        <v>0</v>
      </c>
      <c r="DC42" s="26">
        <v>0</v>
      </c>
      <c r="DD42" s="26">
        <v>0</v>
      </c>
      <c r="DE42" s="26">
        <v>0</v>
      </c>
      <c r="DF42" s="26">
        <v>0</v>
      </c>
      <c r="DG42" s="26">
        <v>0</v>
      </c>
      <c r="DH42" s="26">
        <v>0</v>
      </c>
      <c r="DI42" s="26">
        <v>0</v>
      </c>
      <c r="DJ42" s="26">
        <v>0</v>
      </c>
      <c r="DK42" s="26">
        <v>0</v>
      </c>
      <c r="DL42" s="26">
        <v>0</v>
      </c>
      <c r="DM42" s="26">
        <v>0</v>
      </c>
      <c r="DN42" s="26">
        <v>0</v>
      </c>
      <c r="DO42" s="26">
        <v>0</v>
      </c>
      <c r="DP42" s="26">
        <v>0</v>
      </c>
      <c r="DQ42" s="26">
        <v>0</v>
      </c>
      <c r="DR42" s="26">
        <v>0</v>
      </c>
      <c r="DS42" s="26">
        <v>0</v>
      </c>
      <c r="DT42" s="26">
        <v>0</v>
      </c>
      <c r="DU42" s="26">
        <v>0</v>
      </c>
      <c r="DV42" s="26">
        <v>0</v>
      </c>
      <c r="DW42" s="26">
        <v>0</v>
      </c>
      <c r="DX42" s="26">
        <v>0</v>
      </c>
      <c r="DY42" s="26">
        <v>0</v>
      </c>
      <c r="DZ42" s="26">
        <v>0</v>
      </c>
      <c r="EA42" s="26">
        <v>0</v>
      </c>
      <c r="EB42" s="26">
        <v>0</v>
      </c>
      <c r="EC42" s="26">
        <v>0</v>
      </c>
      <c r="ED42" s="26">
        <v>0</v>
      </c>
      <c r="EE42" s="26">
        <v>0</v>
      </c>
      <c r="EF42" s="26">
        <v>0</v>
      </c>
      <c r="EG42" s="26">
        <v>0</v>
      </c>
      <c r="EH42" s="26">
        <v>0</v>
      </c>
      <c r="EI42" s="26">
        <v>0</v>
      </c>
      <c r="EJ42" s="26">
        <v>0</v>
      </c>
      <c r="EK42" s="26">
        <v>0</v>
      </c>
      <c r="EL42" s="26">
        <v>0</v>
      </c>
      <c r="EM42" s="26">
        <v>0</v>
      </c>
      <c r="EN42" s="26">
        <v>0</v>
      </c>
      <c r="EO42" s="26">
        <v>0</v>
      </c>
      <c r="EP42" s="26">
        <v>0</v>
      </c>
      <c r="EQ42" s="26">
        <v>0</v>
      </c>
      <c r="ER42" s="26">
        <v>0</v>
      </c>
      <c r="ES42" s="26">
        <v>0</v>
      </c>
      <c r="ET42" s="26">
        <v>0</v>
      </c>
      <c r="EU42" s="26">
        <v>0</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6">
        <v>0</v>
      </c>
      <c r="FP42" s="26">
        <v>0</v>
      </c>
      <c r="FQ42" s="26">
        <v>0</v>
      </c>
      <c r="FR42" s="26">
        <v>0</v>
      </c>
      <c r="FS42" s="26">
        <v>0</v>
      </c>
      <c r="FT42" s="26">
        <v>0</v>
      </c>
      <c r="FU42" s="26">
        <v>0</v>
      </c>
      <c r="FV42" s="26">
        <v>0</v>
      </c>
      <c r="FW42" s="26">
        <v>0</v>
      </c>
      <c r="FX42" s="26">
        <v>0</v>
      </c>
      <c r="FY42" s="26">
        <v>0</v>
      </c>
      <c r="FZ42" s="26">
        <v>0</v>
      </c>
      <c r="GA42" s="26">
        <v>0</v>
      </c>
      <c r="GB42" s="26">
        <v>0</v>
      </c>
      <c r="GC42" s="26">
        <v>0</v>
      </c>
      <c r="GE42" s="105">
        <f>SUM(SheetB!W42:GC42) + SUM(SheetC!W42:GC42) + SUM(SheetD!W42:GC42) + SUM(SheetE!W42:GC42) + SUM(SheetF!W42:GC42)</f>
        <v>1.0000000000000004</v>
      </c>
      <c r="GG42" s="26"/>
      <c r="GH42" s="26"/>
      <c r="GI42" s="26"/>
      <c r="GJ42" s="26"/>
      <c r="GK42" s="26"/>
      <c r="GL42" s="26"/>
      <c r="GM42" s="26"/>
      <c r="GN42" s="26"/>
      <c r="GO42" s="26"/>
      <c r="GP42" s="26"/>
      <c r="GQ42" s="26"/>
      <c r="GR42" s="26"/>
      <c r="GS42" s="26"/>
      <c r="GT42" s="26"/>
      <c r="GU42" s="105"/>
    </row>
    <row r="43" spans="1:203" ht="15" customHeight="1" x14ac:dyDescent="0.2">
      <c r="A43" s="136" t="s">
        <v>2190</v>
      </c>
      <c r="D43">
        <v>3</v>
      </c>
      <c r="E43">
        <v>2</v>
      </c>
      <c r="F43">
        <v>2015</v>
      </c>
      <c r="G43" t="s">
        <v>201</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1.7048941829010483E-2</v>
      </c>
      <c r="BB43" s="26">
        <v>0</v>
      </c>
      <c r="BC43" s="26">
        <v>0</v>
      </c>
      <c r="BD43" s="26">
        <v>0</v>
      </c>
      <c r="BE43" s="26">
        <v>0</v>
      </c>
      <c r="BF43" s="26">
        <v>0</v>
      </c>
      <c r="BG43" s="26">
        <v>0</v>
      </c>
      <c r="BH43" s="26">
        <v>0</v>
      </c>
      <c r="BI43" s="26">
        <v>0</v>
      </c>
      <c r="BJ43" s="26">
        <v>0</v>
      </c>
      <c r="BK43" s="26">
        <v>0</v>
      </c>
      <c r="BL43" s="26">
        <v>0</v>
      </c>
      <c r="BM43" s="26">
        <v>1.4207451524175402E-2</v>
      </c>
      <c r="BN43" s="26">
        <v>0</v>
      </c>
      <c r="BO43" s="26">
        <v>0</v>
      </c>
      <c r="BP43" s="26">
        <v>0</v>
      </c>
      <c r="BQ43" s="26">
        <v>0</v>
      </c>
      <c r="BR43" s="26">
        <v>0</v>
      </c>
      <c r="BS43" s="26">
        <v>0</v>
      </c>
      <c r="BT43" s="26">
        <v>0</v>
      </c>
      <c r="BU43" s="26">
        <v>0</v>
      </c>
      <c r="BV43" s="26">
        <v>0</v>
      </c>
      <c r="BW43" s="26">
        <v>0</v>
      </c>
      <c r="BX43" s="26">
        <v>0</v>
      </c>
      <c r="BY43" s="26">
        <v>0</v>
      </c>
      <c r="BZ43" s="26">
        <v>4.2622354572526208E-2</v>
      </c>
      <c r="CA43" s="26">
        <v>5.6829806096701605E-3</v>
      </c>
      <c r="CB43" s="26">
        <v>5.6829806096701605E-3</v>
      </c>
      <c r="CC43" s="26">
        <v>1.1365961219340321E-2</v>
      </c>
      <c r="CD43" s="26">
        <v>6.4399536268782268E-2</v>
      </c>
      <c r="CE43" s="26">
        <v>2.5573412743515725E-2</v>
      </c>
      <c r="CF43" s="26">
        <v>3.1256393353185884E-2</v>
      </c>
      <c r="CG43" s="26">
        <v>0</v>
      </c>
      <c r="CH43" s="26">
        <v>8.5244709145052416E-3</v>
      </c>
      <c r="CI43" s="26">
        <v>2.8414903048350803E-3</v>
      </c>
      <c r="CJ43" s="26">
        <v>0</v>
      </c>
      <c r="CK43" s="26">
        <v>1.4207451524175402E-2</v>
      </c>
      <c r="CL43" s="26">
        <v>0</v>
      </c>
      <c r="CM43" s="26">
        <v>0</v>
      </c>
      <c r="CN43" s="26">
        <v>0</v>
      </c>
      <c r="CO43" s="26">
        <v>0</v>
      </c>
      <c r="CP43" s="26">
        <v>0</v>
      </c>
      <c r="CQ43" s="26">
        <v>0</v>
      </c>
      <c r="CR43" s="26">
        <v>0</v>
      </c>
      <c r="CS43" s="26">
        <v>0</v>
      </c>
      <c r="CT43" s="26">
        <v>0</v>
      </c>
      <c r="CU43" s="26">
        <v>7.5697301720806546E-3</v>
      </c>
      <c r="CV43" s="26">
        <v>0</v>
      </c>
      <c r="CW43" s="26">
        <v>0</v>
      </c>
      <c r="CX43" s="26">
        <v>0</v>
      </c>
      <c r="CY43" s="26">
        <v>0</v>
      </c>
      <c r="CZ43" s="26">
        <v>0</v>
      </c>
      <c r="DA43" s="26">
        <v>0</v>
      </c>
      <c r="DB43" s="26">
        <v>0</v>
      </c>
      <c r="DC43" s="26">
        <v>0</v>
      </c>
      <c r="DD43" s="26">
        <v>0</v>
      </c>
      <c r="DE43" s="26">
        <v>4.7282398672455744E-3</v>
      </c>
      <c r="DF43" s="26">
        <v>8.5244709145052416E-3</v>
      </c>
      <c r="DG43" s="26">
        <v>0</v>
      </c>
      <c r="DH43" s="26">
        <v>2.8414903048350803E-3</v>
      </c>
      <c r="DI43" s="26">
        <v>5.6829806096701605E-3</v>
      </c>
      <c r="DJ43" s="26">
        <v>1.1365961219340321E-2</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E43" s="105">
        <f>SUM(SheetB!W43:GC43) + SUM(SheetC!W43:GC43) + SUM(SheetD!W43:GC43) + SUM(SheetE!W43:GC43) + SUM(SheetF!W43:GC43)</f>
        <v>1.0000000000000002</v>
      </c>
      <c r="GG43" s="26"/>
      <c r="GH43" s="26"/>
      <c r="GI43" s="26"/>
      <c r="GJ43" s="26"/>
      <c r="GK43" s="26"/>
      <c r="GL43" s="26"/>
      <c r="GM43" s="26"/>
      <c r="GN43" s="26"/>
      <c r="GO43" s="26"/>
      <c r="GP43" s="26"/>
      <c r="GQ43" s="26"/>
      <c r="GR43" s="26"/>
      <c r="GS43" s="26"/>
      <c r="GT43" s="26"/>
      <c r="GU43" s="105"/>
    </row>
    <row r="44" spans="1:203" ht="15" customHeight="1" x14ac:dyDescent="0.25">
      <c r="A44" s="134" t="s">
        <v>2209</v>
      </c>
      <c r="D44">
        <v>3</v>
      </c>
      <c r="E44">
        <v>2</v>
      </c>
      <c r="F44">
        <v>2015</v>
      </c>
      <c r="G44" t="str">
        <f>G43</f>
        <v>Explain</v>
      </c>
      <c r="W44" s="135">
        <f t="shared" ref="W44:CH44" si="127">AVERAGE(W41:W43)</f>
        <v>0</v>
      </c>
      <c r="X44" s="135">
        <f t="shared" si="127"/>
        <v>0</v>
      </c>
      <c r="Y44" s="135">
        <f t="shared" si="127"/>
        <v>0</v>
      </c>
      <c r="Z44" s="135">
        <f t="shared" si="127"/>
        <v>0</v>
      </c>
      <c r="AA44" s="135">
        <f t="shared" si="127"/>
        <v>0</v>
      </c>
      <c r="AB44" s="135">
        <f t="shared" si="127"/>
        <v>0</v>
      </c>
      <c r="AC44" s="135">
        <f t="shared" si="127"/>
        <v>0</v>
      </c>
      <c r="AD44" s="135">
        <f t="shared" si="127"/>
        <v>0</v>
      </c>
      <c r="AE44" s="135">
        <f t="shared" si="127"/>
        <v>0</v>
      </c>
      <c r="AF44" s="135">
        <f t="shared" si="127"/>
        <v>0</v>
      </c>
      <c r="AG44" s="135">
        <f t="shared" si="127"/>
        <v>0</v>
      </c>
      <c r="AH44" s="135">
        <f t="shared" si="127"/>
        <v>0</v>
      </c>
      <c r="AI44" s="135">
        <f t="shared" si="127"/>
        <v>0</v>
      </c>
      <c r="AJ44" s="135">
        <f t="shared" si="127"/>
        <v>0</v>
      </c>
      <c r="AK44" s="135">
        <f t="shared" si="127"/>
        <v>0</v>
      </c>
      <c r="AL44" s="135">
        <f t="shared" si="127"/>
        <v>0</v>
      </c>
      <c r="AM44" s="135">
        <f t="shared" si="127"/>
        <v>0</v>
      </c>
      <c r="AN44" s="135">
        <f t="shared" si="127"/>
        <v>0</v>
      </c>
      <c r="AO44" s="135">
        <f t="shared" si="127"/>
        <v>0</v>
      </c>
      <c r="AP44" s="135">
        <f t="shared" si="127"/>
        <v>0</v>
      </c>
      <c r="AQ44" s="135">
        <f t="shared" si="127"/>
        <v>0</v>
      </c>
      <c r="AR44" s="135">
        <f t="shared" si="127"/>
        <v>0</v>
      </c>
      <c r="AS44" s="135">
        <f t="shared" si="127"/>
        <v>0</v>
      </c>
      <c r="AT44" s="135">
        <f t="shared" si="127"/>
        <v>0</v>
      </c>
      <c r="AU44" s="135">
        <f t="shared" si="127"/>
        <v>0</v>
      </c>
      <c r="AV44" s="135">
        <f t="shared" si="127"/>
        <v>0</v>
      </c>
      <c r="AW44" s="135">
        <f t="shared" si="127"/>
        <v>0</v>
      </c>
      <c r="AX44" s="135">
        <f t="shared" si="127"/>
        <v>0</v>
      </c>
      <c r="AY44" s="135">
        <f t="shared" si="127"/>
        <v>0</v>
      </c>
      <c r="AZ44" s="135">
        <f t="shared" si="127"/>
        <v>0</v>
      </c>
      <c r="BA44" s="135">
        <f t="shared" si="127"/>
        <v>9.1603751300210947E-3</v>
      </c>
      <c r="BB44" s="135">
        <f t="shared" si="127"/>
        <v>0</v>
      </c>
      <c r="BC44" s="135">
        <f t="shared" si="127"/>
        <v>0</v>
      </c>
      <c r="BD44" s="135">
        <f t="shared" si="127"/>
        <v>0</v>
      </c>
      <c r="BE44" s="135">
        <f t="shared" si="127"/>
        <v>0</v>
      </c>
      <c r="BF44" s="135">
        <f t="shared" si="127"/>
        <v>0</v>
      </c>
      <c r="BG44" s="135">
        <f t="shared" si="127"/>
        <v>0</v>
      </c>
      <c r="BH44" s="135">
        <f t="shared" si="127"/>
        <v>0</v>
      </c>
      <c r="BI44" s="135">
        <f t="shared" si="127"/>
        <v>0</v>
      </c>
      <c r="BJ44" s="135">
        <f t="shared" si="127"/>
        <v>0</v>
      </c>
      <c r="BK44" s="135">
        <f t="shared" si="127"/>
        <v>0</v>
      </c>
      <c r="BL44" s="135">
        <f t="shared" si="127"/>
        <v>0</v>
      </c>
      <c r="BM44" s="135">
        <f t="shared" si="127"/>
        <v>8.2056362818372763E-3</v>
      </c>
      <c r="BN44" s="135">
        <f t="shared" si="127"/>
        <v>0</v>
      </c>
      <c r="BO44" s="135">
        <f t="shared" si="127"/>
        <v>0</v>
      </c>
      <c r="BP44" s="135">
        <f t="shared" si="127"/>
        <v>0</v>
      </c>
      <c r="BQ44" s="135">
        <f t="shared" si="127"/>
        <v>0</v>
      </c>
      <c r="BR44" s="135">
        <f t="shared" si="127"/>
        <v>0</v>
      </c>
      <c r="BS44" s="135">
        <f t="shared" si="127"/>
        <v>0</v>
      </c>
      <c r="BT44" s="135">
        <f t="shared" si="127"/>
        <v>0</v>
      </c>
      <c r="BU44" s="135">
        <f t="shared" si="127"/>
        <v>0</v>
      </c>
      <c r="BV44" s="135">
        <f t="shared" si="127"/>
        <v>0</v>
      </c>
      <c r="BW44" s="135">
        <f t="shared" si="127"/>
        <v>0</v>
      </c>
      <c r="BX44" s="135">
        <f t="shared" si="127"/>
        <v>0</v>
      </c>
      <c r="BY44" s="135">
        <f t="shared" si="127"/>
        <v>0</v>
      </c>
      <c r="BZ44" s="135">
        <f t="shared" si="127"/>
        <v>1.5154658022769748E-2</v>
      </c>
      <c r="CA44" s="135">
        <f t="shared" si="127"/>
        <v>5.6896089025249346E-3</v>
      </c>
      <c r="CB44" s="135">
        <f t="shared" si="127"/>
        <v>3.7887398670787453E-3</v>
      </c>
      <c r="CC44" s="135">
        <f t="shared" si="127"/>
        <v>5.683066736968799E-3</v>
      </c>
      <c r="CD44" s="135">
        <f t="shared" si="127"/>
        <v>4.9879348922480582E-2</v>
      </c>
      <c r="CE44" s="135">
        <f t="shared" si="127"/>
        <v>1.2313296908882625E-2</v>
      </c>
      <c r="CF44" s="135">
        <f t="shared" si="127"/>
        <v>2.020651153266011E-2</v>
      </c>
      <c r="CG44" s="135">
        <f t="shared" si="127"/>
        <v>0</v>
      </c>
      <c r="CH44" s="135">
        <f t="shared" si="127"/>
        <v>6.6303162992124645E-3</v>
      </c>
      <c r="CI44" s="135">
        <f t="shared" ref="CI44:ET44" si="128">AVERAGE(CI41:CI43)</f>
        <v>9.4716343494502672E-4</v>
      </c>
      <c r="CJ44" s="135">
        <f t="shared" si="128"/>
        <v>0</v>
      </c>
      <c r="CK44" s="135">
        <f t="shared" si="128"/>
        <v>6.6302301719138269E-3</v>
      </c>
      <c r="CL44" s="135">
        <f t="shared" si="128"/>
        <v>0</v>
      </c>
      <c r="CM44" s="135">
        <f t="shared" si="128"/>
        <v>0</v>
      </c>
      <c r="CN44" s="135">
        <f t="shared" si="128"/>
        <v>9.4720649859434596E-4</v>
      </c>
      <c r="CO44" s="135">
        <f t="shared" si="128"/>
        <v>0</v>
      </c>
      <c r="CP44" s="135">
        <f t="shared" si="128"/>
        <v>0</v>
      </c>
      <c r="CQ44" s="135">
        <f t="shared" si="128"/>
        <v>0</v>
      </c>
      <c r="CR44" s="135">
        <f t="shared" si="128"/>
        <v>0</v>
      </c>
      <c r="CS44" s="135">
        <f t="shared" si="128"/>
        <v>0</v>
      </c>
      <c r="CT44" s="135">
        <f t="shared" si="128"/>
        <v>0</v>
      </c>
      <c r="CU44" s="135">
        <f t="shared" si="128"/>
        <v>5.3648628864765889E-3</v>
      </c>
      <c r="CV44" s="135">
        <f t="shared" si="128"/>
        <v>0</v>
      </c>
      <c r="CW44" s="135">
        <f t="shared" si="128"/>
        <v>0</v>
      </c>
      <c r="CX44" s="135">
        <f t="shared" si="128"/>
        <v>0</v>
      </c>
      <c r="CY44" s="135">
        <f t="shared" si="128"/>
        <v>0</v>
      </c>
      <c r="CZ44" s="135">
        <f t="shared" si="128"/>
        <v>0</v>
      </c>
      <c r="DA44" s="135">
        <f t="shared" si="128"/>
        <v>0</v>
      </c>
      <c r="DB44" s="135">
        <f t="shared" si="128"/>
        <v>0</v>
      </c>
      <c r="DC44" s="135">
        <f t="shared" si="128"/>
        <v>0</v>
      </c>
      <c r="DD44" s="135">
        <f t="shared" si="128"/>
        <v>0</v>
      </c>
      <c r="DE44" s="135">
        <f t="shared" si="128"/>
        <v>1.5760799557485248E-3</v>
      </c>
      <c r="DF44" s="135">
        <f t="shared" si="128"/>
        <v>2.8414903048350807E-3</v>
      </c>
      <c r="DG44" s="135">
        <f t="shared" si="128"/>
        <v>0</v>
      </c>
      <c r="DH44" s="135">
        <f t="shared" si="128"/>
        <v>9.4716343494502672E-4</v>
      </c>
      <c r="DI44" s="135">
        <f t="shared" si="128"/>
        <v>1.8943268698900534E-3</v>
      </c>
      <c r="DJ44" s="135">
        <f t="shared" si="128"/>
        <v>5.0537477506584008E-3</v>
      </c>
      <c r="DK44" s="135">
        <f t="shared" si="128"/>
        <v>0</v>
      </c>
      <c r="DL44" s="135">
        <f t="shared" si="128"/>
        <v>0</v>
      </c>
      <c r="DM44" s="135">
        <f t="shared" si="128"/>
        <v>0</v>
      </c>
      <c r="DN44" s="135">
        <f t="shared" si="128"/>
        <v>0</v>
      </c>
      <c r="DO44" s="135">
        <f t="shared" si="128"/>
        <v>0</v>
      </c>
      <c r="DP44" s="135">
        <f t="shared" si="128"/>
        <v>0</v>
      </c>
      <c r="DQ44" s="135">
        <f t="shared" si="128"/>
        <v>0</v>
      </c>
      <c r="DR44" s="135">
        <f t="shared" si="128"/>
        <v>0</v>
      </c>
      <c r="DS44" s="135">
        <f t="shared" si="128"/>
        <v>0</v>
      </c>
      <c r="DT44" s="135">
        <f t="shared" si="128"/>
        <v>0</v>
      </c>
      <c r="DU44" s="135">
        <f t="shared" si="128"/>
        <v>0</v>
      </c>
      <c r="DV44" s="135">
        <f t="shared" si="128"/>
        <v>0</v>
      </c>
      <c r="DW44" s="135">
        <f t="shared" si="128"/>
        <v>0</v>
      </c>
      <c r="DX44" s="135">
        <f t="shared" si="128"/>
        <v>0</v>
      </c>
      <c r="DY44" s="135">
        <f t="shared" si="128"/>
        <v>0</v>
      </c>
      <c r="DZ44" s="135">
        <f t="shared" si="128"/>
        <v>0</v>
      </c>
      <c r="EA44" s="135">
        <f t="shared" si="128"/>
        <v>0</v>
      </c>
      <c r="EB44" s="135">
        <f t="shared" si="128"/>
        <v>0</v>
      </c>
      <c r="EC44" s="135">
        <f t="shared" si="128"/>
        <v>0</v>
      </c>
      <c r="ED44" s="135">
        <f t="shared" si="128"/>
        <v>0</v>
      </c>
      <c r="EE44" s="135">
        <f t="shared" si="128"/>
        <v>0</v>
      </c>
      <c r="EF44" s="135">
        <f t="shared" si="128"/>
        <v>0</v>
      </c>
      <c r="EG44" s="135">
        <f t="shared" si="128"/>
        <v>0</v>
      </c>
      <c r="EH44" s="135">
        <f t="shared" si="128"/>
        <v>0</v>
      </c>
      <c r="EI44" s="135">
        <f t="shared" si="128"/>
        <v>0</v>
      </c>
      <c r="EJ44" s="135">
        <f t="shared" si="128"/>
        <v>0</v>
      </c>
      <c r="EK44" s="135">
        <f t="shared" si="128"/>
        <v>0</v>
      </c>
      <c r="EL44" s="135">
        <f t="shared" si="128"/>
        <v>0</v>
      </c>
      <c r="EM44" s="135">
        <f t="shared" si="128"/>
        <v>0</v>
      </c>
      <c r="EN44" s="135">
        <f t="shared" si="128"/>
        <v>0</v>
      </c>
      <c r="EO44" s="135">
        <f t="shared" si="128"/>
        <v>0</v>
      </c>
      <c r="EP44" s="135">
        <f t="shared" si="128"/>
        <v>0</v>
      </c>
      <c r="EQ44" s="135">
        <f t="shared" si="128"/>
        <v>0</v>
      </c>
      <c r="ER44" s="135">
        <f t="shared" si="128"/>
        <v>0</v>
      </c>
      <c r="ES44" s="135">
        <f t="shared" si="128"/>
        <v>0</v>
      </c>
      <c r="ET44" s="135">
        <f t="shared" si="128"/>
        <v>0</v>
      </c>
      <c r="EU44" s="135">
        <f t="shared" ref="EU44:GC44" si="129">AVERAGE(EU41:EU43)</f>
        <v>0</v>
      </c>
      <c r="EV44" s="135">
        <f t="shared" si="129"/>
        <v>0</v>
      </c>
      <c r="EW44" s="135">
        <f t="shared" si="129"/>
        <v>0</v>
      </c>
      <c r="EX44" s="135">
        <f t="shared" si="129"/>
        <v>0</v>
      </c>
      <c r="EY44" s="135">
        <f t="shared" si="129"/>
        <v>0</v>
      </c>
      <c r="EZ44" s="135">
        <f t="shared" si="129"/>
        <v>0</v>
      </c>
      <c r="FA44" s="135">
        <f t="shared" si="129"/>
        <v>0</v>
      </c>
      <c r="FB44" s="135">
        <f t="shared" si="129"/>
        <v>0</v>
      </c>
      <c r="FC44" s="135">
        <f t="shared" si="129"/>
        <v>0</v>
      </c>
      <c r="FD44" s="135">
        <f t="shared" si="129"/>
        <v>0</v>
      </c>
      <c r="FE44" s="135">
        <f t="shared" si="129"/>
        <v>0</v>
      </c>
      <c r="FF44" s="135">
        <f t="shared" si="129"/>
        <v>0</v>
      </c>
      <c r="FG44" s="135">
        <f t="shared" si="129"/>
        <v>0</v>
      </c>
      <c r="FH44" s="135">
        <f t="shared" si="129"/>
        <v>0</v>
      </c>
      <c r="FI44" s="135">
        <f t="shared" si="129"/>
        <v>0</v>
      </c>
      <c r="FJ44" s="135">
        <f t="shared" si="129"/>
        <v>0</v>
      </c>
      <c r="FK44" s="135">
        <f t="shared" si="129"/>
        <v>0</v>
      </c>
      <c r="FL44" s="135">
        <f t="shared" si="129"/>
        <v>0</v>
      </c>
      <c r="FM44" s="135">
        <f t="shared" si="129"/>
        <v>0</v>
      </c>
      <c r="FN44" s="135">
        <f t="shared" si="129"/>
        <v>0</v>
      </c>
      <c r="FO44" s="135">
        <f t="shared" si="129"/>
        <v>0</v>
      </c>
      <c r="FP44" s="135">
        <f t="shared" si="129"/>
        <v>0</v>
      </c>
      <c r="FQ44" s="135">
        <f t="shared" si="129"/>
        <v>0</v>
      </c>
      <c r="FR44" s="135">
        <f t="shared" si="129"/>
        <v>0</v>
      </c>
      <c r="FS44" s="135">
        <f t="shared" si="129"/>
        <v>0</v>
      </c>
      <c r="FT44" s="135">
        <f t="shared" si="129"/>
        <v>0</v>
      </c>
      <c r="FU44" s="135">
        <f t="shared" si="129"/>
        <v>0</v>
      </c>
      <c r="FV44" s="135">
        <f t="shared" si="129"/>
        <v>0</v>
      </c>
      <c r="FW44" s="135">
        <f t="shared" si="129"/>
        <v>0</v>
      </c>
      <c r="FX44" s="135">
        <f t="shared" si="129"/>
        <v>0</v>
      </c>
      <c r="FY44" s="135">
        <f t="shared" si="129"/>
        <v>0</v>
      </c>
      <c r="FZ44" s="135">
        <f t="shared" si="129"/>
        <v>0</v>
      </c>
      <c r="GA44" s="135">
        <f t="shared" si="129"/>
        <v>0</v>
      </c>
      <c r="GB44" s="135">
        <f t="shared" si="129"/>
        <v>0</v>
      </c>
      <c r="GC44" s="135">
        <f t="shared" si="129"/>
        <v>0</v>
      </c>
      <c r="GE44" s="105">
        <f>SUM(SheetB!W44:GC44) + SUM(SheetC!W44:GC44) + SUM(SheetD!W44:GC44) + SUM(SheetE!W44:GC44) + SUM(SheetF!W44:GC44)</f>
        <v>1.0000000000000002</v>
      </c>
      <c r="GG44" s="26"/>
      <c r="GH44" s="26"/>
      <c r="GI44" s="26"/>
      <c r="GJ44" s="26"/>
      <c r="GK44" s="26"/>
      <c r="GL44" s="26"/>
      <c r="GM44" s="26"/>
      <c r="GN44" s="26"/>
      <c r="GO44" s="26"/>
      <c r="GP44" s="26"/>
      <c r="GQ44" s="26"/>
      <c r="GR44" s="26"/>
      <c r="GS44" s="26"/>
      <c r="GT44" s="26"/>
      <c r="GU44" s="105"/>
    </row>
    <row r="45" spans="1:203" ht="15" customHeight="1" x14ac:dyDescent="0.2">
      <c r="A45" s="136" t="s">
        <v>2191</v>
      </c>
      <c r="D45">
        <v>4</v>
      </c>
      <c r="E45">
        <v>2</v>
      </c>
      <c r="F45">
        <v>2015</v>
      </c>
      <c r="G45" t="s">
        <v>201</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1.989178866963718E-2</v>
      </c>
      <c r="BB45" s="26">
        <v>0</v>
      </c>
      <c r="BC45" s="26">
        <v>0</v>
      </c>
      <c r="BD45" s="26">
        <v>0</v>
      </c>
      <c r="BE45" s="26">
        <v>0</v>
      </c>
      <c r="BF45" s="26">
        <v>0</v>
      </c>
      <c r="BG45" s="26">
        <v>0</v>
      </c>
      <c r="BH45" s="26">
        <v>0</v>
      </c>
      <c r="BI45" s="26">
        <v>0</v>
      </c>
      <c r="BJ45" s="26">
        <v>0</v>
      </c>
      <c r="BK45" s="26">
        <v>0</v>
      </c>
      <c r="BL45" s="26">
        <v>0</v>
      </c>
      <c r="BM45" s="26">
        <v>5.6833681913249084E-3</v>
      </c>
      <c r="BN45" s="26">
        <v>0</v>
      </c>
      <c r="BO45" s="26">
        <v>0</v>
      </c>
      <c r="BP45" s="26">
        <v>0</v>
      </c>
      <c r="BQ45" s="26">
        <v>0</v>
      </c>
      <c r="BR45" s="26">
        <v>0</v>
      </c>
      <c r="BS45" s="26">
        <v>0</v>
      </c>
      <c r="BT45" s="26">
        <v>0</v>
      </c>
      <c r="BU45" s="26">
        <v>0</v>
      </c>
      <c r="BV45" s="26">
        <v>0</v>
      </c>
      <c r="BW45" s="26">
        <v>0</v>
      </c>
      <c r="BX45" s="26">
        <v>0</v>
      </c>
      <c r="BY45" s="26">
        <v>0</v>
      </c>
      <c r="BZ45" s="26">
        <v>1.989178866963718E-2</v>
      </c>
      <c r="CA45" s="26">
        <v>0</v>
      </c>
      <c r="CB45" s="26">
        <v>5.6833681913249084E-3</v>
      </c>
      <c r="CC45" s="26">
        <v>0</v>
      </c>
      <c r="CD45" s="26">
        <v>8.7137401109393497E-2</v>
      </c>
      <c r="CE45" s="26">
        <v>1.1366736382649817E-2</v>
      </c>
      <c r="CF45" s="26">
        <v>3.9783577339274359E-2</v>
      </c>
      <c r="CG45" s="26">
        <v>0</v>
      </c>
      <c r="CH45" s="26">
        <v>1.1366736382649817E-2</v>
      </c>
      <c r="CI45" s="26">
        <v>0</v>
      </c>
      <c r="CJ45" s="26">
        <v>0</v>
      </c>
      <c r="CK45" s="26">
        <v>1.8868782395198697E-3</v>
      </c>
      <c r="CL45" s="26">
        <v>0</v>
      </c>
      <c r="CM45" s="26">
        <v>0</v>
      </c>
      <c r="CN45" s="26">
        <v>0</v>
      </c>
      <c r="CO45" s="26">
        <v>0</v>
      </c>
      <c r="CP45" s="26">
        <v>0</v>
      </c>
      <c r="CQ45" s="26">
        <v>0</v>
      </c>
      <c r="CR45" s="26">
        <v>0</v>
      </c>
      <c r="CS45" s="26">
        <v>0</v>
      </c>
      <c r="CT45" s="26">
        <v>0</v>
      </c>
      <c r="CU45" s="26">
        <v>1.4208420478312271E-2</v>
      </c>
      <c r="CV45" s="26">
        <v>0</v>
      </c>
      <c r="CW45" s="26">
        <v>0</v>
      </c>
      <c r="CX45" s="26">
        <v>7.5702464308447792E-3</v>
      </c>
      <c r="CY45" s="26">
        <v>0</v>
      </c>
      <c r="CZ45" s="26">
        <v>1.1366736382649817E-2</v>
      </c>
      <c r="DA45" s="26">
        <v>0</v>
      </c>
      <c r="DB45" s="26">
        <v>0</v>
      </c>
      <c r="DC45" s="26">
        <v>0</v>
      </c>
      <c r="DD45" s="26">
        <v>0</v>
      </c>
      <c r="DE45" s="26">
        <v>2.8416840956624542E-3</v>
      </c>
      <c r="DF45" s="26">
        <v>0</v>
      </c>
      <c r="DG45" s="26">
        <v>0</v>
      </c>
      <c r="DH45" s="26">
        <v>0</v>
      </c>
      <c r="DI45" s="26">
        <v>0</v>
      </c>
      <c r="DJ45" s="26">
        <v>0</v>
      </c>
      <c r="DK45" s="26">
        <v>0</v>
      </c>
      <c r="DL45" s="26">
        <v>0</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0</v>
      </c>
      <c r="FS45" s="26">
        <v>0</v>
      </c>
      <c r="FT45" s="26">
        <v>0</v>
      </c>
      <c r="FU45" s="26">
        <v>0</v>
      </c>
      <c r="FV45" s="26">
        <v>0</v>
      </c>
      <c r="FW45" s="26">
        <v>0</v>
      </c>
      <c r="FX45" s="26">
        <v>0</v>
      </c>
      <c r="FY45" s="26">
        <v>0</v>
      </c>
      <c r="FZ45" s="26">
        <v>0</v>
      </c>
      <c r="GA45" s="26">
        <v>0</v>
      </c>
      <c r="GB45" s="26">
        <v>0</v>
      </c>
      <c r="GC45" s="26">
        <v>0</v>
      </c>
      <c r="GE45" s="105">
        <f>SUM(SheetB!W45:GC45) + SUM(SheetC!W45:GC45) + SUM(SheetD!W45:GC45) + SUM(SheetE!W45:GC45) + SUM(SheetF!W45:GC45)</f>
        <v>1.0000000000000004</v>
      </c>
      <c r="GG45" s="26"/>
      <c r="GH45" s="26"/>
      <c r="GI45" s="26"/>
      <c r="GJ45" s="26"/>
      <c r="GK45" s="26"/>
      <c r="GL45" s="26"/>
      <c r="GM45" s="26"/>
      <c r="GN45" s="26"/>
      <c r="GO45" s="26"/>
      <c r="GP45" s="26"/>
      <c r="GQ45" s="26"/>
      <c r="GR45" s="26"/>
      <c r="GS45" s="26"/>
      <c r="GT45" s="26"/>
      <c r="GU45" s="105"/>
    </row>
    <row r="46" spans="1:203" ht="15" customHeight="1" x14ac:dyDescent="0.2">
      <c r="A46" s="134" t="s">
        <v>2192</v>
      </c>
      <c r="D46">
        <v>4</v>
      </c>
      <c r="E46">
        <v>2</v>
      </c>
      <c r="F46">
        <v>2015</v>
      </c>
      <c r="G46" t="s">
        <v>201</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3.4152881294310135E-2</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6.4442828576622452E-2</v>
      </c>
      <c r="CA46" s="26">
        <v>2.5222686784221052E-3</v>
      </c>
      <c r="CB46" s="26">
        <v>0</v>
      </c>
      <c r="CC46" s="26">
        <v>0</v>
      </c>
      <c r="CD46" s="26">
        <v>8.7029630976186143E-2</v>
      </c>
      <c r="CE46" s="26">
        <v>2.3972914015633527E-2</v>
      </c>
      <c r="CF46" s="26">
        <v>3.4061988729321944E-2</v>
      </c>
      <c r="CG46" s="26">
        <v>0</v>
      </c>
      <c r="CH46" s="26">
        <v>6.6874204690056366E-2</v>
      </c>
      <c r="CI46" s="26">
        <v>3.7947645882566812E-3</v>
      </c>
      <c r="CJ46" s="26">
        <v>0</v>
      </c>
      <c r="CK46" s="26">
        <v>3.7947645882566812E-3</v>
      </c>
      <c r="CL46" s="26">
        <v>0</v>
      </c>
      <c r="CM46" s="26">
        <v>0</v>
      </c>
      <c r="CN46" s="26">
        <v>0</v>
      </c>
      <c r="CO46" s="26">
        <v>2.5222686784221052E-3</v>
      </c>
      <c r="CP46" s="26">
        <v>0</v>
      </c>
      <c r="CQ46" s="26">
        <v>0</v>
      </c>
      <c r="CR46" s="26">
        <v>0</v>
      </c>
      <c r="CS46" s="26">
        <v>0</v>
      </c>
      <c r="CT46" s="26">
        <v>0</v>
      </c>
      <c r="CU46" s="26">
        <v>2.5222686784221052E-3</v>
      </c>
      <c r="CV46" s="26">
        <v>0</v>
      </c>
      <c r="CW46" s="26">
        <v>0</v>
      </c>
      <c r="CX46" s="26">
        <v>0</v>
      </c>
      <c r="CY46" s="26">
        <v>5.0445373568442104E-3</v>
      </c>
      <c r="CZ46" s="26">
        <v>2.6495182694055628E-2</v>
      </c>
      <c r="DA46" s="26">
        <v>0</v>
      </c>
      <c r="DB46" s="26">
        <v>0</v>
      </c>
      <c r="DC46" s="26">
        <v>0</v>
      </c>
      <c r="DD46" s="26">
        <v>0</v>
      </c>
      <c r="DE46" s="26">
        <v>0</v>
      </c>
      <c r="DF46" s="26">
        <v>0</v>
      </c>
      <c r="DG46" s="26">
        <v>0</v>
      </c>
      <c r="DH46" s="26">
        <v>0</v>
      </c>
      <c r="DI46" s="26">
        <v>2.1450645337211419E-2</v>
      </c>
      <c r="DJ46" s="26">
        <v>0</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v>0</v>
      </c>
      <c r="GC46" s="26">
        <v>0</v>
      </c>
      <c r="GE46" s="105">
        <f>SUM(SheetB!W46:GC46) + SUM(SheetC!W46:GC46) + SUM(SheetD!W46:GC46) + SUM(SheetE!W46:GC46) + SUM(SheetF!W46:GC46)</f>
        <v>1.0000000000000002</v>
      </c>
      <c r="GG46" s="26"/>
      <c r="GH46" s="26"/>
      <c r="GI46" s="26"/>
      <c r="GJ46" s="26"/>
      <c r="GK46" s="26"/>
      <c r="GL46" s="26"/>
      <c r="GM46" s="26"/>
      <c r="GN46" s="26"/>
      <c r="GO46" s="26"/>
      <c r="GP46" s="26"/>
      <c r="GQ46" s="26"/>
      <c r="GR46" s="26"/>
      <c r="GS46" s="26"/>
      <c r="GT46" s="26"/>
      <c r="GU46" s="105"/>
    </row>
    <row r="47" spans="1:203" ht="15" customHeight="1" x14ac:dyDescent="0.2">
      <c r="A47" s="136" t="s">
        <v>2193</v>
      </c>
      <c r="D47">
        <v>4</v>
      </c>
      <c r="E47">
        <v>2</v>
      </c>
      <c r="F47">
        <v>2015</v>
      </c>
      <c r="G47" t="s">
        <v>201</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5.6820764580208204E-3</v>
      </c>
      <c r="BA47" s="26">
        <v>5.6820764580208204E-3</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4.5456611664166563E-2</v>
      </c>
      <c r="CA47" s="26">
        <v>2.8410382290104102E-3</v>
      </c>
      <c r="CB47" s="26">
        <v>2.8410382290104102E-3</v>
      </c>
      <c r="CC47" s="26">
        <v>0</v>
      </c>
      <c r="CD47" s="26">
        <v>0.11268694031546891</v>
      </c>
      <c r="CE47" s="26">
        <v>1.7046229374062461E-2</v>
      </c>
      <c r="CF47" s="26">
        <v>2.2728305832083281E-2</v>
      </c>
      <c r="CG47" s="26">
        <v>0</v>
      </c>
      <c r="CH47" s="26">
        <v>6.4389290422291939E-2</v>
      </c>
      <c r="CI47" s="26">
        <v>5.6820764580208204E-3</v>
      </c>
      <c r="CJ47" s="26">
        <v>0</v>
      </c>
      <c r="CK47" s="26">
        <v>5.6820764580208204E-3</v>
      </c>
      <c r="CL47" s="26">
        <v>0</v>
      </c>
      <c r="CM47" s="26">
        <v>0</v>
      </c>
      <c r="CN47" s="26">
        <v>1.8864493840629124E-3</v>
      </c>
      <c r="CO47" s="26">
        <v>0</v>
      </c>
      <c r="CP47" s="26">
        <v>0</v>
      </c>
      <c r="CQ47" s="26">
        <v>0</v>
      </c>
      <c r="CR47" s="26">
        <v>0</v>
      </c>
      <c r="CS47" s="26">
        <v>0</v>
      </c>
      <c r="CT47" s="26">
        <v>1.8864493840629124E-3</v>
      </c>
      <c r="CU47" s="26">
        <v>0</v>
      </c>
      <c r="CV47" s="26">
        <v>0</v>
      </c>
      <c r="CW47" s="26">
        <v>0</v>
      </c>
      <c r="CX47" s="26">
        <v>0</v>
      </c>
      <c r="CY47" s="26">
        <v>8.5231146870312306E-3</v>
      </c>
      <c r="CZ47" s="26">
        <v>2.4614755216146193E-2</v>
      </c>
      <c r="DA47" s="26">
        <v>0</v>
      </c>
      <c r="DB47" s="26">
        <v>0</v>
      </c>
      <c r="DC47" s="26">
        <v>0</v>
      </c>
      <c r="DD47" s="26">
        <v>0</v>
      </c>
      <c r="DE47" s="26">
        <v>0</v>
      </c>
      <c r="DF47" s="26">
        <v>7.568525842083733E-3</v>
      </c>
      <c r="DG47" s="26">
        <v>0</v>
      </c>
      <c r="DH47" s="26">
        <v>0</v>
      </c>
      <c r="DI47" s="26">
        <v>2.8410382290104102E-3</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v>0</v>
      </c>
      <c r="GC47" s="26">
        <v>0</v>
      </c>
      <c r="GE47" s="105">
        <f>SUM(SheetB!W47:GC47) + SUM(SheetC!W47:GC47) + SUM(SheetD!W47:GC47) + SUM(SheetE!W47:GC47) + SUM(SheetF!W47:GC47)</f>
        <v>1.0000000000000002</v>
      </c>
      <c r="GG47" s="26"/>
      <c r="GH47" s="26"/>
      <c r="GI47" s="26"/>
      <c r="GJ47" s="26"/>
      <c r="GK47" s="26"/>
      <c r="GL47" s="26"/>
      <c r="GM47" s="26"/>
      <c r="GN47" s="26"/>
      <c r="GO47" s="26"/>
      <c r="GP47" s="26"/>
      <c r="GQ47" s="26"/>
      <c r="GR47" s="26"/>
      <c r="GS47" s="26"/>
      <c r="GT47" s="26"/>
      <c r="GU47" s="105"/>
    </row>
    <row r="48" spans="1:203" ht="15" customHeight="1" x14ac:dyDescent="0.25">
      <c r="A48" s="134" t="s">
        <v>2210</v>
      </c>
      <c r="D48">
        <v>4</v>
      </c>
      <c r="E48">
        <v>2</v>
      </c>
      <c r="F48">
        <v>2015</v>
      </c>
      <c r="G48" t="str">
        <f>G47</f>
        <v>Explain</v>
      </c>
      <c r="W48" s="135">
        <f t="shared" ref="W48:CH48" si="130">AVERAGE(W45:W47)</f>
        <v>0</v>
      </c>
      <c r="X48" s="135">
        <f t="shared" si="130"/>
        <v>0</v>
      </c>
      <c r="Y48" s="135">
        <f t="shared" si="130"/>
        <v>0</v>
      </c>
      <c r="Z48" s="135">
        <f t="shared" si="130"/>
        <v>0</v>
      </c>
      <c r="AA48" s="135">
        <f t="shared" si="130"/>
        <v>0</v>
      </c>
      <c r="AB48" s="135">
        <f t="shared" si="130"/>
        <v>0</v>
      </c>
      <c r="AC48" s="135">
        <f t="shared" si="130"/>
        <v>0</v>
      </c>
      <c r="AD48" s="135">
        <f t="shared" si="130"/>
        <v>0</v>
      </c>
      <c r="AE48" s="135">
        <f t="shared" si="130"/>
        <v>0</v>
      </c>
      <c r="AF48" s="135">
        <f t="shared" si="130"/>
        <v>0</v>
      </c>
      <c r="AG48" s="135">
        <f t="shared" si="130"/>
        <v>0</v>
      </c>
      <c r="AH48" s="135">
        <f t="shared" si="130"/>
        <v>0</v>
      </c>
      <c r="AI48" s="135">
        <f t="shared" si="130"/>
        <v>0</v>
      </c>
      <c r="AJ48" s="135">
        <f t="shared" si="130"/>
        <v>0</v>
      </c>
      <c r="AK48" s="135">
        <f t="shared" si="130"/>
        <v>0</v>
      </c>
      <c r="AL48" s="135">
        <f t="shared" si="130"/>
        <v>0</v>
      </c>
      <c r="AM48" s="135">
        <f t="shared" si="130"/>
        <v>0</v>
      </c>
      <c r="AN48" s="135">
        <f t="shared" si="130"/>
        <v>0</v>
      </c>
      <c r="AO48" s="135">
        <f t="shared" si="130"/>
        <v>0</v>
      </c>
      <c r="AP48" s="135">
        <f t="shared" si="130"/>
        <v>0</v>
      </c>
      <c r="AQ48" s="135">
        <f t="shared" si="130"/>
        <v>0</v>
      </c>
      <c r="AR48" s="135">
        <f t="shared" si="130"/>
        <v>0</v>
      </c>
      <c r="AS48" s="135">
        <f t="shared" si="130"/>
        <v>0</v>
      </c>
      <c r="AT48" s="135">
        <f t="shared" si="130"/>
        <v>0</v>
      </c>
      <c r="AU48" s="135">
        <f t="shared" si="130"/>
        <v>0</v>
      </c>
      <c r="AV48" s="135">
        <f t="shared" si="130"/>
        <v>0</v>
      </c>
      <c r="AW48" s="135">
        <f t="shared" si="130"/>
        <v>0</v>
      </c>
      <c r="AX48" s="135">
        <f t="shared" si="130"/>
        <v>0</v>
      </c>
      <c r="AY48" s="135">
        <f t="shared" si="130"/>
        <v>0</v>
      </c>
      <c r="AZ48" s="135">
        <f t="shared" si="130"/>
        <v>1.8940254860069401E-3</v>
      </c>
      <c r="BA48" s="135">
        <f t="shared" si="130"/>
        <v>1.9908915473989378E-2</v>
      </c>
      <c r="BB48" s="135">
        <f t="shared" si="130"/>
        <v>0</v>
      </c>
      <c r="BC48" s="135">
        <f t="shared" si="130"/>
        <v>0</v>
      </c>
      <c r="BD48" s="135">
        <f t="shared" si="130"/>
        <v>0</v>
      </c>
      <c r="BE48" s="135">
        <f t="shared" si="130"/>
        <v>0</v>
      </c>
      <c r="BF48" s="135">
        <f t="shared" si="130"/>
        <v>0</v>
      </c>
      <c r="BG48" s="135">
        <f t="shared" si="130"/>
        <v>0</v>
      </c>
      <c r="BH48" s="135">
        <f t="shared" si="130"/>
        <v>0</v>
      </c>
      <c r="BI48" s="135">
        <f t="shared" si="130"/>
        <v>0</v>
      </c>
      <c r="BJ48" s="135">
        <f t="shared" si="130"/>
        <v>0</v>
      </c>
      <c r="BK48" s="135">
        <f t="shared" si="130"/>
        <v>0</v>
      </c>
      <c r="BL48" s="135">
        <f t="shared" si="130"/>
        <v>0</v>
      </c>
      <c r="BM48" s="135">
        <f t="shared" si="130"/>
        <v>1.8944560637749696E-3</v>
      </c>
      <c r="BN48" s="135">
        <f t="shared" si="130"/>
        <v>0</v>
      </c>
      <c r="BO48" s="135">
        <f t="shared" si="130"/>
        <v>0</v>
      </c>
      <c r="BP48" s="135">
        <f t="shared" si="130"/>
        <v>0</v>
      </c>
      <c r="BQ48" s="135">
        <f t="shared" si="130"/>
        <v>0</v>
      </c>
      <c r="BR48" s="135">
        <f t="shared" si="130"/>
        <v>0</v>
      </c>
      <c r="BS48" s="135">
        <f t="shared" si="130"/>
        <v>0</v>
      </c>
      <c r="BT48" s="135">
        <f t="shared" si="130"/>
        <v>0</v>
      </c>
      <c r="BU48" s="135">
        <f t="shared" si="130"/>
        <v>0</v>
      </c>
      <c r="BV48" s="135">
        <f t="shared" si="130"/>
        <v>0</v>
      </c>
      <c r="BW48" s="135">
        <f t="shared" si="130"/>
        <v>0</v>
      </c>
      <c r="BX48" s="135">
        <f t="shared" si="130"/>
        <v>0</v>
      </c>
      <c r="BY48" s="135">
        <f t="shared" si="130"/>
        <v>0</v>
      </c>
      <c r="BZ48" s="135">
        <f t="shared" si="130"/>
        <v>4.3263742970142065E-2</v>
      </c>
      <c r="CA48" s="135">
        <f t="shared" si="130"/>
        <v>1.7877689691441717E-3</v>
      </c>
      <c r="CB48" s="135">
        <f t="shared" si="130"/>
        <v>2.8414688067784394E-3</v>
      </c>
      <c r="CC48" s="135">
        <f t="shared" si="130"/>
        <v>0</v>
      </c>
      <c r="CD48" s="135">
        <f t="shared" si="130"/>
        <v>9.5617990800349537E-2</v>
      </c>
      <c r="CE48" s="135">
        <f t="shared" si="130"/>
        <v>1.746195992411527E-2</v>
      </c>
      <c r="CF48" s="135">
        <f t="shared" si="130"/>
        <v>3.2191290633559862E-2</v>
      </c>
      <c r="CG48" s="135">
        <f t="shared" si="130"/>
        <v>0</v>
      </c>
      <c r="CH48" s="135">
        <f t="shared" si="130"/>
        <v>4.754341049833271E-2</v>
      </c>
      <c r="CI48" s="135">
        <f t="shared" ref="CI48:ET48" si="131">AVERAGE(CI45:CI47)</f>
        <v>3.1589470154258343E-3</v>
      </c>
      <c r="CJ48" s="135">
        <f t="shared" si="131"/>
        <v>0</v>
      </c>
      <c r="CK48" s="135">
        <f t="shared" si="131"/>
        <v>3.7879064285991238E-3</v>
      </c>
      <c r="CL48" s="135">
        <f t="shared" si="131"/>
        <v>0</v>
      </c>
      <c r="CM48" s="135">
        <f t="shared" si="131"/>
        <v>0</v>
      </c>
      <c r="CN48" s="135">
        <f t="shared" si="131"/>
        <v>6.2881646135430418E-4</v>
      </c>
      <c r="CO48" s="135">
        <f t="shared" si="131"/>
        <v>8.4075622614070177E-4</v>
      </c>
      <c r="CP48" s="135">
        <f t="shared" si="131"/>
        <v>0</v>
      </c>
      <c r="CQ48" s="135">
        <f t="shared" si="131"/>
        <v>0</v>
      </c>
      <c r="CR48" s="135">
        <f t="shared" si="131"/>
        <v>0</v>
      </c>
      <c r="CS48" s="135">
        <f t="shared" si="131"/>
        <v>0</v>
      </c>
      <c r="CT48" s="135">
        <f t="shared" si="131"/>
        <v>6.2881646135430418E-4</v>
      </c>
      <c r="CU48" s="135">
        <f t="shared" si="131"/>
        <v>5.5768963855781254E-3</v>
      </c>
      <c r="CV48" s="135">
        <f t="shared" si="131"/>
        <v>0</v>
      </c>
      <c r="CW48" s="135">
        <f t="shared" si="131"/>
        <v>0</v>
      </c>
      <c r="CX48" s="135">
        <f t="shared" si="131"/>
        <v>2.5234154769482597E-3</v>
      </c>
      <c r="CY48" s="135">
        <f t="shared" si="131"/>
        <v>4.5225506812918139E-3</v>
      </c>
      <c r="CZ48" s="135">
        <f t="shared" si="131"/>
        <v>2.082555809761721E-2</v>
      </c>
      <c r="DA48" s="135">
        <f t="shared" si="131"/>
        <v>0</v>
      </c>
      <c r="DB48" s="135">
        <f t="shared" si="131"/>
        <v>0</v>
      </c>
      <c r="DC48" s="135">
        <f t="shared" si="131"/>
        <v>0</v>
      </c>
      <c r="DD48" s="135">
        <f t="shared" si="131"/>
        <v>0</v>
      </c>
      <c r="DE48" s="135">
        <f t="shared" si="131"/>
        <v>9.4722803188748478E-4</v>
      </c>
      <c r="DF48" s="135">
        <f t="shared" si="131"/>
        <v>2.5228419473612442E-3</v>
      </c>
      <c r="DG48" s="135">
        <f t="shared" si="131"/>
        <v>0</v>
      </c>
      <c r="DH48" s="135">
        <f t="shared" si="131"/>
        <v>0</v>
      </c>
      <c r="DI48" s="135">
        <f t="shared" si="131"/>
        <v>8.0972278554072765E-3</v>
      </c>
      <c r="DJ48" s="135">
        <f t="shared" si="131"/>
        <v>0</v>
      </c>
      <c r="DK48" s="135">
        <f t="shared" si="131"/>
        <v>0</v>
      </c>
      <c r="DL48" s="135">
        <f t="shared" si="131"/>
        <v>0</v>
      </c>
      <c r="DM48" s="135">
        <f t="shared" si="131"/>
        <v>0</v>
      </c>
      <c r="DN48" s="135">
        <f t="shared" si="131"/>
        <v>0</v>
      </c>
      <c r="DO48" s="135">
        <f t="shared" si="131"/>
        <v>0</v>
      </c>
      <c r="DP48" s="135">
        <f t="shared" si="131"/>
        <v>0</v>
      </c>
      <c r="DQ48" s="135">
        <f t="shared" si="131"/>
        <v>0</v>
      </c>
      <c r="DR48" s="135">
        <f t="shared" si="131"/>
        <v>0</v>
      </c>
      <c r="DS48" s="135">
        <f t="shared" si="131"/>
        <v>0</v>
      </c>
      <c r="DT48" s="135">
        <f t="shared" si="131"/>
        <v>0</v>
      </c>
      <c r="DU48" s="135">
        <f t="shared" si="131"/>
        <v>0</v>
      </c>
      <c r="DV48" s="135">
        <f t="shared" si="131"/>
        <v>0</v>
      </c>
      <c r="DW48" s="135">
        <f t="shared" si="131"/>
        <v>0</v>
      </c>
      <c r="DX48" s="135">
        <f t="shared" si="131"/>
        <v>0</v>
      </c>
      <c r="DY48" s="135">
        <f t="shared" si="131"/>
        <v>0</v>
      </c>
      <c r="DZ48" s="135">
        <f t="shared" si="131"/>
        <v>0</v>
      </c>
      <c r="EA48" s="135">
        <f t="shared" si="131"/>
        <v>0</v>
      </c>
      <c r="EB48" s="135">
        <f t="shared" si="131"/>
        <v>0</v>
      </c>
      <c r="EC48" s="135">
        <f t="shared" si="131"/>
        <v>0</v>
      </c>
      <c r="ED48" s="135">
        <f t="shared" si="131"/>
        <v>0</v>
      </c>
      <c r="EE48" s="135">
        <f t="shared" si="131"/>
        <v>0</v>
      </c>
      <c r="EF48" s="135">
        <f t="shared" si="131"/>
        <v>0</v>
      </c>
      <c r="EG48" s="135">
        <f t="shared" si="131"/>
        <v>0</v>
      </c>
      <c r="EH48" s="135">
        <f t="shared" si="131"/>
        <v>0</v>
      </c>
      <c r="EI48" s="135">
        <f t="shared" si="131"/>
        <v>0</v>
      </c>
      <c r="EJ48" s="135">
        <f t="shared" si="131"/>
        <v>0</v>
      </c>
      <c r="EK48" s="135">
        <f t="shared" si="131"/>
        <v>0</v>
      </c>
      <c r="EL48" s="135">
        <f t="shared" si="131"/>
        <v>0</v>
      </c>
      <c r="EM48" s="135">
        <f t="shared" si="131"/>
        <v>0</v>
      </c>
      <c r="EN48" s="135">
        <f t="shared" si="131"/>
        <v>0</v>
      </c>
      <c r="EO48" s="135">
        <f t="shared" si="131"/>
        <v>0</v>
      </c>
      <c r="EP48" s="135">
        <f t="shared" si="131"/>
        <v>0</v>
      </c>
      <c r="EQ48" s="135">
        <f t="shared" si="131"/>
        <v>0</v>
      </c>
      <c r="ER48" s="135">
        <f t="shared" si="131"/>
        <v>0</v>
      </c>
      <c r="ES48" s="135">
        <f t="shared" si="131"/>
        <v>0</v>
      </c>
      <c r="ET48" s="135">
        <f t="shared" si="131"/>
        <v>0</v>
      </c>
      <c r="EU48" s="135">
        <f t="shared" ref="EU48:GC48" si="132">AVERAGE(EU45:EU47)</f>
        <v>0</v>
      </c>
      <c r="EV48" s="135">
        <f t="shared" si="132"/>
        <v>0</v>
      </c>
      <c r="EW48" s="135">
        <f t="shared" si="132"/>
        <v>0</v>
      </c>
      <c r="EX48" s="135">
        <f t="shared" si="132"/>
        <v>0</v>
      </c>
      <c r="EY48" s="135">
        <f t="shared" si="132"/>
        <v>0</v>
      </c>
      <c r="EZ48" s="135">
        <f t="shared" si="132"/>
        <v>0</v>
      </c>
      <c r="FA48" s="135">
        <f t="shared" si="132"/>
        <v>0</v>
      </c>
      <c r="FB48" s="135">
        <f t="shared" si="132"/>
        <v>0</v>
      </c>
      <c r="FC48" s="135">
        <f t="shared" si="132"/>
        <v>0</v>
      </c>
      <c r="FD48" s="135">
        <f t="shared" si="132"/>
        <v>0</v>
      </c>
      <c r="FE48" s="135">
        <f t="shared" si="132"/>
        <v>0</v>
      </c>
      <c r="FF48" s="135">
        <f t="shared" si="132"/>
        <v>0</v>
      </c>
      <c r="FG48" s="135">
        <f t="shared" si="132"/>
        <v>0</v>
      </c>
      <c r="FH48" s="135">
        <f t="shared" si="132"/>
        <v>0</v>
      </c>
      <c r="FI48" s="135">
        <f t="shared" si="132"/>
        <v>0</v>
      </c>
      <c r="FJ48" s="135">
        <f t="shared" si="132"/>
        <v>0</v>
      </c>
      <c r="FK48" s="135">
        <f t="shared" si="132"/>
        <v>0</v>
      </c>
      <c r="FL48" s="135">
        <f t="shared" si="132"/>
        <v>0</v>
      </c>
      <c r="FM48" s="135">
        <f t="shared" si="132"/>
        <v>0</v>
      </c>
      <c r="FN48" s="135">
        <f t="shared" si="132"/>
        <v>0</v>
      </c>
      <c r="FO48" s="135">
        <f t="shared" si="132"/>
        <v>0</v>
      </c>
      <c r="FP48" s="135">
        <f t="shared" si="132"/>
        <v>0</v>
      </c>
      <c r="FQ48" s="135">
        <f t="shared" si="132"/>
        <v>0</v>
      </c>
      <c r="FR48" s="135">
        <f t="shared" si="132"/>
        <v>0</v>
      </c>
      <c r="FS48" s="135">
        <f t="shared" si="132"/>
        <v>0</v>
      </c>
      <c r="FT48" s="135">
        <f t="shared" si="132"/>
        <v>0</v>
      </c>
      <c r="FU48" s="135">
        <f t="shared" si="132"/>
        <v>0</v>
      </c>
      <c r="FV48" s="135">
        <f t="shared" si="132"/>
        <v>0</v>
      </c>
      <c r="FW48" s="135">
        <f t="shared" si="132"/>
        <v>0</v>
      </c>
      <c r="FX48" s="135">
        <f t="shared" si="132"/>
        <v>0</v>
      </c>
      <c r="FY48" s="135">
        <f t="shared" si="132"/>
        <v>0</v>
      </c>
      <c r="FZ48" s="135">
        <f t="shared" si="132"/>
        <v>0</v>
      </c>
      <c r="GA48" s="135">
        <f t="shared" si="132"/>
        <v>0</v>
      </c>
      <c r="GB48" s="135">
        <f t="shared" si="132"/>
        <v>0</v>
      </c>
      <c r="GC48" s="135">
        <f t="shared" si="132"/>
        <v>0</v>
      </c>
      <c r="GE48" s="105">
        <f>SUM(SheetB!W48:GC48) + SUM(SheetC!W48:GC48) + SUM(SheetD!W48:GC48) + SUM(SheetE!W48:GC48) + SUM(SheetF!W48:GC48)</f>
        <v>1.0000000000000002</v>
      </c>
      <c r="GG48" s="26"/>
      <c r="GH48" s="26"/>
      <c r="GI48" s="26"/>
      <c r="GJ48" s="26"/>
      <c r="GK48" s="26"/>
      <c r="GL48" s="26"/>
      <c r="GM48" s="26"/>
      <c r="GN48" s="26"/>
      <c r="GO48" s="26"/>
      <c r="GP48" s="26"/>
      <c r="GQ48" s="26"/>
      <c r="GR48" s="26"/>
      <c r="GS48" s="26"/>
      <c r="GT48" s="26"/>
      <c r="GU48" s="105"/>
    </row>
    <row r="49" spans="1:203" ht="15" customHeight="1" x14ac:dyDescent="0.2">
      <c r="A49" s="136" t="s">
        <v>2194</v>
      </c>
      <c r="D49">
        <v>5</v>
      </c>
      <c r="E49">
        <v>2</v>
      </c>
      <c r="F49">
        <v>2015</v>
      </c>
      <c r="G49" t="s">
        <v>201</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2.8427827431716387E-3</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2.8427827431716388E-2</v>
      </c>
      <c r="CA49" s="26">
        <v>1.8944304200495799E-2</v>
      </c>
      <c r="CB49" s="26">
        <v>5.6855654863432773E-3</v>
      </c>
      <c r="CC49" s="26">
        <v>2.8427827431716387E-3</v>
      </c>
      <c r="CD49" s="26">
        <v>8.3350390029792457E-2</v>
      </c>
      <c r="CE49" s="26">
        <v>1.0415955970980885E-2</v>
      </c>
      <c r="CF49" s="26">
        <v>3.8843783402697271E-2</v>
      </c>
      <c r="CG49" s="26">
        <v>0</v>
      </c>
      <c r="CH49" s="26">
        <v>1.1371130972686555E-2</v>
      </c>
      <c r="CI49" s="26">
        <v>0</v>
      </c>
      <c r="CJ49" s="26">
        <v>0</v>
      </c>
      <c r="CK49" s="26">
        <v>1.3235996452207152E-2</v>
      </c>
      <c r="CL49" s="26">
        <v>0</v>
      </c>
      <c r="CM49" s="26">
        <v>0</v>
      </c>
      <c r="CN49" s="26">
        <v>5.6855654863432773E-3</v>
      </c>
      <c r="CO49" s="26">
        <v>0</v>
      </c>
      <c r="CP49" s="26">
        <v>0</v>
      </c>
      <c r="CQ49" s="26">
        <v>0</v>
      </c>
      <c r="CR49" s="26">
        <v>0</v>
      </c>
      <c r="CS49" s="26">
        <v>0</v>
      </c>
      <c r="CT49" s="26">
        <v>0</v>
      </c>
      <c r="CU49" s="26">
        <v>4.7303904846376071E-3</v>
      </c>
      <c r="CV49" s="26">
        <v>0</v>
      </c>
      <c r="CW49" s="26">
        <v>2.8427827431716387E-3</v>
      </c>
      <c r="CX49" s="26">
        <v>8.505605967569543E-3</v>
      </c>
      <c r="CY49" s="26">
        <v>7.5731732278092462E-3</v>
      </c>
      <c r="CZ49" s="26">
        <v>2.178708694366744E-2</v>
      </c>
      <c r="DA49" s="26">
        <v>0</v>
      </c>
      <c r="DB49" s="26">
        <v>0</v>
      </c>
      <c r="DC49" s="26">
        <v>0</v>
      </c>
      <c r="DD49" s="26">
        <v>0</v>
      </c>
      <c r="DE49" s="26">
        <v>1.8876077414659682E-3</v>
      </c>
      <c r="DF49" s="26">
        <v>0</v>
      </c>
      <c r="DG49" s="26">
        <v>0</v>
      </c>
      <c r="DH49" s="26">
        <v>1.8876077414659682E-3</v>
      </c>
      <c r="DI49" s="26">
        <v>1.8876077414659682E-3</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E49" s="105">
        <f>SUM(SheetB!W49:GC49) + SUM(SheetC!W49:GC49) + SUM(SheetD!W49:GC49) + SUM(SheetE!W49:GC49) + SUM(SheetF!W49:GC49)</f>
        <v>1.0000000000000011</v>
      </c>
      <c r="GG49" s="26"/>
      <c r="GH49" s="26"/>
      <c r="GI49" s="26"/>
      <c r="GJ49" s="26"/>
      <c r="GK49" s="26"/>
      <c r="GL49" s="26"/>
      <c r="GM49" s="26"/>
      <c r="GN49" s="26"/>
      <c r="GO49" s="26"/>
      <c r="GP49" s="26"/>
      <c r="GQ49" s="26"/>
      <c r="GR49" s="26"/>
      <c r="GS49" s="26"/>
      <c r="GT49" s="26"/>
      <c r="GU49" s="105"/>
    </row>
    <row r="50" spans="1:203" ht="15" customHeight="1" x14ac:dyDescent="0.2">
      <c r="A50" s="136" t="s">
        <v>2195</v>
      </c>
      <c r="D50">
        <v>5</v>
      </c>
      <c r="E50">
        <v>2</v>
      </c>
      <c r="F50">
        <v>2015</v>
      </c>
      <c r="G50" t="s">
        <v>201</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1.6013995424572727E-2</v>
      </c>
      <c r="CA50" s="26">
        <v>1.6013995424572731E-2</v>
      </c>
      <c r="CB50" s="26">
        <v>0</v>
      </c>
      <c r="CC50" s="26">
        <v>8.5548955149278086E-3</v>
      </c>
      <c r="CD50" s="26">
        <v>9.1796912547820866E-2</v>
      </c>
      <c r="CE50" s="26">
        <v>3.6295826364457752E-2</v>
      </c>
      <c r="CF50" s="26">
        <v>5.6577657304342784E-2</v>
      </c>
      <c r="CG50" s="26">
        <v>0</v>
      </c>
      <c r="CH50" s="26">
        <v>3.7391621969740649E-2</v>
      </c>
      <c r="CI50" s="26">
        <v>0</v>
      </c>
      <c r="CJ50" s="26">
        <v>0</v>
      </c>
      <c r="CK50" s="26">
        <v>0</v>
      </c>
      <c r="CL50" s="26">
        <v>0</v>
      </c>
      <c r="CM50" s="26">
        <v>0</v>
      </c>
      <c r="CN50" s="26">
        <v>6.4209777572716582E-3</v>
      </c>
      <c r="CO50" s="26">
        <v>0</v>
      </c>
      <c r="CP50" s="26">
        <v>0</v>
      </c>
      <c r="CQ50" s="26">
        <v>0</v>
      </c>
      <c r="CR50" s="26">
        <v>0</v>
      </c>
      <c r="CS50" s="26">
        <v>0</v>
      </c>
      <c r="CT50" s="26">
        <v>0</v>
      </c>
      <c r="CU50" s="26">
        <v>0</v>
      </c>
      <c r="CV50" s="26">
        <v>0</v>
      </c>
      <c r="CW50" s="26">
        <v>5.3444066362919795E-3</v>
      </c>
      <c r="CX50" s="26">
        <v>8.5548955149278086E-3</v>
      </c>
      <c r="CY50" s="26">
        <v>3.2104888786358291E-3</v>
      </c>
      <c r="CZ50" s="26">
        <v>1.8167137666532086E-2</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v>0</v>
      </c>
      <c r="GC50" s="26">
        <v>0</v>
      </c>
      <c r="GE50" s="105">
        <f>SUM(SheetB!W50:GC50) + SUM(SheetC!W50:GC50) + SUM(SheetD!W50:GC50) + SUM(SheetE!W50:GC50) + SUM(SheetF!W50:GC50)</f>
        <v>0.99678951112136382</v>
      </c>
      <c r="GG50" s="26"/>
      <c r="GH50" s="26"/>
      <c r="GI50" s="26"/>
      <c r="GJ50" s="26"/>
      <c r="GK50" s="26"/>
      <c r="GL50" s="26"/>
      <c r="GM50" s="26"/>
      <c r="GN50" s="26"/>
      <c r="GO50" s="26"/>
      <c r="GP50" s="26"/>
      <c r="GQ50" s="26"/>
      <c r="GR50" s="26"/>
      <c r="GS50" s="26"/>
      <c r="GT50" s="26"/>
      <c r="GU50" s="105"/>
    </row>
    <row r="51" spans="1:203" ht="15" customHeight="1" x14ac:dyDescent="0.2">
      <c r="A51" s="136" t="s">
        <v>2196</v>
      </c>
      <c r="D51">
        <v>5</v>
      </c>
      <c r="E51">
        <v>2</v>
      </c>
      <c r="F51">
        <v>2015</v>
      </c>
      <c r="G51" t="s">
        <v>201</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2.8423302560371126E-3</v>
      </c>
      <c r="BA51" s="26">
        <v>5.6846605120742253E-3</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1.7053981536222677E-2</v>
      </c>
      <c r="CA51" s="26">
        <v>2.5580972304334013E-2</v>
      </c>
      <c r="CB51" s="26">
        <v>1.4211651280185563E-2</v>
      </c>
      <c r="CC51" s="26">
        <v>5.6846605120742253E-3</v>
      </c>
      <c r="CD51" s="26">
        <v>3.3152940106416881E-2</v>
      </c>
      <c r="CE51" s="26">
        <v>3.1265632816408241E-2</v>
      </c>
      <c r="CF51" s="26">
        <v>3.0310609850379769E-2</v>
      </c>
      <c r="CG51" s="26">
        <v>0</v>
      </c>
      <c r="CH51" s="26">
        <v>3.6950293328482466E-2</v>
      </c>
      <c r="CI51" s="26">
        <v>0</v>
      </c>
      <c r="CJ51" s="26">
        <v>0</v>
      </c>
      <c r="CK51" s="26">
        <v>1.8873072900086429E-3</v>
      </c>
      <c r="CL51" s="26">
        <v>0</v>
      </c>
      <c r="CM51" s="26">
        <v>0</v>
      </c>
      <c r="CN51" s="26">
        <v>7.5719678020828669E-3</v>
      </c>
      <c r="CO51" s="26">
        <v>0</v>
      </c>
      <c r="CP51" s="26">
        <v>0</v>
      </c>
      <c r="CQ51" s="26">
        <v>0</v>
      </c>
      <c r="CR51" s="26">
        <v>0</v>
      </c>
      <c r="CS51" s="26">
        <v>0</v>
      </c>
      <c r="CT51" s="26">
        <v>1.8873072900086429E-3</v>
      </c>
      <c r="CU51" s="26">
        <v>0</v>
      </c>
      <c r="CV51" s="26">
        <v>0</v>
      </c>
      <c r="CW51" s="26">
        <v>0</v>
      </c>
      <c r="CX51" s="26">
        <v>3.7746145800172859E-3</v>
      </c>
      <c r="CY51" s="26">
        <v>1.8873072900086429E-3</v>
      </c>
      <c r="CZ51" s="26">
        <v>1.3256628314157092E-2</v>
      </c>
      <c r="DA51" s="26">
        <v>0</v>
      </c>
      <c r="DB51" s="26">
        <v>0</v>
      </c>
      <c r="DC51" s="26">
        <v>0</v>
      </c>
      <c r="DD51" s="26">
        <v>0</v>
      </c>
      <c r="DE51" s="26">
        <v>0</v>
      </c>
      <c r="DF51" s="26">
        <v>1.8873072900086429E-3</v>
      </c>
      <c r="DG51" s="26">
        <v>0</v>
      </c>
      <c r="DH51" s="26">
        <v>0</v>
      </c>
      <c r="DI51" s="26">
        <v>1.6098958570194204E-2</v>
      </c>
      <c r="DJ51" s="26">
        <v>2.8423302560371126E-3</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v>0</v>
      </c>
      <c r="GC51" s="26">
        <v>0</v>
      </c>
      <c r="GE51" s="105">
        <f>SUM(SheetB!W51:GC51) + SUM(SheetC!W51:GC51) + SUM(SheetD!W51:GC51) + SUM(SheetE!W51:GC51) + SUM(SheetF!W51:GC51)</f>
        <v>1.0000000000000011</v>
      </c>
      <c r="GG51" s="26"/>
      <c r="GH51" s="26"/>
      <c r="GI51" s="26"/>
      <c r="GJ51" s="26"/>
      <c r="GK51" s="26"/>
      <c r="GL51" s="26"/>
      <c r="GM51" s="26"/>
      <c r="GN51" s="26"/>
      <c r="GO51" s="26"/>
      <c r="GP51" s="26"/>
      <c r="GQ51" s="26"/>
      <c r="GR51" s="26"/>
      <c r="GS51" s="26"/>
      <c r="GT51" s="26"/>
      <c r="GU51" s="105"/>
    </row>
    <row r="52" spans="1:203" ht="15" customHeight="1" x14ac:dyDescent="0.25">
      <c r="A52" s="134" t="s">
        <v>2211</v>
      </c>
      <c r="D52">
        <v>5</v>
      </c>
      <c r="E52">
        <v>2</v>
      </c>
      <c r="F52">
        <v>2015</v>
      </c>
      <c r="G52" t="str">
        <f>G51</f>
        <v>Explain</v>
      </c>
      <c r="W52" s="135">
        <f t="shared" ref="W52:CH52" si="133">AVERAGE(W49:W51)</f>
        <v>0</v>
      </c>
      <c r="X52" s="135">
        <f t="shared" si="133"/>
        <v>0</v>
      </c>
      <c r="Y52" s="135">
        <f t="shared" si="133"/>
        <v>0</v>
      </c>
      <c r="Z52" s="135">
        <f t="shared" si="133"/>
        <v>0</v>
      </c>
      <c r="AA52" s="135">
        <f t="shared" si="133"/>
        <v>0</v>
      </c>
      <c r="AB52" s="135">
        <f t="shared" si="133"/>
        <v>0</v>
      </c>
      <c r="AC52" s="135">
        <f t="shared" si="133"/>
        <v>0</v>
      </c>
      <c r="AD52" s="135">
        <f t="shared" si="133"/>
        <v>0</v>
      </c>
      <c r="AE52" s="135">
        <f t="shared" si="133"/>
        <v>0</v>
      </c>
      <c r="AF52" s="135">
        <f t="shared" si="133"/>
        <v>0</v>
      </c>
      <c r="AG52" s="135">
        <f t="shared" si="133"/>
        <v>0</v>
      </c>
      <c r="AH52" s="135">
        <f t="shared" si="133"/>
        <v>0</v>
      </c>
      <c r="AI52" s="135">
        <f t="shared" si="133"/>
        <v>0</v>
      </c>
      <c r="AJ52" s="135">
        <f t="shared" si="133"/>
        <v>0</v>
      </c>
      <c r="AK52" s="135">
        <f t="shared" si="133"/>
        <v>0</v>
      </c>
      <c r="AL52" s="135">
        <f t="shared" si="133"/>
        <v>0</v>
      </c>
      <c r="AM52" s="135">
        <f t="shared" si="133"/>
        <v>0</v>
      </c>
      <c r="AN52" s="135">
        <f t="shared" si="133"/>
        <v>0</v>
      </c>
      <c r="AO52" s="135">
        <f t="shared" si="133"/>
        <v>0</v>
      </c>
      <c r="AP52" s="135">
        <f t="shared" si="133"/>
        <v>0</v>
      </c>
      <c r="AQ52" s="135">
        <f t="shared" si="133"/>
        <v>0</v>
      </c>
      <c r="AR52" s="135">
        <f t="shared" si="133"/>
        <v>0</v>
      </c>
      <c r="AS52" s="135">
        <f t="shared" si="133"/>
        <v>0</v>
      </c>
      <c r="AT52" s="135">
        <f t="shared" si="133"/>
        <v>0</v>
      </c>
      <c r="AU52" s="135">
        <f t="shared" si="133"/>
        <v>0</v>
      </c>
      <c r="AV52" s="135">
        <f t="shared" si="133"/>
        <v>0</v>
      </c>
      <c r="AW52" s="135">
        <f t="shared" si="133"/>
        <v>0</v>
      </c>
      <c r="AX52" s="135">
        <f t="shared" si="133"/>
        <v>0</v>
      </c>
      <c r="AY52" s="135">
        <f t="shared" si="133"/>
        <v>0</v>
      </c>
      <c r="AZ52" s="135">
        <f t="shared" si="133"/>
        <v>9.4744341867903758E-4</v>
      </c>
      <c r="BA52" s="135">
        <f t="shared" si="133"/>
        <v>2.8424810850819545E-3</v>
      </c>
      <c r="BB52" s="135">
        <f t="shared" si="133"/>
        <v>0</v>
      </c>
      <c r="BC52" s="135">
        <f t="shared" si="133"/>
        <v>0</v>
      </c>
      <c r="BD52" s="135">
        <f t="shared" si="133"/>
        <v>0</v>
      </c>
      <c r="BE52" s="135">
        <f t="shared" si="133"/>
        <v>0</v>
      </c>
      <c r="BF52" s="135">
        <f t="shared" si="133"/>
        <v>0</v>
      </c>
      <c r="BG52" s="135">
        <f t="shared" si="133"/>
        <v>0</v>
      </c>
      <c r="BH52" s="135">
        <f t="shared" si="133"/>
        <v>0</v>
      </c>
      <c r="BI52" s="135">
        <f t="shared" si="133"/>
        <v>0</v>
      </c>
      <c r="BJ52" s="135">
        <f t="shared" si="133"/>
        <v>0</v>
      </c>
      <c r="BK52" s="135">
        <f t="shared" si="133"/>
        <v>0</v>
      </c>
      <c r="BL52" s="135">
        <f t="shared" si="133"/>
        <v>0</v>
      </c>
      <c r="BM52" s="135">
        <f t="shared" si="133"/>
        <v>0</v>
      </c>
      <c r="BN52" s="135">
        <f t="shared" si="133"/>
        <v>0</v>
      </c>
      <c r="BO52" s="135">
        <f t="shared" si="133"/>
        <v>0</v>
      </c>
      <c r="BP52" s="135">
        <f t="shared" si="133"/>
        <v>0</v>
      </c>
      <c r="BQ52" s="135">
        <f t="shared" si="133"/>
        <v>0</v>
      </c>
      <c r="BR52" s="135">
        <f t="shared" si="133"/>
        <v>0</v>
      </c>
      <c r="BS52" s="135">
        <f t="shared" si="133"/>
        <v>0</v>
      </c>
      <c r="BT52" s="135">
        <f t="shared" si="133"/>
        <v>0</v>
      </c>
      <c r="BU52" s="135">
        <f t="shared" si="133"/>
        <v>0</v>
      </c>
      <c r="BV52" s="135">
        <f t="shared" si="133"/>
        <v>0</v>
      </c>
      <c r="BW52" s="135">
        <f t="shared" si="133"/>
        <v>0</v>
      </c>
      <c r="BX52" s="135">
        <f t="shared" si="133"/>
        <v>0</v>
      </c>
      <c r="BY52" s="135">
        <f t="shared" si="133"/>
        <v>0</v>
      </c>
      <c r="BZ52" s="135">
        <f t="shared" si="133"/>
        <v>2.0498601464170596E-2</v>
      </c>
      <c r="CA52" s="135">
        <f t="shared" si="133"/>
        <v>2.0179757309800848E-2</v>
      </c>
      <c r="CB52" s="135">
        <f t="shared" si="133"/>
        <v>6.6324055888429467E-3</v>
      </c>
      <c r="CC52" s="135">
        <f t="shared" si="133"/>
        <v>5.6941129233912249E-3</v>
      </c>
      <c r="CD52" s="135">
        <f t="shared" si="133"/>
        <v>6.9433414228010068E-2</v>
      </c>
      <c r="CE52" s="135">
        <f t="shared" si="133"/>
        <v>2.5992471717282292E-2</v>
      </c>
      <c r="CF52" s="135">
        <f t="shared" si="133"/>
        <v>4.1910683519139937E-2</v>
      </c>
      <c r="CG52" s="135">
        <f t="shared" si="133"/>
        <v>0</v>
      </c>
      <c r="CH52" s="135">
        <f t="shared" si="133"/>
        <v>2.8571015423636558E-2</v>
      </c>
      <c r="CI52" s="135">
        <f t="shared" ref="CI52:ET52" si="134">AVERAGE(CI49:CI51)</f>
        <v>0</v>
      </c>
      <c r="CJ52" s="135">
        <f t="shared" si="134"/>
        <v>0</v>
      </c>
      <c r="CK52" s="135">
        <f t="shared" si="134"/>
        <v>5.0411012474052648E-3</v>
      </c>
      <c r="CL52" s="135">
        <f t="shared" si="134"/>
        <v>0</v>
      </c>
      <c r="CM52" s="135">
        <f t="shared" si="134"/>
        <v>0</v>
      </c>
      <c r="CN52" s="135">
        <f t="shared" si="134"/>
        <v>6.5595036818992675E-3</v>
      </c>
      <c r="CO52" s="135">
        <f t="shared" si="134"/>
        <v>0</v>
      </c>
      <c r="CP52" s="135">
        <f t="shared" si="134"/>
        <v>0</v>
      </c>
      <c r="CQ52" s="135">
        <f t="shared" si="134"/>
        <v>0</v>
      </c>
      <c r="CR52" s="135">
        <f t="shared" si="134"/>
        <v>0</v>
      </c>
      <c r="CS52" s="135">
        <f t="shared" si="134"/>
        <v>0</v>
      </c>
      <c r="CT52" s="135">
        <f t="shared" si="134"/>
        <v>6.2910243000288094E-4</v>
      </c>
      <c r="CU52" s="135">
        <f t="shared" si="134"/>
        <v>1.5767968282125358E-3</v>
      </c>
      <c r="CV52" s="135">
        <f t="shared" si="134"/>
        <v>0</v>
      </c>
      <c r="CW52" s="135">
        <f t="shared" si="134"/>
        <v>2.7290631264878726E-3</v>
      </c>
      <c r="CX52" s="135">
        <f t="shared" si="134"/>
        <v>6.94503868750488E-3</v>
      </c>
      <c r="CY52" s="135">
        <f t="shared" si="134"/>
        <v>4.2236564654845729E-3</v>
      </c>
      <c r="CZ52" s="135">
        <f t="shared" si="134"/>
        <v>1.7736950974785542E-2</v>
      </c>
      <c r="DA52" s="135">
        <f t="shared" si="134"/>
        <v>0</v>
      </c>
      <c r="DB52" s="135">
        <f t="shared" si="134"/>
        <v>0</v>
      </c>
      <c r="DC52" s="135">
        <f t="shared" si="134"/>
        <v>0</v>
      </c>
      <c r="DD52" s="135">
        <f t="shared" si="134"/>
        <v>0</v>
      </c>
      <c r="DE52" s="135">
        <f t="shared" si="134"/>
        <v>6.292025804886561E-4</v>
      </c>
      <c r="DF52" s="135">
        <f t="shared" si="134"/>
        <v>6.2910243000288094E-4</v>
      </c>
      <c r="DG52" s="135">
        <f t="shared" si="134"/>
        <v>0</v>
      </c>
      <c r="DH52" s="135">
        <f t="shared" si="134"/>
        <v>6.292025804886561E-4</v>
      </c>
      <c r="DI52" s="135">
        <f t="shared" si="134"/>
        <v>5.9955221038867244E-3</v>
      </c>
      <c r="DJ52" s="135">
        <f t="shared" si="134"/>
        <v>9.4744341867903758E-4</v>
      </c>
      <c r="DK52" s="135">
        <f t="shared" si="134"/>
        <v>0</v>
      </c>
      <c r="DL52" s="135">
        <f t="shared" si="134"/>
        <v>0</v>
      </c>
      <c r="DM52" s="135">
        <f t="shared" si="134"/>
        <v>0</v>
      </c>
      <c r="DN52" s="135">
        <f t="shared" si="134"/>
        <v>0</v>
      </c>
      <c r="DO52" s="135">
        <f t="shared" si="134"/>
        <v>0</v>
      </c>
      <c r="DP52" s="135">
        <f t="shared" si="134"/>
        <v>0</v>
      </c>
      <c r="DQ52" s="135">
        <f t="shared" si="134"/>
        <v>0</v>
      </c>
      <c r="DR52" s="135">
        <f t="shared" si="134"/>
        <v>0</v>
      </c>
      <c r="DS52" s="135">
        <f t="shared" si="134"/>
        <v>0</v>
      </c>
      <c r="DT52" s="135">
        <f t="shared" si="134"/>
        <v>0</v>
      </c>
      <c r="DU52" s="135">
        <f t="shared" si="134"/>
        <v>0</v>
      </c>
      <c r="DV52" s="135">
        <f t="shared" si="134"/>
        <v>0</v>
      </c>
      <c r="DW52" s="135">
        <f t="shared" si="134"/>
        <v>0</v>
      </c>
      <c r="DX52" s="135">
        <f t="shared" si="134"/>
        <v>0</v>
      </c>
      <c r="DY52" s="135">
        <f t="shared" si="134"/>
        <v>0</v>
      </c>
      <c r="DZ52" s="135">
        <f t="shared" si="134"/>
        <v>0</v>
      </c>
      <c r="EA52" s="135">
        <f t="shared" si="134"/>
        <v>0</v>
      </c>
      <c r="EB52" s="135">
        <f t="shared" si="134"/>
        <v>0</v>
      </c>
      <c r="EC52" s="135">
        <f t="shared" si="134"/>
        <v>0</v>
      </c>
      <c r="ED52" s="135">
        <f t="shared" si="134"/>
        <v>0</v>
      </c>
      <c r="EE52" s="135">
        <f t="shared" si="134"/>
        <v>0</v>
      </c>
      <c r="EF52" s="135">
        <f t="shared" si="134"/>
        <v>0</v>
      </c>
      <c r="EG52" s="135">
        <f t="shared" si="134"/>
        <v>0</v>
      </c>
      <c r="EH52" s="135">
        <f t="shared" si="134"/>
        <v>0</v>
      </c>
      <c r="EI52" s="135">
        <f t="shared" si="134"/>
        <v>0</v>
      </c>
      <c r="EJ52" s="135">
        <f t="shared" si="134"/>
        <v>0</v>
      </c>
      <c r="EK52" s="135">
        <f t="shared" si="134"/>
        <v>0</v>
      </c>
      <c r="EL52" s="135">
        <f t="shared" si="134"/>
        <v>0</v>
      </c>
      <c r="EM52" s="135">
        <f t="shared" si="134"/>
        <v>0</v>
      </c>
      <c r="EN52" s="135">
        <f t="shared" si="134"/>
        <v>0</v>
      </c>
      <c r="EO52" s="135">
        <f t="shared" si="134"/>
        <v>0</v>
      </c>
      <c r="EP52" s="135">
        <f t="shared" si="134"/>
        <v>0</v>
      </c>
      <c r="EQ52" s="135">
        <f t="shared" si="134"/>
        <v>0</v>
      </c>
      <c r="ER52" s="135">
        <f t="shared" si="134"/>
        <v>0</v>
      </c>
      <c r="ES52" s="135">
        <f t="shared" si="134"/>
        <v>0</v>
      </c>
      <c r="ET52" s="135">
        <f t="shared" si="134"/>
        <v>0</v>
      </c>
      <c r="EU52" s="135">
        <f t="shared" ref="EU52:GC52" si="135">AVERAGE(EU49:EU51)</f>
        <v>0</v>
      </c>
      <c r="EV52" s="135">
        <f t="shared" si="135"/>
        <v>0</v>
      </c>
      <c r="EW52" s="135">
        <f t="shared" si="135"/>
        <v>0</v>
      </c>
      <c r="EX52" s="135">
        <f t="shared" si="135"/>
        <v>0</v>
      </c>
      <c r="EY52" s="135">
        <f t="shared" si="135"/>
        <v>0</v>
      </c>
      <c r="EZ52" s="135">
        <f t="shared" si="135"/>
        <v>0</v>
      </c>
      <c r="FA52" s="135">
        <f t="shared" si="135"/>
        <v>0</v>
      </c>
      <c r="FB52" s="135">
        <f t="shared" si="135"/>
        <v>0</v>
      </c>
      <c r="FC52" s="135">
        <f t="shared" si="135"/>
        <v>0</v>
      </c>
      <c r="FD52" s="135">
        <f t="shared" si="135"/>
        <v>0</v>
      </c>
      <c r="FE52" s="135">
        <f t="shared" si="135"/>
        <v>0</v>
      </c>
      <c r="FF52" s="135">
        <f t="shared" si="135"/>
        <v>0</v>
      </c>
      <c r="FG52" s="135">
        <f t="shared" si="135"/>
        <v>0</v>
      </c>
      <c r="FH52" s="135">
        <f t="shared" si="135"/>
        <v>0</v>
      </c>
      <c r="FI52" s="135">
        <f t="shared" si="135"/>
        <v>0</v>
      </c>
      <c r="FJ52" s="135">
        <f t="shared" si="135"/>
        <v>0</v>
      </c>
      <c r="FK52" s="135">
        <f t="shared" si="135"/>
        <v>0</v>
      </c>
      <c r="FL52" s="135">
        <f t="shared" si="135"/>
        <v>0</v>
      </c>
      <c r="FM52" s="135">
        <f t="shared" si="135"/>
        <v>0</v>
      </c>
      <c r="FN52" s="135">
        <f t="shared" si="135"/>
        <v>0</v>
      </c>
      <c r="FO52" s="135">
        <f t="shared" si="135"/>
        <v>0</v>
      </c>
      <c r="FP52" s="135">
        <f t="shared" si="135"/>
        <v>0</v>
      </c>
      <c r="FQ52" s="135">
        <f t="shared" si="135"/>
        <v>0</v>
      </c>
      <c r="FR52" s="135">
        <f t="shared" si="135"/>
        <v>0</v>
      </c>
      <c r="FS52" s="135">
        <f t="shared" si="135"/>
        <v>0</v>
      </c>
      <c r="FT52" s="135">
        <f t="shared" si="135"/>
        <v>0</v>
      </c>
      <c r="FU52" s="135">
        <f t="shared" si="135"/>
        <v>0</v>
      </c>
      <c r="FV52" s="135">
        <f t="shared" si="135"/>
        <v>0</v>
      </c>
      <c r="FW52" s="135">
        <f t="shared" si="135"/>
        <v>0</v>
      </c>
      <c r="FX52" s="135">
        <f t="shared" si="135"/>
        <v>0</v>
      </c>
      <c r="FY52" s="135">
        <f t="shared" si="135"/>
        <v>0</v>
      </c>
      <c r="FZ52" s="135">
        <f t="shared" si="135"/>
        <v>0</v>
      </c>
      <c r="GA52" s="135">
        <f t="shared" si="135"/>
        <v>0</v>
      </c>
      <c r="GB52" s="135">
        <f t="shared" si="135"/>
        <v>0</v>
      </c>
      <c r="GC52" s="135">
        <f t="shared" si="135"/>
        <v>0</v>
      </c>
      <c r="GE52" s="105">
        <f>SUM(SheetB!W52:GC52) + SUM(SheetC!W52:GC52) + SUM(SheetD!W52:GC52) + SUM(SheetE!W52:GC52) + SUM(SheetF!W52:GC52)</f>
        <v>0.99892983704045513</v>
      </c>
      <c r="GG52" s="26"/>
      <c r="GH52" s="26"/>
      <c r="GI52" s="26"/>
      <c r="GJ52" s="26"/>
      <c r="GK52" s="26"/>
      <c r="GL52" s="26"/>
      <c r="GM52" s="26"/>
      <c r="GN52" s="26"/>
      <c r="GO52" s="26"/>
      <c r="GP52" s="26"/>
      <c r="GQ52" s="26"/>
      <c r="GR52" s="26"/>
      <c r="GS52" s="26"/>
      <c r="GT52" s="26"/>
      <c r="GU52" s="105"/>
    </row>
    <row r="53" spans="1:203" ht="15" customHeight="1" x14ac:dyDescent="0.2">
      <c r="A53" s="136" t="s">
        <v>2197</v>
      </c>
      <c r="D53">
        <v>6</v>
      </c>
      <c r="E53">
        <v>2</v>
      </c>
      <c r="F53">
        <v>2015</v>
      </c>
      <c r="G53" t="s">
        <v>201</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3.4807620159239654E-3</v>
      </c>
      <c r="BA53" s="26">
        <v>2.3135603818416773E-3</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6.9406811455250328E-3</v>
      </c>
      <c r="CD53" s="26">
        <v>4.1644086873150195E-2</v>
      </c>
      <c r="CE53" s="26">
        <v>0</v>
      </c>
      <c r="CF53" s="26">
        <v>2.6616365834340742E-2</v>
      </c>
      <c r="CG53" s="26">
        <v>0</v>
      </c>
      <c r="CH53" s="26">
        <v>1.3881362291050066E-2</v>
      </c>
      <c r="CI53" s="26">
        <v>0</v>
      </c>
      <c r="CJ53" s="26">
        <v>0</v>
      </c>
      <c r="CK53" s="26">
        <v>3.0076284963941807E-2</v>
      </c>
      <c r="CL53" s="26">
        <v>0</v>
      </c>
      <c r="CM53" s="26">
        <v>0</v>
      </c>
      <c r="CN53" s="26">
        <v>3.4807620159239654E-3</v>
      </c>
      <c r="CO53" s="26">
        <v>0</v>
      </c>
      <c r="CP53" s="26">
        <v>0</v>
      </c>
      <c r="CQ53" s="26">
        <v>0</v>
      </c>
      <c r="CR53" s="26">
        <v>0</v>
      </c>
      <c r="CS53" s="26">
        <v>0</v>
      </c>
      <c r="CT53" s="26">
        <v>0</v>
      </c>
      <c r="CU53" s="26">
        <v>3.4807620159239654E-3</v>
      </c>
      <c r="CV53" s="26">
        <v>0</v>
      </c>
      <c r="CW53" s="26">
        <v>0</v>
      </c>
      <c r="CX53" s="26">
        <v>1.0421443161448997E-2</v>
      </c>
      <c r="CY53" s="26">
        <v>6.9406811455250328E-3</v>
      </c>
      <c r="CZ53" s="26">
        <v>0</v>
      </c>
      <c r="DA53" s="26">
        <v>0</v>
      </c>
      <c r="DB53" s="26">
        <v>0</v>
      </c>
      <c r="DC53" s="26">
        <v>0</v>
      </c>
      <c r="DD53" s="26">
        <v>0</v>
      </c>
      <c r="DE53" s="26">
        <v>0</v>
      </c>
      <c r="DF53" s="26">
        <v>6.9406811455250328E-3</v>
      </c>
      <c r="DG53" s="26">
        <v>0</v>
      </c>
      <c r="DH53" s="26">
        <v>0</v>
      </c>
      <c r="DI53" s="26">
        <v>0</v>
      </c>
      <c r="DJ53" s="26">
        <v>1.0421443161448997E-2</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v>0</v>
      </c>
      <c r="GC53" s="26">
        <v>0</v>
      </c>
      <c r="GE53" s="105">
        <f>SUM(SheetB!W53:GC53) + SUM(SheetC!W53:GC53) + SUM(SheetD!W53:GC53) + SUM(SheetE!W53:GC53) + SUM(SheetF!W53:GC53)</f>
        <v>1</v>
      </c>
      <c r="GG53" s="26"/>
      <c r="GH53" s="26"/>
      <c r="GI53" s="26"/>
      <c r="GJ53" s="26"/>
      <c r="GK53" s="26"/>
      <c r="GL53" s="26"/>
      <c r="GM53" s="26"/>
      <c r="GN53" s="26"/>
      <c r="GO53" s="26"/>
      <c r="GP53" s="26"/>
      <c r="GQ53" s="26"/>
      <c r="GR53" s="26"/>
      <c r="GS53" s="26"/>
      <c r="GT53" s="26"/>
      <c r="GU53" s="105"/>
    </row>
    <row r="54" spans="1:203" ht="15" customHeight="1" x14ac:dyDescent="0.2">
      <c r="A54" s="136" t="s">
        <v>2198</v>
      </c>
      <c r="D54">
        <v>6</v>
      </c>
      <c r="E54">
        <v>2</v>
      </c>
      <c r="F54">
        <v>2015</v>
      </c>
      <c r="G54" t="s">
        <v>201</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1.0420357209845155E-2</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2.6050893024612888E-3</v>
      </c>
      <c r="CA54" s="26">
        <v>2.6050893024612888E-3</v>
      </c>
      <c r="CB54" s="26">
        <v>0</v>
      </c>
      <c r="CC54" s="26">
        <v>0</v>
      </c>
      <c r="CD54" s="26">
        <v>4.3411208136214921E-2</v>
      </c>
      <c r="CE54" s="26">
        <v>5.2101786049225775E-3</v>
      </c>
      <c r="CF54" s="26">
        <v>1.0420357209845155E-2</v>
      </c>
      <c r="CG54" s="26">
        <v>0</v>
      </c>
      <c r="CH54" s="26">
        <v>1.8235625117229023E-2</v>
      </c>
      <c r="CI54" s="26">
        <v>0</v>
      </c>
      <c r="CJ54" s="26">
        <v>0</v>
      </c>
      <c r="CK54" s="26">
        <v>2.5175583018985894E-2</v>
      </c>
      <c r="CL54" s="26">
        <v>0</v>
      </c>
      <c r="CM54" s="26">
        <v>0</v>
      </c>
      <c r="CN54" s="26">
        <v>0</v>
      </c>
      <c r="CO54" s="26">
        <v>0</v>
      </c>
      <c r="CP54" s="26">
        <v>0</v>
      </c>
      <c r="CQ54" s="26">
        <v>0</v>
      </c>
      <c r="CR54" s="26">
        <v>0</v>
      </c>
      <c r="CS54" s="26">
        <v>0</v>
      </c>
      <c r="CT54" s="26">
        <v>0</v>
      </c>
      <c r="CU54" s="26">
        <v>0</v>
      </c>
      <c r="CV54" s="26">
        <v>0</v>
      </c>
      <c r="CW54" s="26">
        <v>0</v>
      </c>
      <c r="CX54" s="26">
        <v>6.9399579017568741E-3</v>
      </c>
      <c r="CY54" s="26">
        <v>5.2101786049225775E-3</v>
      </c>
      <c r="CZ54" s="26">
        <v>5.2101786049225775E-3</v>
      </c>
      <c r="DA54" s="26">
        <v>0</v>
      </c>
      <c r="DB54" s="26">
        <v>0</v>
      </c>
      <c r="DC54" s="26">
        <v>0</v>
      </c>
      <c r="DD54" s="26">
        <v>0</v>
      </c>
      <c r="DE54" s="26">
        <v>1.0420357209845155E-2</v>
      </c>
      <c r="DF54" s="26">
        <v>0</v>
      </c>
      <c r="DG54" s="26">
        <v>0</v>
      </c>
      <c r="DH54" s="26">
        <v>0</v>
      </c>
      <c r="DI54" s="26">
        <v>0</v>
      </c>
      <c r="DJ54" s="26">
        <v>0</v>
      </c>
      <c r="DK54" s="26">
        <v>0</v>
      </c>
      <c r="DL54" s="26">
        <v>2.6050893024612888E-3</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v>0</v>
      </c>
      <c r="GC54" s="26">
        <v>0</v>
      </c>
      <c r="GE54" s="105">
        <f>SUM(SheetB!W54:GC54) + SUM(SheetC!W54:GC54) + SUM(SheetD!W54:GC54) + SUM(SheetE!W54:GC54) + SUM(SheetF!W54:GC54)</f>
        <v>1.0000000000000002</v>
      </c>
      <c r="GG54" s="26"/>
      <c r="GH54" s="26"/>
      <c r="GI54" s="26"/>
      <c r="GJ54" s="26"/>
      <c r="GK54" s="26"/>
      <c r="GL54" s="26"/>
      <c r="GM54" s="26"/>
      <c r="GN54" s="26"/>
      <c r="GO54" s="26"/>
      <c r="GP54" s="26"/>
      <c r="GQ54" s="26"/>
      <c r="GR54" s="26"/>
      <c r="GS54" s="26"/>
      <c r="GT54" s="26"/>
      <c r="GU54" s="105"/>
    </row>
    <row r="55" spans="1:203" ht="15" customHeight="1" x14ac:dyDescent="0.2">
      <c r="A55" s="136" t="s">
        <v>2199</v>
      </c>
      <c r="D55">
        <v>6</v>
      </c>
      <c r="E55">
        <v>2</v>
      </c>
      <c r="F55">
        <v>2015</v>
      </c>
      <c r="G55" t="s">
        <v>201</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0.10761892860118298</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1.3913188369574267E-2</v>
      </c>
      <c r="CA55" s="26">
        <v>2.08697825543614E-2</v>
      </c>
      <c r="CB55" s="26">
        <v>0</v>
      </c>
      <c r="CC55" s="26">
        <v>0</v>
      </c>
      <c r="CD55" s="26">
        <v>0.15619011913688235</v>
      </c>
      <c r="CE55" s="26">
        <v>1.3913188369574267E-2</v>
      </c>
      <c r="CF55" s="26">
        <v>4.8592018662001142E-2</v>
      </c>
      <c r="CG55" s="26">
        <v>0</v>
      </c>
      <c r="CH55" s="26">
        <v>6.9565941847871335E-3</v>
      </c>
      <c r="CI55" s="26">
        <v>0</v>
      </c>
      <c r="CJ55" s="26">
        <v>0</v>
      </c>
      <c r="CK55" s="26">
        <v>9.0289927518120441E-2</v>
      </c>
      <c r="CL55" s="26">
        <v>0</v>
      </c>
      <c r="CM55" s="26">
        <v>0</v>
      </c>
      <c r="CN55" s="26">
        <v>0</v>
      </c>
      <c r="CO55" s="26">
        <v>0</v>
      </c>
      <c r="CP55" s="26">
        <v>0</v>
      </c>
      <c r="CQ55" s="26">
        <v>0</v>
      </c>
      <c r="CR55" s="26">
        <v>0</v>
      </c>
      <c r="CS55" s="26">
        <v>0</v>
      </c>
      <c r="CT55" s="26">
        <v>0</v>
      </c>
      <c r="CU55" s="26">
        <v>0</v>
      </c>
      <c r="CV55" s="26">
        <v>3.4782970923935667E-3</v>
      </c>
      <c r="CW55" s="26">
        <v>3.4782970923935667E-3</v>
      </c>
      <c r="CX55" s="26">
        <v>1.0414063150878942E-2</v>
      </c>
      <c r="CY55" s="26">
        <v>0</v>
      </c>
      <c r="CZ55" s="26">
        <v>4.5155377822211094E-2</v>
      </c>
      <c r="DA55" s="26">
        <v>0</v>
      </c>
      <c r="DB55" s="26">
        <v>0</v>
      </c>
      <c r="DC55" s="26">
        <v>0</v>
      </c>
      <c r="DD55" s="26">
        <v>0</v>
      </c>
      <c r="DE55" s="26">
        <v>0</v>
      </c>
      <c r="DF55" s="26">
        <v>3.4782970923935667E-3</v>
      </c>
      <c r="DG55" s="26">
        <v>0</v>
      </c>
      <c r="DH55" s="26">
        <v>3.4782970923935667E-3</v>
      </c>
      <c r="DI55" s="26">
        <v>3.4782970923935667E-3</v>
      </c>
      <c r="DJ55" s="26">
        <v>6.9357660584853757E-3</v>
      </c>
      <c r="DK55" s="26">
        <v>0</v>
      </c>
      <c r="DL55" s="26">
        <v>6.9565941847871335E-3</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0.99999999999999944</v>
      </c>
      <c r="GG55" s="26"/>
      <c r="GH55" s="26"/>
      <c r="GI55" s="26"/>
      <c r="GJ55" s="26"/>
      <c r="GK55" s="26"/>
      <c r="GL55" s="26"/>
      <c r="GM55" s="26"/>
      <c r="GN55" s="26"/>
      <c r="GO55" s="26"/>
      <c r="GP55" s="26"/>
      <c r="GQ55" s="26"/>
      <c r="GR55" s="26"/>
      <c r="GS55" s="26"/>
      <c r="GT55" s="26"/>
      <c r="GU55" s="105"/>
    </row>
    <row r="56" spans="1:203" ht="15" customHeight="1" x14ac:dyDescent="0.25">
      <c r="A56" s="134" t="s">
        <v>2212</v>
      </c>
      <c r="D56">
        <v>6</v>
      </c>
      <c r="E56">
        <v>2</v>
      </c>
      <c r="F56">
        <v>2015</v>
      </c>
      <c r="G56" t="str">
        <f>G55</f>
        <v>Explain</v>
      </c>
      <c r="W56" s="135">
        <f t="shared" ref="W56:CH56" si="136">AVERAGE(W53:W55)</f>
        <v>0</v>
      </c>
      <c r="X56" s="135">
        <f t="shared" si="136"/>
        <v>0</v>
      </c>
      <c r="Y56" s="135">
        <f t="shared" si="136"/>
        <v>0</v>
      </c>
      <c r="Z56" s="135">
        <f t="shared" si="136"/>
        <v>0</v>
      </c>
      <c r="AA56" s="135">
        <f t="shared" si="136"/>
        <v>0</v>
      </c>
      <c r="AB56" s="135">
        <f t="shared" si="136"/>
        <v>0</v>
      </c>
      <c r="AC56" s="135">
        <f t="shared" si="136"/>
        <v>0</v>
      </c>
      <c r="AD56" s="135">
        <f t="shared" si="136"/>
        <v>0</v>
      </c>
      <c r="AE56" s="135">
        <f t="shared" si="136"/>
        <v>0</v>
      </c>
      <c r="AF56" s="135">
        <f t="shared" si="136"/>
        <v>0</v>
      </c>
      <c r="AG56" s="135">
        <f t="shared" si="136"/>
        <v>0</v>
      </c>
      <c r="AH56" s="135">
        <f t="shared" si="136"/>
        <v>0</v>
      </c>
      <c r="AI56" s="135">
        <f t="shared" si="136"/>
        <v>0</v>
      </c>
      <c r="AJ56" s="135">
        <f t="shared" si="136"/>
        <v>0</v>
      </c>
      <c r="AK56" s="135">
        <f t="shared" si="136"/>
        <v>0</v>
      </c>
      <c r="AL56" s="135">
        <f t="shared" si="136"/>
        <v>0</v>
      </c>
      <c r="AM56" s="135">
        <f t="shared" si="136"/>
        <v>0</v>
      </c>
      <c r="AN56" s="135">
        <f t="shared" si="136"/>
        <v>0</v>
      </c>
      <c r="AO56" s="135">
        <f t="shared" si="136"/>
        <v>0</v>
      </c>
      <c r="AP56" s="135">
        <f t="shared" si="136"/>
        <v>0</v>
      </c>
      <c r="AQ56" s="135">
        <f t="shared" si="136"/>
        <v>0</v>
      </c>
      <c r="AR56" s="135">
        <f t="shared" si="136"/>
        <v>0</v>
      </c>
      <c r="AS56" s="135">
        <f t="shared" si="136"/>
        <v>0</v>
      </c>
      <c r="AT56" s="135">
        <f t="shared" si="136"/>
        <v>0</v>
      </c>
      <c r="AU56" s="135">
        <f t="shared" si="136"/>
        <v>0</v>
      </c>
      <c r="AV56" s="135">
        <f t="shared" si="136"/>
        <v>0</v>
      </c>
      <c r="AW56" s="135">
        <f t="shared" si="136"/>
        <v>0</v>
      </c>
      <c r="AX56" s="135">
        <f t="shared" si="136"/>
        <v>0</v>
      </c>
      <c r="AY56" s="135">
        <f t="shared" si="136"/>
        <v>0</v>
      </c>
      <c r="AZ56" s="135">
        <f t="shared" si="136"/>
        <v>1.1602540053079885E-3</v>
      </c>
      <c r="BA56" s="135">
        <f t="shared" si="136"/>
        <v>4.011761539762327E-2</v>
      </c>
      <c r="BB56" s="135">
        <f t="shared" si="136"/>
        <v>0</v>
      </c>
      <c r="BC56" s="135">
        <f t="shared" si="136"/>
        <v>0</v>
      </c>
      <c r="BD56" s="135">
        <f t="shared" si="136"/>
        <v>0</v>
      </c>
      <c r="BE56" s="135">
        <f t="shared" si="136"/>
        <v>0</v>
      </c>
      <c r="BF56" s="135">
        <f t="shared" si="136"/>
        <v>0</v>
      </c>
      <c r="BG56" s="135">
        <f t="shared" si="136"/>
        <v>0</v>
      </c>
      <c r="BH56" s="135">
        <f t="shared" si="136"/>
        <v>0</v>
      </c>
      <c r="BI56" s="135">
        <f t="shared" si="136"/>
        <v>0</v>
      </c>
      <c r="BJ56" s="135">
        <f t="shared" si="136"/>
        <v>0</v>
      </c>
      <c r="BK56" s="135">
        <f t="shared" si="136"/>
        <v>0</v>
      </c>
      <c r="BL56" s="135">
        <f t="shared" si="136"/>
        <v>0</v>
      </c>
      <c r="BM56" s="135">
        <f t="shared" si="136"/>
        <v>0</v>
      </c>
      <c r="BN56" s="135">
        <f t="shared" si="136"/>
        <v>0</v>
      </c>
      <c r="BO56" s="135">
        <f t="shared" si="136"/>
        <v>0</v>
      </c>
      <c r="BP56" s="135">
        <f t="shared" si="136"/>
        <v>0</v>
      </c>
      <c r="BQ56" s="135">
        <f t="shared" si="136"/>
        <v>0</v>
      </c>
      <c r="BR56" s="135">
        <f t="shared" si="136"/>
        <v>0</v>
      </c>
      <c r="BS56" s="135">
        <f t="shared" si="136"/>
        <v>0</v>
      </c>
      <c r="BT56" s="135">
        <f t="shared" si="136"/>
        <v>0</v>
      </c>
      <c r="BU56" s="135">
        <f t="shared" si="136"/>
        <v>0</v>
      </c>
      <c r="BV56" s="135">
        <f t="shared" si="136"/>
        <v>0</v>
      </c>
      <c r="BW56" s="135">
        <f t="shared" si="136"/>
        <v>0</v>
      </c>
      <c r="BX56" s="135">
        <f t="shared" si="136"/>
        <v>0</v>
      </c>
      <c r="BY56" s="135">
        <f t="shared" si="136"/>
        <v>0</v>
      </c>
      <c r="BZ56" s="135">
        <f t="shared" si="136"/>
        <v>5.5060925573451854E-3</v>
      </c>
      <c r="CA56" s="135">
        <f t="shared" si="136"/>
        <v>7.8249572856075641E-3</v>
      </c>
      <c r="CB56" s="135">
        <f t="shared" si="136"/>
        <v>0</v>
      </c>
      <c r="CC56" s="135">
        <f t="shared" si="136"/>
        <v>2.3135603818416777E-3</v>
      </c>
      <c r="CD56" s="135">
        <f t="shared" si="136"/>
        <v>8.0415138048749155E-2</v>
      </c>
      <c r="CE56" s="135">
        <f t="shared" si="136"/>
        <v>6.3744556581656142E-3</v>
      </c>
      <c r="CF56" s="135">
        <f t="shared" si="136"/>
        <v>2.8542913902062345E-2</v>
      </c>
      <c r="CG56" s="135">
        <f t="shared" si="136"/>
        <v>0</v>
      </c>
      <c r="CH56" s="135">
        <f t="shared" si="136"/>
        <v>1.3024527197688741E-2</v>
      </c>
      <c r="CI56" s="135">
        <f t="shared" ref="CI56:ET56" si="137">AVERAGE(CI53:CI55)</f>
        <v>0</v>
      </c>
      <c r="CJ56" s="135">
        <f t="shared" si="137"/>
        <v>0</v>
      </c>
      <c r="CK56" s="135">
        <f t="shared" si="137"/>
        <v>4.8513931833682716E-2</v>
      </c>
      <c r="CL56" s="135">
        <f t="shared" si="137"/>
        <v>0</v>
      </c>
      <c r="CM56" s="135">
        <f t="shared" si="137"/>
        <v>0</v>
      </c>
      <c r="CN56" s="135">
        <f t="shared" si="137"/>
        <v>1.1602540053079885E-3</v>
      </c>
      <c r="CO56" s="135">
        <f t="shared" si="137"/>
        <v>0</v>
      </c>
      <c r="CP56" s="135">
        <f t="shared" si="137"/>
        <v>0</v>
      </c>
      <c r="CQ56" s="135">
        <f t="shared" si="137"/>
        <v>0</v>
      </c>
      <c r="CR56" s="135">
        <f t="shared" si="137"/>
        <v>0</v>
      </c>
      <c r="CS56" s="135">
        <f t="shared" si="137"/>
        <v>0</v>
      </c>
      <c r="CT56" s="135">
        <f t="shared" si="137"/>
        <v>0</v>
      </c>
      <c r="CU56" s="135">
        <f t="shared" si="137"/>
        <v>1.1602540053079885E-3</v>
      </c>
      <c r="CV56" s="135">
        <f t="shared" si="137"/>
        <v>1.1594323641311889E-3</v>
      </c>
      <c r="CW56" s="135">
        <f t="shared" si="137"/>
        <v>1.1594323641311889E-3</v>
      </c>
      <c r="CX56" s="135">
        <f t="shared" si="137"/>
        <v>9.2584880713616046E-3</v>
      </c>
      <c r="CY56" s="135">
        <f t="shared" si="137"/>
        <v>4.0502865834825368E-3</v>
      </c>
      <c r="CZ56" s="135">
        <f t="shared" si="137"/>
        <v>1.6788518809044559E-2</v>
      </c>
      <c r="DA56" s="135">
        <f t="shared" si="137"/>
        <v>0</v>
      </c>
      <c r="DB56" s="135">
        <f t="shared" si="137"/>
        <v>0</v>
      </c>
      <c r="DC56" s="135">
        <f t="shared" si="137"/>
        <v>0</v>
      </c>
      <c r="DD56" s="135">
        <f t="shared" si="137"/>
        <v>0</v>
      </c>
      <c r="DE56" s="135">
        <f t="shared" si="137"/>
        <v>3.4734524032817185E-3</v>
      </c>
      <c r="DF56" s="135">
        <f t="shared" si="137"/>
        <v>3.4729927459728666E-3</v>
      </c>
      <c r="DG56" s="135">
        <f t="shared" si="137"/>
        <v>0</v>
      </c>
      <c r="DH56" s="135">
        <f t="shared" si="137"/>
        <v>1.1594323641311889E-3</v>
      </c>
      <c r="DI56" s="135">
        <f t="shared" si="137"/>
        <v>1.1594323641311889E-3</v>
      </c>
      <c r="DJ56" s="135">
        <f t="shared" si="137"/>
        <v>5.7857364066447913E-3</v>
      </c>
      <c r="DK56" s="135">
        <f t="shared" si="137"/>
        <v>0</v>
      </c>
      <c r="DL56" s="135">
        <f t="shared" si="137"/>
        <v>3.1872278290828071E-3</v>
      </c>
      <c r="DM56" s="135">
        <f t="shared" si="137"/>
        <v>0</v>
      </c>
      <c r="DN56" s="135">
        <f t="shared" si="137"/>
        <v>0</v>
      </c>
      <c r="DO56" s="135">
        <f t="shared" si="137"/>
        <v>0</v>
      </c>
      <c r="DP56" s="135">
        <f t="shared" si="137"/>
        <v>0</v>
      </c>
      <c r="DQ56" s="135">
        <f t="shared" si="137"/>
        <v>0</v>
      </c>
      <c r="DR56" s="135">
        <f t="shared" si="137"/>
        <v>0</v>
      </c>
      <c r="DS56" s="135">
        <f t="shared" si="137"/>
        <v>0</v>
      </c>
      <c r="DT56" s="135">
        <f t="shared" si="137"/>
        <v>0</v>
      </c>
      <c r="DU56" s="135">
        <f t="shared" si="137"/>
        <v>0</v>
      </c>
      <c r="DV56" s="135">
        <f t="shared" si="137"/>
        <v>0</v>
      </c>
      <c r="DW56" s="135">
        <f t="shared" si="137"/>
        <v>0</v>
      </c>
      <c r="DX56" s="135">
        <f t="shared" si="137"/>
        <v>0</v>
      </c>
      <c r="DY56" s="135">
        <f t="shared" si="137"/>
        <v>0</v>
      </c>
      <c r="DZ56" s="135">
        <f t="shared" si="137"/>
        <v>0</v>
      </c>
      <c r="EA56" s="135">
        <f t="shared" si="137"/>
        <v>0</v>
      </c>
      <c r="EB56" s="135">
        <f t="shared" si="137"/>
        <v>0</v>
      </c>
      <c r="EC56" s="135">
        <f t="shared" si="137"/>
        <v>0</v>
      </c>
      <c r="ED56" s="135">
        <f t="shared" si="137"/>
        <v>0</v>
      </c>
      <c r="EE56" s="135">
        <f t="shared" si="137"/>
        <v>0</v>
      </c>
      <c r="EF56" s="135">
        <f t="shared" si="137"/>
        <v>0</v>
      </c>
      <c r="EG56" s="135">
        <f t="shared" si="137"/>
        <v>0</v>
      </c>
      <c r="EH56" s="135">
        <f t="shared" si="137"/>
        <v>0</v>
      </c>
      <c r="EI56" s="135">
        <f t="shared" si="137"/>
        <v>0</v>
      </c>
      <c r="EJ56" s="135">
        <f t="shared" si="137"/>
        <v>0</v>
      </c>
      <c r="EK56" s="135">
        <f t="shared" si="137"/>
        <v>0</v>
      </c>
      <c r="EL56" s="135">
        <f t="shared" si="137"/>
        <v>0</v>
      </c>
      <c r="EM56" s="135">
        <f t="shared" si="137"/>
        <v>0</v>
      </c>
      <c r="EN56" s="135">
        <f t="shared" si="137"/>
        <v>0</v>
      </c>
      <c r="EO56" s="135">
        <f t="shared" si="137"/>
        <v>0</v>
      </c>
      <c r="EP56" s="135">
        <f t="shared" si="137"/>
        <v>0</v>
      </c>
      <c r="EQ56" s="135">
        <f t="shared" si="137"/>
        <v>0</v>
      </c>
      <c r="ER56" s="135">
        <f t="shared" si="137"/>
        <v>0</v>
      </c>
      <c r="ES56" s="135">
        <f t="shared" si="137"/>
        <v>0</v>
      </c>
      <c r="ET56" s="135">
        <f t="shared" si="137"/>
        <v>0</v>
      </c>
      <c r="EU56" s="135">
        <f t="shared" ref="EU56:GC56" si="138">AVERAGE(EU53:EU55)</f>
        <v>0</v>
      </c>
      <c r="EV56" s="135">
        <f t="shared" si="138"/>
        <v>0</v>
      </c>
      <c r="EW56" s="135">
        <f t="shared" si="138"/>
        <v>0</v>
      </c>
      <c r="EX56" s="135">
        <f t="shared" si="138"/>
        <v>0</v>
      </c>
      <c r="EY56" s="135">
        <f t="shared" si="138"/>
        <v>0</v>
      </c>
      <c r="EZ56" s="135">
        <f t="shared" si="138"/>
        <v>0</v>
      </c>
      <c r="FA56" s="135">
        <f t="shared" si="138"/>
        <v>0</v>
      </c>
      <c r="FB56" s="135">
        <f t="shared" si="138"/>
        <v>0</v>
      </c>
      <c r="FC56" s="135">
        <f t="shared" si="138"/>
        <v>0</v>
      </c>
      <c r="FD56" s="135">
        <f t="shared" si="138"/>
        <v>0</v>
      </c>
      <c r="FE56" s="135">
        <f t="shared" si="138"/>
        <v>0</v>
      </c>
      <c r="FF56" s="135">
        <f t="shared" si="138"/>
        <v>0</v>
      </c>
      <c r="FG56" s="135">
        <f t="shared" si="138"/>
        <v>0</v>
      </c>
      <c r="FH56" s="135">
        <f t="shared" si="138"/>
        <v>0</v>
      </c>
      <c r="FI56" s="135">
        <f t="shared" si="138"/>
        <v>0</v>
      </c>
      <c r="FJ56" s="135">
        <f t="shared" si="138"/>
        <v>0</v>
      </c>
      <c r="FK56" s="135">
        <f t="shared" si="138"/>
        <v>0</v>
      </c>
      <c r="FL56" s="135">
        <f t="shared" si="138"/>
        <v>0</v>
      </c>
      <c r="FM56" s="135">
        <f t="shared" si="138"/>
        <v>0</v>
      </c>
      <c r="FN56" s="135">
        <f t="shared" si="138"/>
        <v>0</v>
      </c>
      <c r="FO56" s="135">
        <f t="shared" si="138"/>
        <v>0</v>
      </c>
      <c r="FP56" s="135">
        <f t="shared" si="138"/>
        <v>0</v>
      </c>
      <c r="FQ56" s="135">
        <f t="shared" si="138"/>
        <v>0</v>
      </c>
      <c r="FR56" s="135">
        <f t="shared" si="138"/>
        <v>0</v>
      </c>
      <c r="FS56" s="135">
        <f t="shared" si="138"/>
        <v>0</v>
      </c>
      <c r="FT56" s="135">
        <f t="shared" si="138"/>
        <v>0</v>
      </c>
      <c r="FU56" s="135">
        <f t="shared" si="138"/>
        <v>0</v>
      </c>
      <c r="FV56" s="135">
        <f t="shared" si="138"/>
        <v>0</v>
      </c>
      <c r="FW56" s="135">
        <f t="shared" si="138"/>
        <v>0</v>
      </c>
      <c r="FX56" s="135">
        <f t="shared" si="138"/>
        <v>0</v>
      </c>
      <c r="FY56" s="135">
        <f t="shared" si="138"/>
        <v>0</v>
      </c>
      <c r="FZ56" s="135">
        <f t="shared" si="138"/>
        <v>0</v>
      </c>
      <c r="GA56" s="135">
        <f t="shared" si="138"/>
        <v>0</v>
      </c>
      <c r="GB56" s="135">
        <f t="shared" si="138"/>
        <v>0</v>
      </c>
      <c r="GC56" s="135">
        <f t="shared" si="138"/>
        <v>0</v>
      </c>
      <c r="GE56" s="105">
        <f>SUM(SheetB!W56:GC56) + SUM(SheetC!W56:GC56) + SUM(SheetD!W56:GC56) + SUM(SheetE!W56:GC56) + SUM(SheetF!W56:GC56)</f>
        <v>0.99999999999999989</v>
      </c>
      <c r="GG56" s="26"/>
      <c r="GH56" s="26"/>
      <c r="GI56" s="26"/>
      <c r="GJ56" s="26"/>
      <c r="GK56" s="26"/>
      <c r="GL56" s="26"/>
      <c r="GM56" s="26"/>
      <c r="GN56" s="26"/>
      <c r="GO56" s="26"/>
      <c r="GP56" s="26"/>
      <c r="GQ56" s="26"/>
      <c r="GR56" s="26"/>
      <c r="GS56" s="26"/>
      <c r="GT56" s="26"/>
      <c r="GU56" s="105"/>
    </row>
    <row r="57" spans="1:203" ht="15" customHeight="1" x14ac:dyDescent="0.2">
      <c r="A57" s="136" t="s">
        <v>2200</v>
      </c>
      <c r="D57">
        <v>7</v>
      </c>
      <c r="E57">
        <v>2</v>
      </c>
      <c r="F57">
        <v>2015</v>
      </c>
      <c r="G57" t="s">
        <v>201</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2.6044922281951918E-3</v>
      </c>
      <c r="AY57" s="26">
        <v>0</v>
      </c>
      <c r="AZ57" s="26">
        <v>2.6044922281951918E-3</v>
      </c>
      <c r="BA57" s="26">
        <v>8.8552735758636522E-2</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2.864941451014711E-2</v>
      </c>
      <c r="CA57" s="26">
        <v>1.5626953369171151E-2</v>
      </c>
      <c r="CB57" s="26">
        <v>0</v>
      </c>
      <c r="CC57" s="26">
        <v>2.6044922281951918E-3</v>
      </c>
      <c r="CD57" s="26">
        <v>5.729882902029422E-2</v>
      </c>
      <c r="CE57" s="26">
        <v>0</v>
      </c>
      <c r="CF57" s="26">
        <v>1.3022461140975959E-2</v>
      </c>
      <c r="CG57" s="26">
        <v>0</v>
      </c>
      <c r="CH57" s="26">
        <v>0</v>
      </c>
      <c r="CI57" s="26">
        <v>0</v>
      </c>
      <c r="CJ57" s="26">
        <v>0</v>
      </c>
      <c r="CK57" s="26">
        <v>4.1671875651123069E-2</v>
      </c>
      <c r="CL57" s="26">
        <v>0</v>
      </c>
      <c r="CM57" s="26">
        <v>0</v>
      </c>
      <c r="CN57" s="26">
        <v>0</v>
      </c>
      <c r="CO57" s="26">
        <v>0</v>
      </c>
      <c r="CP57" s="26">
        <v>0</v>
      </c>
      <c r="CQ57" s="26">
        <v>0</v>
      </c>
      <c r="CR57" s="26">
        <v>0</v>
      </c>
      <c r="CS57" s="26">
        <v>0</v>
      </c>
      <c r="CT57" s="26">
        <v>0</v>
      </c>
      <c r="CU57" s="26">
        <v>5.2089844563903837E-3</v>
      </c>
      <c r="CV57" s="26">
        <v>0</v>
      </c>
      <c r="CW57" s="26">
        <v>0</v>
      </c>
      <c r="CX57" s="26">
        <v>2.6044922281951918E-3</v>
      </c>
      <c r="CY57" s="26">
        <v>0</v>
      </c>
      <c r="CZ57" s="26">
        <v>5.729882902029422E-2</v>
      </c>
      <c r="DA57" s="26">
        <v>2.6044922281951918E-3</v>
      </c>
      <c r="DB57" s="26">
        <v>0</v>
      </c>
      <c r="DC57" s="26">
        <v>0</v>
      </c>
      <c r="DD57" s="26">
        <v>0</v>
      </c>
      <c r="DE57" s="26">
        <v>5.2089844563903837E-3</v>
      </c>
      <c r="DF57" s="26">
        <v>2.6044922281951918E-2</v>
      </c>
      <c r="DG57" s="26">
        <v>0</v>
      </c>
      <c r="DH57" s="26">
        <v>0</v>
      </c>
      <c r="DI57" s="26">
        <v>5.2089844563903837E-3</v>
      </c>
      <c r="DJ57" s="26">
        <v>5.2089844563903837E-3</v>
      </c>
      <c r="DK57" s="26">
        <v>0</v>
      </c>
      <c r="DL57" s="26">
        <v>5.2089844563903837E-3</v>
      </c>
      <c r="DM57" s="26">
        <v>0</v>
      </c>
      <c r="DN57" s="26">
        <v>0</v>
      </c>
      <c r="DO57" s="26">
        <v>0</v>
      </c>
      <c r="DP57" s="26">
        <v>0</v>
      </c>
      <c r="DQ57" s="26">
        <v>0</v>
      </c>
      <c r="DR57" s="26">
        <v>0</v>
      </c>
      <c r="DS57" s="26">
        <v>0</v>
      </c>
      <c r="DT57" s="26">
        <v>0</v>
      </c>
      <c r="DU57" s="26">
        <v>0</v>
      </c>
      <c r="DV57" s="26">
        <v>0</v>
      </c>
      <c r="DW57" s="26">
        <v>0</v>
      </c>
      <c r="DX57" s="26">
        <v>0</v>
      </c>
      <c r="DY57" s="26">
        <v>0</v>
      </c>
      <c r="DZ57" s="26">
        <v>5.2089844563903837E-3</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0.99479101554361005</v>
      </c>
      <c r="GG57" s="26"/>
      <c r="GH57" s="26"/>
      <c r="GI57" s="26"/>
      <c r="GJ57" s="26"/>
      <c r="GK57" s="26"/>
      <c r="GL57" s="26"/>
      <c r="GM57" s="26"/>
      <c r="GN57" s="26"/>
      <c r="GO57" s="26"/>
      <c r="GP57" s="26"/>
      <c r="GQ57" s="26"/>
      <c r="GR57" s="26"/>
      <c r="GS57" s="26"/>
      <c r="GT57" s="26"/>
      <c r="GU57" s="105"/>
    </row>
    <row r="58" spans="1:203" ht="15" customHeight="1" x14ac:dyDescent="0.2">
      <c r="A58" s="136" t="s">
        <v>2201</v>
      </c>
      <c r="D58">
        <v>7</v>
      </c>
      <c r="E58">
        <v>2</v>
      </c>
      <c r="F58">
        <v>2015</v>
      </c>
      <c r="G58" t="s">
        <v>201</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2.6043836986415539E-3</v>
      </c>
      <c r="AY58" s="26">
        <v>0</v>
      </c>
      <c r="AZ58" s="26">
        <v>0</v>
      </c>
      <c r="BA58" s="26">
        <v>8.7673972831069286E-2</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1.5626302191849326E-2</v>
      </c>
      <c r="CA58" s="26">
        <v>2.6043836986415539E-3</v>
      </c>
      <c r="CB58" s="26">
        <v>2.6043836986415539E-3</v>
      </c>
      <c r="CC58" s="26">
        <v>0</v>
      </c>
      <c r="CD58" s="26">
        <v>0.11892657721476793</v>
      </c>
      <c r="CE58" s="26">
        <v>3.1252604383698653E-2</v>
      </c>
      <c r="CF58" s="26">
        <v>2.8648220685057096E-2</v>
      </c>
      <c r="CG58" s="26">
        <v>0</v>
      </c>
      <c r="CH58" s="26">
        <v>2.6043836986415539E-3</v>
      </c>
      <c r="CI58" s="26">
        <v>0</v>
      </c>
      <c r="CJ58" s="26">
        <v>0</v>
      </c>
      <c r="CK58" s="26">
        <v>5.9025752146012189E-2</v>
      </c>
      <c r="CL58" s="26">
        <v>0</v>
      </c>
      <c r="CM58" s="26">
        <v>0</v>
      </c>
      <c r="CN58" s="26">
        <v>0</v>
      </c>
      <c r="CO58" s="26">
        <v>0</v>
      </c>
      <c r="CP58" s="26">
        <v>0</v>
      </c>
      <c r="CQ58" s="26">
        <v>0</v>
      </c>
      <c r="CR58" s="26">
        <v>0</v>
      </c>
      <c r="CS58" s="26">
        <v>0</v>
      </c>
      <c r="CT58" s="26">
        <v>0</v>
      </c>
      <c r="CU58" s="26">
        <v>0</v>
      </c>
      <c r="CV58" s="26">
        <v>0</v>
      </c>
      <c r="CW58" s="26">
        <v>0</v>
      </c>
      <c r="CX58" s="26">
        <v>2.2564380365030424E-2</v>
      </c>
      <c r="CY58" s="26">
        <v>1.7355612967747316E-2</v>
      </c>
      <c r="CZ58" s="26">
        <v>6.94432869405784E-2</v>
      </c>
      <c r="DA58" s="26">
        <v>0</v>
      </c>
      <c r="DB58" s="26">
        <v>0</v>
      </c>
      <c r="DC58" s="26">
        <v>0</v>
      </c>
      <c r="DD58" s="26">
        <v>0</v>
      </c>
      <c r="DE58" s="26">
        <v>1.0417534794566216E-2</v>
      </c>
      <c r="DF58" s="26">
        <v>5.2087673972831079E-3</v>
      </c>
      <c r="DG58" s="26">
        <v>0</v>
      </c>
      <c r="DH58" s="26">
        <v>1.0417534794566216E-2</v>
      </c>
      <c r="DI58" s="26">
        <v>1.9959996666388868E-2</v>
      </c>
      <c r="DJ58" s="26">
        <v>5.2087673972831079E-3</v>
      </c>
      <c r="DK58" s="26">
        <v>0</v>
      </c>
      <c r="DL58" s="26">
        <v>5.2087673972831079E-3</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v>0</v>
      </c>
      <c r="GC58" s="26">
        <v>0</v>
      </c>
      <c r="GE58" s="105">
        <f>SUM(SheetB!W58:GC58) + SUM(SheetC!W58:GC58) + SUM(SheetD!W58:GC58) + SUM(SheetE!W58:GC58) + SUM(SheetF!W58:GC58)</f>
        <v>0.9921868489040756</v>
      </c>
      <c r="GG58" s="26"/>
      <c r="GH58" s="26"/>
      <c r="GI58" s="26"/>
      <c r="GJ58" s="26"/>
      <c r="GK58" s="26"/>
      <c r="GL58" s="26"/>
      <c r="GM58" s="26"/>
      <c r="GN58" s="26"/>
      <c r="GO58" s="26"/>
      <c r="GP58" s="26"/>
      <c r="GQ58" s="26"/>
      <c r="GR58" s="26"/>
      <c r="GS58" s="26"/>
      <c r="GT58" s="26"/>
      <c r="GU58" s="105"/>
    </row>
    <row r="59" spans="1:203" ht="15" customHeight="1" x14ac:dyDescent="0.2">
      <c r="A59" s="136" t="s">
        <v>2202</v>
      </c>
      <c r="D59">
        <v>7</v>
      </c>
      <c r="E59">
        <v>2</v>
      </c>
      <c r="F59">
        <v>2015</v>
      </c>
      <c r="G59" t="s">
        <v>201</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4.6261565391347839E-3</v>
      </c>
      <c r="AY59" s="26">
        <v>0</v>
      </c>
      <c r="AZ59" s="26">
        <v>0</v>
      </c>
      <c r="BA59" s="26">
        <v>4.9762440610152545E-2</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1.5045428023672584E-2</v>
      </c>
      <c r="CA59" s="26">
        <v>2.0880220055013755E-2</v>
      </c>
      <c r="CB59" s="26">
        <v>0</v>
      </c>
      <c r="CC59" s="26">
        <v>0</v>
      </c>
      <c r="CD59" s="26">
        <v>1.7358506293239977E-2</v>
      </c>
      <c r="CE59" s="26">
        <v>1.3878469617404353E-2</v>
      </c>
      <c r="CF59" s="26">
        <v>6.9600733516712518E-3</v>
      </c>
      <c r="CG59" s="26">
        <v>0</v>
      </c>
      <c r="CH59" s="26">
        <v>0</v>
      </c>
      <c r="CI59" s="26">
        <v>0</v>
      </c>
      <c r="CJ59" s="26">
        <v>0</v>
      </c>
      <c r="CK59" s="26">
        <v>2.0817704426106528E-2</v>
      </c>
      <c r="CL59" s="26">
        <v>0</v>
      </c>
      <c r="CM59" s="26">
        <v>0</v>
      </c>
      <c r="CN59" s="26">
        <v>0</v>
      </c>
      <c r="CO59" s="26">
        <v>0</v>
      </c>
      <c r="CP59" s="26">
        <v>0</v>
      </c>
      <c r="CQ59" s="26">
        <v>0</v>
      </c>
      <c r="CR59" s="26">
        <v>6.9392348087021763E-3</v>
      </c>
      <c r="CS59" s="26">
        <v>0</v>
      </c>
      <c r="CT59" s="26">
        <v>0</v>
      </c>
      <c r="CU59" s="26">
        <v>1.3878469617404353E-2</v>
      </c>
      <c r="CV59" s="26">
        <v>2.3130782695673919E-3</v>
      </c>
      <c r="CW59" s="26">
        <v>3.4800366758356259E-3</v>
      </c>
      <c r="CX59" s="26">
        <v>5.7931149454030183E-3</v>
      </c>
      <c r="CY59" s="26">
        <v>0</v>
      </c>
      <c r="CZ59" s="26">
        <v>6.5953988497124277E-2</v>
      </c>
      <c r="DA59" s="26">
        <v>0</v>
      </c>
      <c r="DB59" s="26">
        <v>0</v>
      </c>
      <c r="DC59" s="26">
        <v>0</v>
      </c>
      <c r="DD59" s="26">
        <v>0</v>
      </c>
      <c r="DE59" s="26">
        <v>0</v>
      </c>
      <c r="DF59" s="26">
        <v>6.9392348087021763E-3</v>
      </c>
      <c r="DG59" s="26">
        <v>0</v>
      </c>
      <c r="DH59" s="26">
        <v>1.3878469617404353E-2</v>
      </c>
      <c r="DI59" s="26">
        <v>0</v>
      </c>
      <c r="DJ59" s="26">
        <v>0</v>
      </c>
      <c r="DK59" s="26">
        <v>0</v>
      </c>
      <c r="DL59" s="26">
        <v>6.9392348087021763E-3</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3.4800366758356259E-3</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0.97916145703092461</v>
      </c>
      <c r="GG59" s="26"/>
      <c r="GH59" s="26"/>
      <c r="GI59" s="26"/>
      <c r="GJ59" s="26"/>
      <c r="GK59" s="26"/>
      <c r="GL59" s="26"/>
      <c r="GM59" s="26"/>
      <c r="GN59" s="26"/>
      <c r="GO59" s="26"/>
      <c r="GP59" s="26"/>
      <c r="GQ59" s="26"/>
      <c r="GR59" s="26"/>
      <c r="GS59" s="26"/>
      <c r="GT59" s="26"/>
      <c r="GU59" s="105"/>
    </row>
    <row r="60" spans="1:203" ht="15" customHeight="1" x14ac:dyDescent="0.25">
      <c r="A60" s="134" t="s">
        <v>2213</v>
      </c>
      <c r="D60">
        <v>7</v>
      </c>
      <c r="E60">
        <v>2</v>
      </c>
      <c r="F60">
        <v>2015</v>
      </c>
      <c r="G60" t="str">
        <f>G59</f>
        <v>Explain</v>
      </c>
      <c r="W60" s="135">
        <f t="shared" ref="W60:CH60" si="139">AVERAGE(W57:W59)</f>
        <v>0</v>
      </c>
      <c r="X60" s="135">
        <f t="shared" si="139"/>
        <v>0</v>
      </c>
      <c r="Y60" s="135">
        <f t="shared" si="139"/>
        <v>0</v>
      </c>
      <c r="Z60" s="135">
        <f t="shared" si="139"/>
        <v>0</v>
      </c>
      <c r="AA60" s="135">
        <f t="shared" si="139"/>
        <v>0</v>
      </c>
      <c r="AB60" s="135">
        <f t="shared" si="139"/>
        <v>0</v>
      </c>
      <c r="AC60" s="135">
        <f t="shared" si="139"/>
        <v>0</v>
      </c>
      <c r="AD60" s="135">
        <f t="shared" si="139"/>
        <v>0</v>
      </c>
      <c r="AE60" s="135">
        <f t="shared" si="139"/>
        <v>0</v>
      </c>
      <c r="AF60" s="135">
        <f t="shared" si="139"/>
        <v>0</v>
      </c>
      <c r="AG60" s="135">
        <f t="shared" si="139"/>
        <v>0</v>
      </c>
      <c r="AH60" s="135">
        <f t="shared" si="139"/>
        <v>0</v>
      </c>
      <c r="AI60" s="135">
        <f t="shared" si="139"/>
        <v>0</v>
      </c>
      <c r="AJ60" s="135">
        <f t="shared" si="139"/>
        <v>0</v>
      </c>
      <c r="AK60" s="135">
        <f t="shared" si="139"/>
        <v>0</v>
      </c>
      <c r="AL60" s="135">
        <f t="shared" si="139"/>
        <v>0</v>
      </c>
      <c r="AM60" s="135">
        <f t="shared" si="139"/>
        <v>0</v>
      </c>
      <c r="AN60" s="135">
        <f t="shared" si="139"/>
        <v>0</v>
      </c>
      <c r="AO60" s="135">
        <f t="shared" si="139"/>
        <v>0</v>
      </c>
      <c r="AP60" s="135">
        <f t="shared" si="139"/>
        <v>0</v>
      </c>
      <c r="AQ60" s="135">
        <f t="shared" si="139"/>
        <v>0</v>
      </c>
      <c r="AR60" s="135">
        <f t="shared" si="139"/>
        <v>0</v>
      </c>
      <c r="AS60" s="135">
        <f t="shared" si="139"/>
        <v>0</v>
      </c>
      <c r="AT60" s="135">
        <f t="shared" si="139"/>
        <v>0</v>
      </c>
      <c r="AU60" s="135">
        <f t="shared" si="139"/>
        <v>0</v>
      </c>
      <c r="AV60" s="135">
        <f t="shared" si="139"/>
        <v>0</v>
      </c>
      <c r="AW60" s="135">
        <f t="shared" si="139"/>
        <v>0</v>
      </c>
      <c r="AX60" s="135">
        <f t="shared" si="139"/>
        <v>3.2783441553238431E-3</v>
      </c>
      <c r="AY60" s="135">
        <f t="shared" si="139"/>
        <v>0</v>
      </c>
      <c r="AZ60" s="135">
        <f t="shared" si="139"/>
        <v>8.6816407606506391E-4</v>
      </c>
      <c r="BA60" s="135">
        <f t="shared" si="139"/>
        <v>7.5329716399952784E-2</v>
      </c>
      <c r="BB60" s="135">
        <f t="shared" si="139"/>
        <v>0</v>
      </c>
      <c r="BC60" s="135">
        <f t="shared" si="139"/>
        <v>0</v>
      </c>
      <c r="BD60" s="135">
        <f t="shared" si="139"/>
        <v>0</v>
      </c>
      <c r="BE60" s="135">
        <f t="shared" si="139"/>
        <v>0</v>
      </c>
      <c r="BF60" s="135">
        <f t="shared" si="139"/>
        <v>0</v>
      </c>
      <c r="BG60" s="135">
        <f t="shared" si="139"/>
        <v>0</v>
      </c>
      <c r="BH60" s="135">
        <f t="shared" si="139"/>
        <v>0</v>
      </c>
      <c r="BI60" s="135">
        <f t="shared" si="139"/>
        <v>0</v>
      </c>
      <c r="BJ60" s="135">
        <f t="shared" si="139"/>
        <v>0</v>
      </c>
      <c r="BK60" s="135">
        <f t="shared" si="139"/>
        <v>0</v>
      </c>
      <c r="BL60" s="135">
        <f t="shared" si="139"/>
        <v>0</v>
      </c>
      <c r="BM60" s="135">
        <f t="shared" si="139"/>
        <v>0</v>
      </c>
      <c r="BN60" s="135">
        <f t="shared" si="139"/>
        <v>0</v>
      </c>
      <c r="BO60" s="135">
        <f t="shared" si="139"/>
        <v>0</v>
      </c>
      <c r="BP60" s="135">
        <f t="shared" si="139"/>
        <v>0</v>
      </c>
      <c r="BQ60" s="135">
        <f t="shared" si="139"/>
        <v>0</v>
      </c>
      <c r="BR60" s="135">
        <f t="shared" si="139"/>
        <v>0</v>
      </c>
      <c r="BS60" s="135">
        <f t="shared" si="139"/>
        <v>0</v>
      </c>
      <c r="BT60" s="135">
        <f t="shared" si="139"/>
        <v>0</v>
      </c>
      <c r="BU60" s="135">
        <f t="shared" si="139"/>
        <v>0</v>
      </c>
      <c r="BV60" s="135">
        <f t="shared" si="139"/>
        <v>0</v>
      </c>
      <c r="BW60" s="135">
        <f t="shared" si="139"/>
        <v>0</v>
      </c>
      <c r="BX60" s="135">
        <f t="shared" si="139"/>
        <v>0</v>
      </c>
      <c r="BY60" s="135">
        <f t="shared" si="139"/>
        <v>0</v>
      </c>
      <c r="BZ60" s="135">
        <f t="shared" si="139"/>
        <v>1.9773714908556343E-2</v>
      </c>
      <c r="CA60" s="135">
        <f t="shared" si="139"/>
        <v>1.303718570760882E-2</v>
      </c>
      <c r="CB60" s="135">
        <f t="shared" si="139"/>
        <v>8.6812789954718468E-4</v>
      </c>
      <c r="CC60" s="135">
        <f t="shared" si="139"/>
        <v>8.6816407606506391E-4</v>
      </c>
      <c r="CD60" s="135">
        <f t="shared" si="139"/>
        <v>6.4527970842767388E-2</v>
      </c>
      <c r="CE60" s="135">
        <f t="shared" si="139"/>
        <v>1.5043691333701002E-2</v>
      </c>
      <c r="CF60" s="135">
        <f t="shared" si="139"/>
        <v>1.6210251725901435E-2</v>
      </c>
      <c r="CG60" s="135">
        <f t="shared" si="139"/>
        <v>0</v>
      </c>
      <c r="CH60" s="135">
        <f t="shared" si="139"/>
        <v>8.6812789954718468E-4</v>
      </c>
      <c r="CI60" s="135">
        <f t="shared" ref="CI60:ET60" si="140">AVERAGE(CI57:CI59)</f>
        <v>0</v>
      </c>
      <c r="CJ60" s="135">
        <f t="shared" si="140"/>
        <v>0</v>
      </c>
      <c r="CK60" s="135">
        <f t="shared" si="140"/>
        <v>4.0505110741080597E-2</v>
      </c>
      <c r="CL60" s="135">
        <f t="shared" si="140"/>
        <v>0</v>
      </c>
      <c r="CM60" s="135">
        <f t="shared" si="140"/>
        <v>0</v>
      </c>
      <c r="CN60" s="135">
        <f t="shared" si="140"/>
        <v>0</v>
      </c>
      <c r="CO60" s="135">
        <f t="shared" si="140"/>
        <v>0</v>
      </c>
      <c r="CP60" s="135">
        <f t="shared" si="140"/>
        <v>0</v>
      </c>
      <c r="CQ60" s="135">
        <f t="shared" si="140"/>
        <v>0</v>
      </c>
      <c r="CR60" s="135">
        <f t="shared" si="140"/>
        <v>2.3130782695673919E-3</v>
      </c>
      <c r="CS60" s="135">
        <f t="shared" si="140"/>
        <v>0</v>
      </c>
      <c r="CT60" s="135">
        <f t="shared" si="140"/>
        <v>0</v>
      </c>
      <c r="CU60" s="135">
        <f t="shared" si="140"/>
        <v>6.3624846912649123E-3</v>
      </c>
      <c r="CV60" s="135">
        <f t="shared" si="140"/>
        <v>7.7102608985579735E-4</v>
      </c>
      <c r="CW60" s="135">
        <f t="shared" si="140"/>
        <v>1.1600122252785419E-3</v>
      </c>
      <c r="CX60" s="135">
        <f t="shared" si="140"/>
        <v>1.0320662512876212E-2</v>
      </c>
      <c r="CY60" s="135">
        <f t="shared" si="140"/>
        <v>5.7852043225824386E-3</v>
      </c>
      <c r="CZ60" s="135">
        <f t="shared" si="140"/>
        <v>6.4232034819332304E-2</v>
      </c>
      <c r="DA60" s="135">
        <f t="shared" si="140"/>
        <v>8.6816407606506391E-4</v>
      </c>
      <c r="DB60" s="135">
        <f t="shared" si="140"/>
        <v>0</v>
      </c>
      <c r="DC60" s="135">
        <f t="shared" si="140"/>
        <v>0</v>
      </c>
      <c r="DD60" s="135">
        <f t="shared" si="140"/>
        <v>0</v>
      </c>
      <c r="DE60" s="135">
        <f t="shared" si="140"/>
        <v>5.2088397503188668E-3</v>
      </c>
      <c r="DF60" s="135">
        <f t="shared" si="140"/>
        <v>1.2730974829312401E-2</v>
      </c>
      <c r="DG60" s="135">
        <f t="shared" si="140"/>
        <v>0</v>
      </c>
      <c r="DH60" s="135">
        <f t="shared" si="140"/>
        <v>8.0986681373235222E-3</v>
      </c>
      <c r="DI60" s="135">
        <f t="shared" si="140"/>
        <v>8.3896603742597501E-3</v>
      </c>
      <c r="DJ60" s="135">
        <f t="shared" si="140"/>
        <v>3.4725839512244976E-3</v>
      </c>
      <c r="DK60" s="135">
        <f t="shared" si="140"/>
        <v>0</v>
      </c>
      <c r="DL60" s="135">
        <f t="shared" si="140"/>
        <v>5.7856622207918896E-3</v>
      </c>
      <c r="DM60" s="135">
        <f t="shared" si="140"/>
        <v>0</v>
      </c>
      <c r="DN60" s="135">
        <f t="shared" si="140"/>
        <v>0</v>
      </c>
      <c r="DO60" s="135">
        <f t="shared" si="140"/>
        <v>0</v>
      </c>
      <c r="DP60" s="135">
        <f t="shared" si="140"/>
        <v>0</v>
      </c>
      <c r="DQ60" s="135">
        <f t="shared" si="140"/>
        <v>0</v>
      </c>
      <c r="DR60" s="135">
        <f t="shared" si="140"/>
        <v>0</v>
      </c>
      <c r="DS60" s="135">
        <f t="shared" si="140"/>
        <v>0</v>
      </c>
      <c r="DT60" s="135">
        <f t="shared" si="140"/>
        <v>0</v>
      </c>
      <c r="DU60" s="135">
        <f t="shared" si="140"/>
        <v>0</v>
      </c>
      <c r="DV60" s="135">
        <f t="shared" si="140"/>
        <v>0</v>
      </c>
      <c r="DW60" s="135">
        <f t="shared" si="140"/>
        <v>0</v>
      </c>
      <c r="DX60" s="135">
        <f t="shared" si="140"/>
        <v>0</v>
      </c>
      <c r="DY60" s="135">
        <f t="shared" si="140"/>
        <v>0</v>
      </c>
      <c r="DZ60" s="135">
        <f t="shared" si="140"/>
        <v>1.7363281521301278E-3</v>
      </c>
      <c r="EA60" s="135">
        <f t="shared" si="140"/>
        <v>0</v>
      </c>
      <c r="EB60" s="135">
        <f t="shared" si="140"/>
        <v>1.1600122252785419E-3</v>
      </c>
      <c r="EC60" s="135">
        <f t="shared" si="140"/>
        <v>0</v>
      </c>
      <c r="ED60" s="135">
        <f t="shared" si="140"/>
        <v>0</v>
      </c>
      <c r="EE60" s="135">
        <f t="shared" si="140"/>
        <v>0</v>
      </c>
      <c r="EF60" s="135">
        <f t="shared" si="140"/>
        <v>0</v>
      </c>
      <c r="EG60" s="135">
        <f t="shared" si="140"/>
        <v>0</v>
      </c>
      <c r="EH60" s="135">
        <f t="shared" si="140"/>
        <v>0</v>
      </c>
      <c r="EI60" s="135">
        <f t="shared" si="140"/>
        <v>0</v>
      </c>
      <c r="EJ60" s="135">
        <f t="shared" si="140"/>
        <v>0</v>
      </c>
      <c r="EK60" s="135">
        <f t="shared" si="140"/>
        <v>0</v>
      </c>
      <c r="EL60" s="135">
        <f t="shared" si="140"/>
        <v>0</v>
      </c>
      <c r="EM60" s="135">
        <f t="shared" si="140"/>
        <v>0</v>
      </c>
      <c r="EN60" s="135">
        <f t="shared" si="140"/>
        <v>0</v>
      </c>
      <c r="EO60" s="135">
        <f t="shared" si="140"/>
        <v>0</v>
      </c>
      <c r="EP60" s="135">
        <f t="shared" si="140"/>
        <v>0</v>
      </c>
      <c r="EQ60" s="135">
        <f t="shared" si="140"/>
        <v>0</v>
      </c>
      <c r="ER60" s="135">
        <f t="shared" si="140"/>
        <v>0</v>
      </c>
      <c r="ES60" s="135">
        <f t="shared" si="140"/>
        <v>0</v>
      </c>
      <c r="ET60" s="135">
        <f t="shared" si="140"/>
        <v>0</v>
      </c>
      <c r="EU60" s="135">
        <f t="shared" ref="EU60:GC60" si="141">AVERAGE(EU57:EU59)</f>
        <v>0</v>
      </c>
      <c r="EV60" s="135">
        <f t="shared" si="141"/>
        <v>0</v>
      </c>
      <c r="EW60" s="135">
        <f t="shared" si="141"/>
        <v>0</v>
      </c>
      <c r="EX60" s="135">
        <f t="shared" si="141"/>
        <v>0</v>
      </c>
      <c r="EY60" s="135">
        <f t="shared" si="141"/>
        <v>0</v>
      </c>
      <c r="EZ60" s="135">
        <f t="shared" si="141"/>
        <v>0</v>
      </c>
      <c r="FA60" s="135">
        <f t="shared" si="141"/>
        <v>0</v>
      </c>
      <c r="FB60" s="135">
        <f t="shared" si="141"/>
        <v>0</v>
      </c>
      <c r="FC60" s="135">
        <f t="shared" si="141"/>
        <v>0</v>
      </c>
      <c r="FD60" s="135">
        <f t="shared" si="141"/>
        <v>0</v>
      </c>
      <c r="FE60" s="135">
        <f t="shared" si="141"/>
        <v>0</v>
      </c>
      <c r="FF60" s="135">
        <f t="shared" si="141"/>
        <v>0</v>
      </c>
      <c r="FG60" s="135">
        <f t="shared" si="141"/>
        <v>0</v>
      </c>
      <c r="FH60" s="135">
        <f t="shared" si="141"/>
        <v>0</v>
      </c>
      <c r="FI60" s="135">
        <f t="shared" si="141"/>
        <v>0</v>
      </c>
      <c r="FJ60" s="135">
        <f t="shared" si="141"/>
        <v>0</v>
      </c>
      <c r="FK60" s="135">
        <f t="shared" si="141"/>
        <v>0</v>
      </c>
      <c r="FL60" s="135">
        <f t="shared" si="141"/>
        <v>0</v>
      </c>
      <c r="FM60" s="135">
        <f t="shared" si="141"/>
        <v>0</v>
      </c>
      <c r="FN60" s="135">
        <f t="shared" si="141"/>
        <v>0</v>
      </c>
      <c r="FO60" s="135">
        <f t="shared" si="141"/>
        <v>0</v>
      </c>
      <c r="FP60" s="135">
        <f t="shared" si="141"/>
        <v>0</v>
      </c>
      <c r="FQ60" s="135">
        <f t="shared" si="141"/>
        <v>0</v>
      </c>
      <c r="FR60" s="135">
        <f t="shared" si="141"/>
        <v>0</v>
      </c>
      <c r="FS60" s="135">
        <f t="shared" si="141"/>
        <v>0</v>
      </c>
      <c r="FT60" s="135">
        <f t="shared" si="141"/>
        <v>0</v>
      </c>
      <c r="FU60" s="135">
        <f t="shared" si="141"/>
        <v>0</v>
      </c>
      <c r="FV60" s="135">
        <f t="shared" si="141"/>
        <v>0</v>
      </c>
      <c r="FW60" s="135">
        <f t="shared" si="141"/>
        <v>0</v>
      </c>
      <c r="FX60" s="135">
        <f t="shared" si="141"/>
        <v>0</v>
      </c>
      <c r="FY60" s="135">
        <f t="shared" si="141"/>
        <v>0</v>
      </c>
      <c r="FZ60" s="135">
        <f t="shared" si="141"/>
        <v>0</v>
      </c>
      <c r="GA60" s="135">
        <f t="shared" si="141"/>
        <v>0</v>
      </c>
      <c r="GB60" s="135">
        <f t="shared" si="141"/>
        <v>0</v>
      </c>
      <c r="GC60" s="135">
        <f t="shared" si="141"/>
        <v>0</v>
      </c>
      <c r="GE60" s="105">
        <f>SUM(SheetB!W60:GC60) + SUM(SheetC!W60:GC60) + SUM(SheetD!W60:GC60) + SUM(SheetE!W60:GC60) + SUM(SheetF!W60:GC60)</f>
        <v>0.98871310715953686</v>
      </c>
      <c r="GG60" s="26"/>
      <c r="GH60" s="26"/>
      <c r="GI60" s="26"/>
      <c r="GJ60" s="26"/>
      <c r="GK60" s="26"/>
      <c r="GL60" s="26"/>
      <c r="GM60" s="26"/>
      <c r="GN60" s="26"/>
      <c r="GO60" s="26"/>
      <c r="GP60" s="26"/>
      <c r="GQ60" s="26"/>
      <c r="GR60" s="26"/>
      <c r="GS60" s="26"/>
      <c r="GT60" s="26"/>
      <c r="GU60" s="105"/>
    </row>
    <row r="61" spans="1:203" ht="15" customHeight="1" x14ac:dyDescent="0.2">
      <c r="A61" s="136" t="s">
        <v>2203</v>
      </c>
      <c r="D61">
        <v>8</v>
      </c>
      <c r="E61">
        <v>2</v>
      </c>
      <c r="F61">
        <v>2015</v>
      </c>
      <c r="G61" t="s">
        <v>201</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5.3194884779879581E-3</v>
      </c>
      <c r="AW61" s="26">
        <v>0</v>
      </c>
      <c r="AX61" s="26">
        <v>0</v>
      </c>
      <c r="AY61" s="26">
        <v>0</v>
      </c>
      <c r="AZ61" s="26">
        <v>0</v>
      </c>
      <c r="BA61" s="26">
        <v>5.5854629018873565E-2</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7.9792327169819367E-3</v>
      </c>
      <c r="CA61" s="26">
        <v>2.1277953911951832E-2</v>
      </c>
      <c r="CB61" s="26">
        <v>5.3194884779879581E-3</v>
      </c>
      <c r="CC61" s="26">
        <v>0</v>
      </c>
      <c r="CD61" s="26">
        <v>0.12677404940740902</v>
      </c>
      <c r="CE61" s="26">
        <v>7.9792327169819367E-3</v>
      </c>
      <c r="CF61" s="26">
        <v>7.9792327169819367E-3</v>
      </c>
      <c r="CG61" s="26">
        <v>0</v>
      </c>
      <c r="CH61" s="26">
        <v>7.0855586526799609E-3</v>
      </c>
      <c r="CI61" s="26">
        <v>0</v>
      </c>
      <c r="CJ61" s="26">
        <v>0</v>
      </c>
      <c r="CK61" s="26">
        <v>4.076855969529971E-2</v>
      </c>
      <c r="CL61" s="26">
        <v>0</v>
      </c>
      <c r="CM61" s="26">
        <v>0</v>
      </c>
      <c r="CN61" s="26">
        <v>0</v>
      </c>
      <c r="CO61" s="26">
        <v>0</v>
      </c>
      <c r="CP61" s="26">
        <v>0</v>
      </c>
      <c r="CQ61" s="26">
        <v>0</v>
      </c>
      <c r="CR61" s="26">
        <v>0</v>
      </c>
      <c r="CS61" s="26">
        <v>0</v>
      </c>
      <c r="CT61" s="26">
        <v>2.659744238993979E-3</v>
      </c>
      <c r="CU61" s="26">
        <v>7.9792327169819367E-3</v>
      </c>
      <c r="CV61" s="26">
        <v>2.659744238993979E-3</v>
      </c>
      <c r="CW61" s="26">
        <v>0</v>
      </c>
      <c r="CX61" s="26">
        <v>2.1277953911951832E-2</v>
      </c>
      <c r="CY61" s="26">
        <v>2.3937698150945812E-2</v>
      </c>
      <c r="CZ61" s="26">
        <v>5.4960954954571588E-2</v>
      </c>
      <c r="DA61" s="26">
        <v>0</v>
      </c>
      <c r="DB61" s="26">
        <v>0</v>
      </c>
      <c r="DC61" s="26">
        <v>0</v>
      </c>
      <c r="DD61" s="26">
        <v>0</v>
      </c>
      <c r="DE61" s="26">
        <v>2.1277953911951832E-2</v>
      </c>
      <c r="DF61" s="26">
        <v>5.0535140540885606E-2</v>
      </c>
      <c r="DG61" s="26">
        <v>0</v>
      </c>
      <c r="DH61" s="26">
        <v>5.3194884779879581E-3</v>
      </c>
      <c r="DI61" s="26">
        <v>0</v>
      </c>
      <c r="DJ61" s="26">
        <v>2.3937698150945812E-2</v>
      </c>
      <c r="DK61" s="26">
        <v>0</v>
      </c>
      <c r="DL61" s="26">
        <v>7.9792327169819367E-3</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5.3194884779879581E-3</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0.99202076728301813</v>
      </c>
      <c r="GG61" s="26"/>
      <c r="GH61" s="26"/>
      <c r="GI61" s="26"/>
      <c r="GJ61" s="26"/>
      <c r="GK61" s="26"/>
      <c r="GL61" s="26"/>
      <c r="GM61" s="26"/>
      <c r="GN61" s="26"/>
      <c r="GO61" s="26"/>
      <c r="GP61" s="26"/>
      <c r="GQ61" s="26"/>
      <c r="GR61" s="26"/>
      <c r="GS61" s="26"/>
      <c r="GT61" s="26"/>
      <c r="GU61" s="105"/>
    </row>
    <row r="62" spans="1:203" ht="15" customHeight="1" x14ac:dyDescent="0.2">
      <c r="A62" s="136" t="s">
        <v>2204</v>
      </c>
      <c r="D62">
        <v>8</v>
      </c>
      <c r="E62">
        <v>2</v>
      </c>
      <c r="F62">
        <v>2015</v>
      </c>
      <c r="G62" t="s">
        <v>201</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6.5944594876067492E-2</v>
      </c>
      <c r="BB62" s="26">
        <v>2.3120183295146845E-3</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1.3913767965007292E-2</v>
      </c>
      <c r="CA62" s="26">
        <v>3.4784419912518229E-3</v>
      </c>
      <c r="CB62" s="26">
        <v>2.3120183295146845E-3</v>
      </c>
      <c r="CC62" s="26">
        <v>0</v>
      </c>
      <c r="CD62" s="26">
        <v>0.18283690897729646</v>
      </c>
      <c r="CE62" s="26">
        <v>1.2747344303270153E-2</v>
      </c>
      <c r="CF62" s="26">
        <v>2.0828993959591754E-2</v>
      </c>
      <c r="CG62" s="26">
        <v>0</v>
      </c>
      <c r="CH62" s="26">
        <v>2.0808164965632162E-2</v>
      </c>
      <c r="CI62" s="26">
        <v>0</v>
      </c>
      <c r="CJ62" s="26">
        <v>0</v>
      </c>
      <c r="CK62" s="26">
        <v>9.2564049156425743E-2</v>
      </c>
      <c r="CL62" s="26">
        <v>0</v>
      </c>
      <c r="CM62" s="26">
        <v>0</v>
      </c>
      <c r="CN62" s="26">
        <v>0</v>
      </c>
      <c r="CO62" s="26">
        <v>0</v>
      </c>
      <c r="CP62" s="26">
        <v>0</v>
      </c>
      <c r="CQ62" s="26">
        <v>0</v>
      </c>
      <c r="CR62" s="26">
        <v>0</v>
      </c>
      <c r="CS62" s="26">
        <v>0</v>
      </c>
      <c r="CT62" s="26">
        <v>0</v>
      </c>
      <c r="CU62" s="26">
        <v>0</v>
      </c>
      <c r="CV62" s="26">
        <v>6.9568839825036458E-3</v>
      </c>
      <c r="CW62" s="26">
        <v>0</v>
      </c>
      <c r="CX62" s="26">
        <v>1.0414496979795877E-2</v>
      </c>
      <c r="CY62" s="26">
        <v>2.0849822953551346E-2</v>
      </c>
      <c r="CZ62" s="26">
        <v>3.7013122266194541E-2</v>
      </c>
      <c r="DA62" s="26">
        <v>0</v>
      </c>
      <c r="DB62" s="26">
        <v>0</v>
      </c>
      <c r="DC62" s="26">
        <v>0</v>
      </c>
      <c r="DD62" s="26">
        <v>0</v>
      </c>
      <c r="DE62" s="26">
        <v>3.4784419912518229E-3</v>
      </c>
      <c r="DF62" s="26">
        <v>3.4784419912518229E-3</v>
      </c>
      <c r="DG62" s="26">
        <v>0</v>
      </c>
      <c r="DH62" s="26">
        <v>2.0849822953551346E-2</v>
      </c>
      <c r="DI62" s="26">
        <v>1.2726515309310561E-2</v>
      </c>
      <c r="DJ62" s="26">
        <v>2.4328264944803168E-2</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v>0</v>
      </c>
      <c r="GC62" s="26">
        <v>0</v>
      </c>
      <c r="GE62" s="105">
        <f>SUM(SheetB!W62:GC62) + SUM(SheetC!W62:GC62) + SUM(SheetD!W62:GC62) + SUM(SheetE!W62:GC62) + SUM(SheetF!W62:GC62)</f>
        <v>0.9965215580087482</v>
      </c>
      <c r="GG62" s="26"/>
      <c r="GH62" s="26"/>
      <c r="GI62" s="26"/>
      <c r="GJ62" s="26"/>
      <c r="GK62" s="26"/>
      <c r="GL62" s="26"/>
      <c r="GM62" s="26"/>
      <c r="GN62" s="26"/>
      <c r="GO62" s="26"/>
      <c r="GP62" s="26"/>
      <c r="GQ62" s="26"/>
      <c r="GR62" s="26"/>
      <c r="GS62" s="26"/>
      <c r="GT62" s="26"/>
      <c r="GU62" s="105"/>
    </row>
    <row r="63" spans="1:203" ht="15" customHeight="1" x14ac:dyDescent="0.2">
      <c r="A63" s="136" t="s">
        <v>2205</v>
      </c>
      <c r="D63">
        <v>8</v>
      </c>
      <c r="E63">
        <v>2</v>
      </c>
      <c r="F63">
        <v>2015</v>
      </c>
      <c r="G63" t="s">
        <v>201</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3.4808345665631457E-3</v>
      </c>
      <c r="AX63" s="26">
        <v>0</v>
      </c>
      <c r="AY63" s="26">
        <v>0</v>
      </c>
      <c r="AZ63" s="26">
        <v>6.940825812368428E-3</v>
      </c>
      <c r="BA63" s="26">
        <v>4.8606624007336854E-2</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6.940825812368428E-3</v>
      </c>
      <c r="CA63" s="26">
        <v>0</v>
      </c>
      <c r="CB63" s="26">
        <v>3.4808345665631457E-3</v>
      </c>
      <c r="CC63" s="26">
        <v>0</v>
      </c>
      <c r="CD63" s="26">
        <v>9.371157012735272E-2</v>
      </c>
      <c r="CE63" s="26">
        <v>0</v>
      </c>
      <c r="CF63" s="26">
        <v>0</v>
      </c>
      <c r="CG63" s="26">
        <v>0</v>
      </c>
      <c r="CH63" s="26">
        <v>0</v>
      </c>
      <c r="CI63" s="26">
        <v>0</v>
      </c>
      <c r="CJ63" s="26">
        <v>0</v>
      </c>
      <c r="CK63" s="26">
        <v>2.7763303249473712E-2</v>
      </c>
      <c r="CL63" s="26">
        <v>0</v>
      </c>
      <c r="CM63" s="26">
        <v>0</v>
      </c>
      <c r="CN63" s="26">
        <v>0</v>
      </c>
      <c r="CO63" s="26">
        <v>0</v>
      </c>
      <c r="CP63" s="26">
        <v>0</v>
      </c>
      <c r="CQ63" s="26">
        <v>0</v>
      </c>
      <c r="CR63" s="26">
        <v>0</v>
      </c>
      <c r="CS63" s="26">
        <v>0</v>
      </c>
      <c r="CT63" s="26">
        <v>0</v>
      </c>
      <c r="CU63" s="26">
        <v>0</v>
      </c>
      <c r="CV63" s="26">
        <v>0</v>
      </c>
      <c r="CW63" s="26">
        <v>0</v>
      </c>
      <c r="CX63" s="26">
        <v>0</v>
      </c>
      <c r="CY63" s="26">
        <v>0</v>
      </c>
      <c r="CZ63" s="26">
        <v>3.47249723826E-2</v>
      </c>
      <c r="DA63" s="26">
        <v>0</v>
      </c>
      <c r="DB63" s="26">
        <v>0</v>
      </c>
      <c r="DC63" s="26">
        <v>0</v>
      </c>
      <c r="DD63" s="26">
        <v>0</v>
      </c>
      <c r="DE63" s="26">
        <v>0</v>
      </c>
      <c r="DF63" s="26">
        <v>1.3881651624736856E-2</v>
      </c>
      <c r="DG63" s="26">
        <v>0</v>
      </c>
      <c r="DH63" s="26">
        <v>0</v>
      </c>
      <c r="DI63" s="26">
        <v>0</v>
      </c>
      <c r="DJ63" s="26">
        <v>1.0421660378931573E-2</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6.940825812368428E-3</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1.0000000000000002</v>
      </c>
      <c r="GG63" s="26"/>
      <c r="GH63" s="26"/>
      <c r="GI63" s="26"/>
      <c r="GJ63" s="26"/>
      <c r="GK63" s="26"/>
      <c r="GL63" s="26"/>
      <c r="GM63" s="26"/>
      <c r="GN63" s="26"/>
      <c r="GO63" s="26"/>
      <c r="GP63" s="26"/>
      <c r="GQ63" s="26"/>
      <c r="GR63" s="26"/>
      <c r="GS63" s="26"/>
      <c r="GT63" s="26"/>
      <c r="GU63" s="105"/>
    </row>
    <row r="64" spans="1:203" ht="15" customHeight="1" x14ac:dyDescent="0.25">
      <c r="A64" s="134" t="s">
        <v>2214</v>
      </c>
      <c r="D64">
        <v>8</v>
      </c>
      <c r="E64">
        <v>2</v>
      </c>
      <c r="F64">
        <v>2015</v>
      </c>
      <c r="G64" t="str">
        <f>G63</f>
        <v>Explain</v>
      </c>
      <c r="W64" s="135">
        <f t="shared" ref="W64:CH64" si="142">AVERAGE(W61:W63)</f>
        <v>0</v>
      </c>
      <c r="X64" s="135">
        <f t="shared" si="142"/>
        <v>0</v>
      </c>
      <c r="Y64" s="135">
        <f t="shared" si="142"/>
        <v>0</v>
      </c>
      <c r="Z64" s="135">
        <f t="shared" si="142"/>
        <v>0</v>
      </c>
      <c r="AA64" s="135">
        <f t="shared" si="142"/>
        <v>0</v>
      </c>
      <c r="AB64" s="135">
        <f t="shared" si="142"/>
        <v>0</v>
      </c>
      <c r="AC64" s="135">
        <f t="shared" si="142"/>
        <v>0</v>
      </c>
      <c r="AD64" s="135">
        <f t="shared" si="142"/>
        <v>0</v>
      </c>
      <c r="AE64" s="135">
        <f t="shared" si="142"/>
        <v>0</v>
      </c>
      <c r="AF64" s="135">
        <f t="shared" si="142"/>
        <v>0</v>
      </c>
      <c r="AG64" s="135">
        <f t="shared" si="142"/>
        <v>0</v>
      </c>
      <c r="AH64" s="135">
        <f t="shared" si="142"/>
        <v>0</v>
      </c>
      <c r="AI64" s="135">
        <f t="shared" si="142"/>
        <v>0</v>
      </c>
      <c r="AJ64" s="135">
        <f t="shared" si="142"/>
        <v>0</v>
      </c>
      <c r="AK64" s="135">
        <f t="shared" si="142"/>
        <v>0</v>
      </c>
      <c r="AL64" s="135">
        <f t="shared" si="142"/>
        <v>0</v>
      </c>
      <c r="AM64" s="135">
        <f t="shared" si="142"/>
        <v>0</v>
      </c>
      <c r="AN64" s="135">
        <f t="shared" si="142"/>
        <v>0</v>
      </c>
      <c r="AO64" s="135">
        <f t="shared" si="142"/>
        <v>0</v>
      </c>
      <c r="AP64" s="135">
        <f t="shared" si="142"/>
        <v>0</v>
      </c>
      <c r="AQ64" s="135">
        <f t="shared" si="142"/>
        <v>0</v>
      </c>
      <c r="AR64" s="135">
        <f t="shared" si="142"/>
        <v>0</v>
      </c>
      <c r="AS64" s="135">
        <f t="shared" si="142"/>
        <v>0</v>
      </c>
      <c r="AT64" s="135">
        <f t="shared" si="142"/>
        <v>0</v>
      </c>
      <c r="AU64" s="135">
        <f t="shared" si="142"/>
        <v>0</v>
      </c>
      <c r="AV64" s="135">
        <f t="shared" si="142"/>
        <v>1.773162825995986E-3</v>
      </c>
      <c r="AW64" s="135">
        <f t="shared" si="142"/>
        <v>1.1602781888543818E-3</v>
      </c>
      <c r="AX64" s="135">
        <f t="shared" si="142"/>
        <v>0</v>
      </c>
      <c r="AY64" s="135">
        <f t="shared" si="142"/>
        <v>0</v>
      </c>
      <c r="AZ64" s="135">
        <f t="shared" si="142"/>
        <v>2.3136086041228095E-3</v>
      </c>
      <c r="BA64" s="135">
        <f t="shared" si="142"/>
        <v>5.6801949300759304E-2</v>
      </c>
      <c r="BB64" s="135">
        <f t="shared" si="142"/>
        <v>7.706727765048948E-4</v>
      </c>
      <c r="BC64" s="135">
        <f t="shared" si="142"/>
        <v>0</v>
      </c>
      <c r="BD64" s="135">
        <f t="shared" si="142"/>
        <v>0</v>
      </c>
      <c r="BE64" s="135">
        <f t="shared" si="142"/>
        <v>0</v>
      </c>
      <c r="BF64" s="135">
        <f t="shared" si="142"/>
        <v>0</v>
      </c>
      <c r="BG64" s="135">
        <f t="shared" si="142"/>
        <v>0</v>
      </c>
      <c r="BH64" s="135">
        <f t="shared" si="142"/>
        <v>0</v>
      </c>
      <c r="BI64" s="135">
        <f t="shared" si="142"/>
        <v>0</v>
      </c>
      <c r="BJ64" s="135">
        <f t="shared" si="142"/>
        <v>0</v>
      </c>
      <c r="BK64" s="135">
        <f t="shared" si="142"/>
        <v>0</v>
      </c>
      <c r="BL64" s="135">
        <f t="shared" si="142"/>
        <v>0</v>
      </c>
      <c r="BM64" s="135">
        <f t="shared" si="142"/>
        <v>0</v>
      </c>
      <c r="BN64" s="135">
        <f t="shared" si="142"/>
        <v>0</v>
      </c>
      <c r="BO64" s="135">
        <f t="shared" si="142"/>
        <v>0</v>
      </c>
      <c r="BP64" s="135">
        <f t="shared" si="142"/>
        <v>0</v>
      </c>
      <c r="BQ64" s="135">
        <f t="shared" si="142"/>
        <v>0</v>
      </c>
      <c r="BR64" s="135">
        <f t="shared" si="142"/>
        <v>0</v>
      </c>
      <c r="BS64" s="135">
        <f t="shared" si="142"/>
        <v>0</v>
      </c>
      <c r="BT64" s="135">
        <f t="shared" si="142"/>
        <v>0</v>
      </c>
      <c r="BU64" s="135">
        <f t="shared" si="142"/>
        <v>0</v>
      </c>
      <c r="BV64" s="135">
        <f t="shared" si="142"/>
        <v>0</v>
      </c>
      <c r="BW64" s="135">
        <f t="shared" si="142"/>
        <v>0</v>
      </c>
      <c r="BX64" s="135">
        <f t="shared" si="142"/>
        <v>0</v>
      </c>
      <c r="BY64" s="135">
        <f t="shared" si="142"/>
        <v>0</v>
      </c>
      <c r="BZ64" s="135">
        <f t="shared" si="142"/>
        <v>9.6112754981192185E-3</v>
      </c>
      <c r="CA64" s="135">
        <f t="shared" si="142"/>
        <v>8.2521319677345516E-3</v>
      </c>
      <c r="CB64" s="135">
        <f t="shared" si="142"/>
        <v>3.7041137913552628E-3</v>
      </c>
      <c r="CC64" s="135">
        <f t="shared" si="142"/>
        <v>0</v>
      </c>
      <c r="CD64" s="135">
        <f t="shared" si="142"/>
        <v>0.13444084283735272</v>
      </c>
      <c r="CE64" s="135">
        <f t="shared" si="142"/>
        <v>6.9088590067506962E-3</v>
      </c>
      <c r="CF64" s="135">
        <f t="shared" si="142"/>
        <v>9.6027422255245635E-3</v>
      </c>
      <c r="CG64" s="135">
        <f t="shared" si="142"/>
        <v>0</v>
      </c>
      <c r="CH64" s="135">
        <f t="shared" si="142"/>
        <v>9.2979078727707075E-3</v>
      </c>
      <c r="CI64" s="135">
        <f t="shared" ref="CI64:ET64" si="143">AVERAGE(CI61:CI63)</f>
        <v>0</v>
      </c>
      <c r="CJ64" s="135">
        <f t="shared" si="143"/>
        <v>0</v>
      </c>
      <c r="CK64" s="135">
        <f t="shared" si="143"/>
        <v>5.3698637367066392E-2</v>
      </c>
      <c r="CL64" s="135">
        <f t="shared" si="143"/>
        <v>0</v>
      </c>
      <c r="CM64" s="135">
        <f t="shared" si="143"/>
        <v>0</v>
      </c>
      <c r="CN64" s="135">
        <f t="shared" si="143"/>
        <v>0</v>
      </c>
      <c r="CO64" s="135">
        <f t="shared" si="143"/>
        <v>0</v>
      </c>
      <c r="CP64" s="135">
        <f t="shared" si="143"/>
        <v>0</v>
      </c>
      <c r="CQ64" s="135">
        <f t="shared" si="143"/>
        <v>0</v>
      </c>
      <c r="CR64" s="135">
        <f t="shared" si="143"/>
        <v>0</v>
      </c>
      <c r="CS64" s="135">
        <f t="shared" si="143"/>
        <v>0</v>
      </c>
      <c r="CT64" s="135">
        <f t="shared" si="143"/>
        <v>8.8658141299799301E-4</v>
      </c>
      <c r="CU64" s="135">
        <f t="shared" si="143"/>
        <v>2.659744238993979E-3</v>
      </c>
      <c r="CV64" s="135">
        <f t="shared" si="143"/>
        <v>3.205542740499208E-3</v>
      </c>
      <c r="CW64" s="135">
        <f t="shared" si="143"/>
        <v>0</v>
      </c>
      <c r="CX64" s="135">
        <f t="shared" si="143"/>
        <v>1.0564150297249235E-2</v>
      </c>
      <c r="CY64" s="135">
        <f t="shared" si="143"/>
        <v>1.4929173701499052E-2</v>
      </c>
      <c r="CZ64" s="135">
        <f t="shared" si="143"/>
        <v>4.2233016534455381E-2</v>
      </c>
      <c r="DA64" s="135">
        <f t="shared" si="143"/>
        <v>0</v>
      </c>
      <c r="DB64" s="135">
        <f t="shared" si="143"/>
        <v>0</v>
      </c>
      <c r="DC64" s="135">
        <f t="shared" si="143"/>
        <v>0</v>
      </c>
      <c r="DD64" s="135">
        <f t="shared" si="143"/>
        <v>0</v>
      </c>
      <c r="DE64" s="135">
        <f t="shared" si="143"/>
        <v>8.2521319677345516E-3</v>
      </c>
      <c r="DF64" s="135">
        <f t="shared" si="143"/>
        <v>2.2631744718958097E-2</v>
      </c>
      <c r="DG64" s="135">
        <f t="shared" si="143"/>
        <v>0</v>
      </c>
      <c r="DH64" s="135">
        <f t="shared" si="143"/>
        <v>8.7231038105131022E-3</v>
      </c>
      <c r="DI64" s="135">
        <f t="shared" si="143"/>
        <v>4.2421717697701871E-3</v>
      </c>
      <c r="DJ64" s="135">
        <f t="shared" si="143"/>
        <v>1.9562541158226851E-2</v>
      </c>
      <c r="DK64" s="135">
        <f t="shared" si="143"/>
        <v>0</v>
      </c>
      <c r="DL64" s="135">
        <f t="shared" si="143"/>
        <v>2.659744238993979E-3</v>
      </c>
      <c r="DM64" s="135">
        <f t="shared" si="143"/>
        <v>0</v>
      </c>
      <c r="DN64" s="135">
        <f t="shared" si="143"/>
        <v>0</v>
      </c>
      <c r="DO64" s="135">
        <f t="shared" si="143"/>
        <v>0</v>
      </c>
      <c r="DP64" s="135">
        <f t="shared" si="143"/>
        <v>0</v>
      </c>
      <c r="DQ64" s="135">
        <f t="shared" si="143"/>
        <v>0</v>
      </c>
      <c r="DR64" s="135">
        <f t="shared" si="143"/>
        <v>0</v>
      </c>
      <c r="DS64" s="135">
        <f t="shared" si="143"/>
        <v>0</v>
      </c>
      <c r="DT64" s="135">
        <f t="shared" si="143"/>
        <v>0</v>
      </c>
      <c r="DU64" s="135">
        <f t="shared" si="143"/>
        <v>0</v>
      </c>
      <c r="DV64" s="135">
        <f t="shared" si="143"/>
        <v>0</v>
      </c>
      <c r="DW64" s="135">
        <f t="shared" si="143"/>
        <v>0</v>
      </c>
      <c r="DX64" s="135">
        <f t="shared" si="143"/>
        <v>0</v>
      </c>
      <c r="DY64" s="135">
        <f t="shared" si="143"/>
        <v>0</v>
      </c>
      <c r="DZ64" s="135">
        <f t="shared" si="143"/>
        <v>0</v>
      </c>
      <c r="EA64" s="135">
        <f t="shared" si="143"/>
        <v>0</v>
      </c>
      <c r="EB64" s="135">
        <f t="shared" si="143"/>
        <v>1.773162825995986E-3</v>
      </c>
      <c r="EC64" s="135">
        <f t="shared" si="143"/>
        <v>2.3136086041228095E-3</v>
      </c>
      <c r="ED64" s="135">
        <f t="shared" si="143"/>
        <v>0</v>
      </c>
      <c r="EE64" s="135">
        <f t="shared" si="143"/>
        <v>0</v>
      </c>
      <c r="EF64" s="135">
        <f t="shared" si="143"/>
        <v>0</v>
      </c>
      <c r="EG64" s="135">
        <f t="shared" si="143"/>
        <v>0</v>
      </c>
      <c r="EH64" s="135">
        <f t="shared" si="143"/>
        <v>0</v>
      </c>
      <c r="EI64" s="135">
        <f t="shared" si="143"/>
        <v>0</v>
      </c>
      <c r="EJ64" s="135">
        <f t="shared" si="143"/>
        <v>0</v>
      </c>
      <c r="EK64" s="135">
        <f t="shared" si="143"/>
        <v>0</v>
      </c>
      <c r="EL64" s="135">
        <f t="shared" si="143"/>
        <v>0</v>
      </c>
      <c r="EM64" s="135">
        <f t="shared" si="143"/>
        <v>0</v>
      </c>
      <c r="EN64" s="135">
        <f t="shared" si="143"/>
        <v>0</v>
      </c>
      <c r="EO64" s="135">
        <f t="shared" si="143"/>
        <v>0</v>
      </c>
      <c r="EP64" s="135">
        <f t="shared" si="143"/>
        <v>0</v>
      </c>
      <c r="EQ64" s="135">
        <f t="shared" si="143"/>
        <v>0</v>
      </c>
      <c r="ER64" s="135">
        <f t="shared" si="143"/>
        <v>0</v>
      </c>
      <c r="ES64" s="135">
        <f t="shared" si="143"/>
        <v>0</v>
      </c>
      <c r="ET64" s="135">
        <f t="shared" si="143"/>
        <v>0</v>
      </c>
      <c r="EU64" s="135">
        <f t="shared" ref="EU64:GC64" si="144">AVERAGE(EU61:EU63)</f>
        <v>0</v>
      </c>
      <c r="EV64" s="135">
        <f t="shared" si="144"/>
        <v>0</v>
      </c>
      <c r="EW64" s="135">
        <f t="shared" si="144"/>
        <v>0</v>
      </c>
      <c r="EX64" s="135">
        <f t="shared" si="144"/>
        <v>0</v>
      </c>
      <c r="EY64" s="135">
        <f t="shared" si="144"/>
        <v>0</v>
      </c>
      <c r="EZ64" s="135">
        <f t="shared" si="144"/>
        <v>0</v>
      </c>
      <c r="FA64" s="135">
        <f t="shared" si="144"/>
        <v>0</v>
      </c>
      <c r="FB64" s="135">
        <f t="shared" si="144"/>
        <v>0</v>
      </c>
      <c r="FC64" s="135">
        <f t="shared" si="144"/>
        <v>0</v>
      </c>
      <c r="FD64" s="135">
        <f t="shared" si="144"/>
        <v>0</v>
      </c>
      <c r="FE64" s="135">
        <f t="shared" si="144"/>
        <v>0</v>
      </c>
      <c r="FF64" s="135">
        <f t="shared" si="144"/>
        <v>0</v>
      </c>
      <c r="FG64" s="135">
        <f t="shared" si="144"/>
        <v>0</v>
      </c>
      <c r="FH64" s="135">
        <f t="shared" si="144"/>
        <v>0</v>
      </c>
      <c r="FI64" s="135">
        <f t="shared" si="144"/>
        <v>0</v>
      </c>
      <c r="FJ64" s="135">
        <f t="shared" si="144"/>
        <v>0</v>
      </c>
      <c r="FK64" s="135">
        <f t="shared" si="144"/>
        <v>0</v>
      </c>
      <c r="FL64" s="135">
        <f t="shared" si="144"/>
        <v>0</v>
      </c>
      <c r="FM64" s="135">
        <f t="shared" si="144"/>
        <v>0</v>
      </c>
      <c r="FN64" s="135">
        <f t="shared" si="144"/>
        <v>0</v>
      </c>
      <c r="FO64" s="135">
        <f t="shared" si="144"/>
        <v>0</v>
      </c>
      <c r="FP64" s="135">
        <f t="shared" si="144"/>
        <v>0</v>
      </c>
      <c r="FQ64" s="135">
        <f t="shared" si="144"/>
        <v>0</v>
      </c>
      <c r="FR64" s="135">
        <f t="shared" si="144"/>
        <v>0</v>
      </c>
      <c r="FS64" s="135">
        <f t="shared" si="144"/>
        <v>0</v>
      </c>
      <c r="FT64" s="135">
        <f t="shared" si="144"/>
        <v>0</v>
      </c>
      <c r="FU64" s="135">
        <f t="shared" si="144"/>
        <v>0</v>
      </c>
      <c r="FV64" s="135">
        <f t="shared" si="144"/>
        <v>0</v>
      </c>
      <c r="FW64" s="135">
        <f t="shared" si="144"/>
        <v>0</v>
      </c>
      <c r="FX64" s="135">
        <f t="shared" si="144"/>
        <v>0</v>
      </c>
      <c r="FY64" s="135">
        <f t="shared" si="144"/>
        <v>0</v>
      </c>
      <c r="FZ64" s="135">
        <f t="shared" si="144"/>
        <v>0</v>
      </c>
      <c r="GA64" s="135">
        <f t="shared" si="144"/>
        <v>0</v>
      </c>
      <c r="GB64" s="135">
        <f t="shared" si="144"/>
        <v>0</v>
      </c>
      <c r="GC64" s="135">
        <f t="shared" si="144"/>
        <v>0</v>
      </c>
      <c r="GE64" s="105">
        <f>SUM(SheetB!W64:GC64) + SUM(SheetC!W64:GC64) + SUM(SheetD!W64:GC64) + SUM(SheetE!W64:GC64) + SUM(SheetF!W64:GC64)</f>
        <v>0.99618077509725567</v>
      </c>
      <c r="GG64" s="26"/>
      <c r="GH64" s="26"/>
      <c r="GI64" s="26"/>
      <c r="GJ64" s="26"/>
      <c r="GK64" s="26"/>
      <c r="GL64" s="26"/>
      <c r="GM64" s="26"/>
      <c r="GN64" s="26"/>
      <c r="GO64" s="26"/>
      <c r="GP64" s="26"/>
      <c r="GQ64" s="26"/>
      <c r="GR64" s="26"/>
      <c r="GS64" s="26"/>
      <c r="GT64" s="26"/>
      <c r="GU64" s="105"/>
    </row>
    <row r="65" spans="1:203" ht="15" customHeight="1" x14ac:dyDescent="0.2">
      <c r="A65" s="136" t="s">
        <v>2206</v>
      </c>
      <c r="D65">
        <v>10</v>
      </c>
      <c r="E65">
        <v>2</v>
      </c>
      <c r="F65">
        <v>2015</v>
      </c>
      <c r="G65" t="s">
        <v>201</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1.2583006338665865E-2</v>
      </c>
      <c r="AY65" s="26">
        <v>0</v>
      </c>
      <c r="AZ65" s="26">
        <v>0</v>
      </c>
      <c r="BA65" s="26">
        <v>5.2388318744340488E-2</v>
      </c>
      <c r="BB65" s="26">
        <v>0</v>
      </c>
      <c r="BC65" s="26">
        <v>0</v>
      </c>
      <c r="BD65" s="26">
        <v>0</v>
      </c>
      <c r="BE65" s="26">
        <v>0</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9.4514035617265339E-3</v>
      </c>
      <c r="CA65" s="26">
        <v>9.4514035617265339E-3</v>
      </c>
      <c r="CB65" s="26">
        <v>3.1504678539088448E-3</v>
      </c>
      <c r="CC65" s="26">
        <v>6.2820706308481756E-3</v>
      </c>
      <c r="CD65" s="26">
        <v>6.6046634470268636E-2</v>
      </c>
      <c r="CE65" s="26">
        <v>6.3009357078176896E-3</v>
      </c>
      <c r="CF65" s="26">
        <v>3.1504678539088448E-3</v>
      </c>
      <c r="CG65" s="26">
        <v>8.3760941744642336E-3</v>
      </c>
      <c r="CH65" s="26">
        <v>9.43253848475702E-3</v>
      </c>
      <c r="CI65" s="26">
        <v>0</v>
      </c>
      <c r="CJ65" s="26">
        <v>0</v>
      </c>
      <c r="CK65" s="26">
        <v>0</v>
      </c>
      <c r="CL65" s="26">
        <v>0</v>
      </c>
      <c r="CM65" s="26">
        <v>0</v>
      </c>
      <c r="CN65" s="26">
        <v>0</v>
      </c>
      <c r="CO65" s="26">
        <v>0</v>
      </c>
      <c r="CP65" s="26">
        <v>0</v>
      </c>
      <c r="CQ65" s="26">
        <v>0</v>
      </c>
      <c r="CR65" s="26">
        <v>0</v>
      </c>
      <c r="CS65" s="26">
        <v>0</v>
      </c>
      <c r="CT65" s="26">
        <v>0</v>
      </c>
      <c r="CU65" s="26">
        <v>0</v>
      </c>
      <c r="CV65" s="26">
        <v>3.1504678539088448E-3</v>
      </c>
      <c r="CW65" s="26">
        <v>0</v>
      </c>
      <c r="CX65" s="26">
        <v>1.573347419257471E-2</v>
      </c>
      <c r="CY65" s="26">
        <v>1.2564141261696351E-2</v>
      </c>
      <c r="CZ65" s="26">
        <v>7.657334741925749E-2</v>
      </c>
      <c r="DA65" s="26">
        <v>0</v>
      </c>
      <c r="DB65" s="26">
        <v>0</v>
      </c>
      <c r="DC65" s="26">
        <v>0</v>
      </c>
      <c r="DD65" s="26">
        <v>0</v>
      </c>
      <c r="DE65" s="26">
        <v>2.0940235436160584E-3</v>
      </c>
      <c r="DF65" s="26">
        <v>3.7692423785089052E-2</v>
      </c>
      <c r="DG65" s="26">
        <v>0</v>
      </c>
      <c r="DH65" s="26">
        <v>0</v>
      </c>
      <c r="DI65" s="26">
        <v>0</v>
      </c>
      <c r="DJ65" s="26">
        <v>5.2444913975249032E-3</v>
      </c>
      <c r="DK65" s="26">
        <v>0</v>
      </c>
      <c r="DL65" s="26">
        <v>0</v>
      </c>
      <c r="DM65" s="26">
        <v>0</v>
      </c>
      <c r="DN65" s="26">
        <v>0</v>
      </c>
      <c r="DO65" s="26">
        <v>0</v>
      </c>
      <c r="DP65" s="26">
        <v>0</v>
      </c>
      <c r="DQ65" s="26">
        <v>0</v>
      </c>
      <c r="DR65" s="26">
        <v>0</v>
      </c>
      <c r="DS65" s="26">
        <v>0</v>
      </c>
      <c r="DT65" s="26">
        <v>0</v>
      </c>
      <c r="DU65" s="26">
        <v>0</v>
      </c>
      <c r="DV65" s="26">
        <v>0</v>
      </c>
      <c r="DW65" s="26">
        <v>0</v>
      </c>
      <c r="DX65" s="26">
        <v>0</v>
      </c>
      <c r="DY65" s="26">
        <v>3.1504678539088448E-3</v>
      </c>
      <c r="DZ65" s="26">
        <v>0</v>
      </c>
      <c r="EA65" s="26">
        <v>0</v>
      </c>
      <c r="EB65" s="26">
        <v>3.1504678539088448E-3</v>
      </c>
      <c r="EC65" s="26">
        <v>6.2820706308481756E-3</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0.97170238454572899</v>
      </c>
      <c r="GG65" s="26"/>
      <c r="GH65" s="26"/>
      <c r="GI65" s="26"/>
      <c r="GJ65" s="26"/>
      <c r="GK65" s="26"/>
      <c r="GL65" s="26"/>
      <c r="GM65" s="26"/>
      <c r="GN65" s="26"/>
      <c r="GO65" s="26"/>
      <c r="GP65" s="26"/>
      <c r="GQ65" s="26"/>
      <c r="GR65" s="26"/>
      <c r="GS65" s="26"/>
      <c r="GT65" s="26"/>
      <c r="GU65" s="105"/>
    </row>
    <row r="66" spans="1:203" ht="15" customHeight="1" x14ac:dyDescent="0.2">
      <c r="A66" s="136" t="s">
        <v>2207</v>
      </c>
      <c r="D66">
        <v>10</v>
      </c>
      <c r="E66">
        <v>2</v>
      </c>
      <c r="F66">
        <v>2015</v>
      </c>
      <c r="G66" t="s">
        <v>201</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1.566392390729977E-3</v>
      </c>
      <c r="BA66" s="26">
        <v>5.1087038574771669E-2</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8.6245942477542123E-3</v>
      </c>
      <c r="CA66" s="26">
        <v>7.8508341511285603E-3</v>
      </c>
      <c r="CB66" s="26">
        <v>7.0770740545029083E-3</v>
      </c>
      <c r="CC66" s="26">
        <v>4.7180493696686058E-3</v>
      </c>
      <c r="CD66" s="26">
        <v>5.8182984826753249E-2</v>
      </c>
      <c r="CE66" s="26">
        <v>9.4360987393372116E-3</v>
      </c>
      <c r="CF66" s="26">
        <v>2.1231222163508725E-2</v>
      </c>
      <c r="CG66" s="26">
        <v>0</v>
      </c>
      <c r="CH66" s="26">
        <v>1.1795123424171513E-2</v>
      </c>
      <c r="CI66" s="26">
        <v>4.7180493696686058E-3</v>
      </c>
      <c r="CJ66" s="26">
        <v>0</v>
      </c>
      <c r="CK66" s="26">
        <v>2.0438589869404399E-2</v>
      </c>
      <c r="CL66" s="26">
        <v>0</v>
      </c>
      <c r="CM66" s="26">
        <v>0</v>
      </c>
      <c r="CN66" s="26">
        <v>0</v>
      </c>
      <c r="CO66" s="26">
        <v>0</v>
      </c>
      <c r="CP66" s="26">
        <v>0</v>
      </c>
      <c r="CQ66" s="26">
        <v>0</v>
      </c>
      <c r="CR66" s="26">
        <v>0</v>
      </c>
      <c r="CS66" s="26">
        <v>2.3590246848343029E-3</v>
      </c>
      <c r="CT66" s="26">
        <v>0</v>
      </c>
      <c r="CU66" s="26">
        <v>2.3590246848343027E-2</v>
      </c>
      <c r="CV66" s="26">
        <v>1.566392390729977E-3</v>
      </c>
      <c r="CW66" s="26">
        <v>0</v>
      </c>
      <c r="CX66" s="26">
        <v>3.3026345587680236E-2</v>
      </c>
      <c r="CY66" s="26">
        <v>2.0438589869404399E-2</v>
      </c>
      <c r="CZ66" s="26">
        <v>7.5469917717219018E-2</v>
      </c>
      <c r="DA66" s="26">
        <v>0</v>
      </c>
      <c r="DB66" s="26">
        <v>0</v>
      </c>
      <c r="DC66" s="26">
        <v>0</v>
      </c>
      <c r="DD66" s="26">
        <v>0</v>
      </c>
      <c r="DE66" s="26">
        <v>3.7744394957348847E-2</v>
      </c>
      <c r="DF66" s="26">
        <v>3.3026345587680236E-2</v>
      </c>
      <c r="DG66" s="26">
        <v>0</v>
      </c>
      <c r="DH66" s="26">
        <v>0</v>
      </c>
      <c r="DI66" s="26">
        <v>4.7180493696686058E-3</v>
      </c>
      <c r="DJ66" s="26">
        <v>7.0770740545029083E-3</v>
      </c>
      <c r="DK66" s="26">
        <v>0</v>
      </c>
      <c r="DL66" s="26">
        <v>2.3590246848343029E-3</v>
      </c>
      <c r="DM66" s="26">
        <v>0</v>
      </c>
      <c r="DN66" s="26">
        <v>0</v>
      </c>
      <c r="DO66" s="26">
        <v>0</v>
      </c>
      <c r="DP66" s="26">
        <v>0</v>
      </c>
      <c r="DQ66" s="26">
        <v>0</v>
      </c>
      <c r="DR66" s="26">
        <v>0</v>
      </c>
      <c r="DS66" s="26">
        <v>0</v>
      </c>
      <c r="DT66" s="26">
        <v>0</v>
      </c>
      <c r="DU66" s="26">
        <v>0</v>
      </c>
      <c r="DV66" s="26">
        <v>0</v>
      </c>
      <c r="DW66" s="26">
        <v>0</v>
      </c>
      <c r="DX66" s="26">
        <v>0</v>
      </c>
      <c r="DY66" s="26">
        <v>0</v>
      </c>
      <c r="DZ66" s="26">
        <v>4.7180493696686058E-3</v>
      </c>
      <c r="EA66" s="26">
        <v>0</v>
      </c>
      <c r="EB66" s="26">
        <v>4.7180493696686058E-3</v>
      </c>
      <c r="EC66" s="26">
        <v>2.3590246848343029E-3</v>
      </c>
      <c r="ED66" s="26">
        <v>0</v>
      </c>
      <c r="EE66" s="26">
        <v>0</v>
      </c>
      <c r="EF66" s="26">
        <v>0</v>
      </c>
      <c r="EG66" s="26">
        <v>0</v>
      </c>
      <c r="EH66" s="26">
        <v>0</v>
      </c>
      <c r="EI66" s="26">
        <v>0</v>
      </c>
      <c r="EJ66" s="26">
        <v>0</v>
      </c>
      <c r="EK66" s="26">
        <v>0</v>
      </c>
      <c r="EL66" s="26">
        <v>0</v>
      </c>
      <c r="EM66" s="26">
        <v>0</v>
      </c>
      <c r="EN66" s="26">
        <v>4.7180493696686058E-3</v>
      </c>
      <c r="EO66" s="26">
        <v>0</v>
      </c>
      <c r="EP66" s="26">
        <v>0</v>
      </c>
      <c r="EQ66" s="26">
        <v>0</v>
      </c>
      <c r="ER66" s="26">
        <v>0</v>
      </c>
      <c r="ES66" s="26">
        <v>0</v>
      </c>
      <c r="ET66" s="26">
        <v>0</v>
      </c>
      <c r="EU66" s="26">
        <v>0</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0</v>
      </c>
      <c r="FP66" s="26">
        <v>0</v>
      </c>
      <c r="FQ66" s="26">
        <v>0</v>
      </c>
      <c r="FR66" s="26">
        <v>0</v>
      </c>
      <c r="FS66" s="26">
        <v>0</v>
      </c>
      <c r="FT66" s="26">
        <v>0</v>
      </c>
      <c r="FU66" s="26">
        <v>0</v>
      </c>
      <c r="FV66" s="26">
        <v>0</v>
      </c>
      <c r="FW66" s="26">
        <v>0</v>
      </c>
      <c r="FX66" s="26">
        <v>0</v>
      </c>
      <c r="FY66" s="26">
        <v>0</v>
      </c>
      <c r="FZ66" s="26">
        <v>0</v>
      </c>
      <c r="GA66" s="26">
        <v>0</v>
      </c>
      <c r="GB66" s="26">
        <v>0</v>
      </c>
      <c r="GC66" s="26">
        <v>0</v>
      </c>
      <c r="GE66" s="105">
        <f>SUM(SheetB!W66:GC66) + SUM(SheetC!W66:GC66) + SUM(SheetD!W66:GC66) + SUM(SheetE!W66:GC66) + SUM(SheetF!W66:GC66)</f>
        <v>0.99292292594549758</v>
      </c>
      <c r="GG66" s="26"/>
      <c r="GH66" s="26"/>
      <c r="GI66" s="26"/>
      <c r="GJ66" s="26"/>
      <c r="GK66" s="26"/>
      <c r="GL66" s="26"/>
      <c r="GM66" s="26"/>
      <c r="GN66" s="26"/>
      <c r="GO66" s="26"/>
      <c r="GP66" s="26"/>
      <c r="GQ66" s="26"/>
      <c r="GR66" s="26"/>
      <c r="GS66" s="26"/>
      <c r="GT66" s="26"/>
      <c r="GU66" s="105"/>
    </row>
    <row r="67" spans="1:203" ht="15" customHeight="1" x14ac:dyDescent="0.2">
      <c r="A67" s="136" t="s">
        <v>2208</v>
      </c>
      <c r="D67">
        <v>10</v>
      </c>
      <c r="E67">
        <v>2</v>
      </c>
      <c r="F67">
        <v>2015</v>
      </c>
      <c r="G67" t="s">
        <v>201</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9.4339622641509396E-3</v>
      </c>
      <c r="AY67" s="26">
        <v>0</v>
      </c>
      <c r="AZ67" s="26">
        <v>3.1509433962264139E-3</v>
      </c>
      <c r="BA67" s="26">
        <v>3.4566037735849042E-2</v>
      </c>
      <c r="BB67" s="26">
        <v>3.1509433962264139E-3</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3.1509433962264139E-3</v>
      </c>
      <c r="CA67" s="26">
        <v>6.3018867924528278E-3</v>
      </c>
      <c r="CB67" s="26">
        <v>0</v>
      </c>
      <c r="CC67" s="26">
        <v>0</v>
      </c>
      <c r="CD67" s="26">
        <v>6.4981132075471681E-2</v>
      </c>
      <c r="CE67" s="26">
        <v>3.1509433962264139E-3</v>
      </c>
      <c r="CF67" s="26">
        <v>0</v>
      </c>
      <c r="CG67" s="26">
        <v>0</v>
      </c>
      <c r="CH67" s="26">
        <v>6.2830188679245261E-3</v>
      </c>
      <c r="CI67" s="26">
        <v>0</v>
      </c>
      <c r="CJ67" s="26">
        <v>0</v>
      </c>
      <c r="CK67" s="26">
        <v>0</v>
      </c>
      <c r="CL67" s="26">
        <v>0</v>
      </c>
      <c r="CM67" s="26">
        <v>0</v>
      </c>
      <c r="CN67" s="26">
        <v>0</v>
      </c>
      <c r="CO67" s="26">
        <v>0</v>
      </c>
      <c r="CP67" s="26">
        <v>0</v>
      </c>
      <c r="CQ67" s="26">
        <v>0</v>
      </c>
      <c r="CR67" s="26">
        <v>0</v>
      </c>
      <c r="CS67" s="26">
        <v>0</v>
      </c>
      <c r="CT67" s="26">
        <v>0</v>
      </c>
      <c r="CU67" s="26">
        <v>9.4339622641509396E-3</v>
      </c>
      <c r="CV67" s="26">
        <v>0</v>
      </c>
      <c r="CW67" s="26">
        <v>0</v>
      </c>
      <c r="CX67" s="26">
        <v>6.2830188679245261E-3</v>
      </c>
      <c r="CY67" s="26">
        <v>0</v>
      </c>
      <c r="CZ67" s="26">
        <v>3.9849056603773574E-2</v>
      </c>
      <c r="DA67" s="26">
        <v>0</v>
      </c>
      <c r="DB67" s="26">
        <v>0</v>
      </c>
      <c r="DC67" s="26">
        <v>0</v>
      </c>
      <c r="DD67" s="26">
        <v>0</v>
      </c>
      <c r="DE67" s="26">
        <v>6.2830188679245261E-3</v>
      </c>
      <c r="DF67" s="26">
        <v>9.4528301886792412E-3</v>
      </c>
      <c r="DG67" s="26">
        <v>0</v>
      </c>
      <c r="DH67" s="26">
        <v>3.1509433962264139E-3</v>
      </c>
      <c r="DI67" s="26">
        <v>6.3018867924528278E-3</v>
      </c>
      <c r="DJ67" s="26">
        <v>1.573584905660377E-2</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6.3018867924528278E-3</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6.3018867924528278E-3</v>
      </c>
      <c r="EX67" s="26">
        <v>0</v>
      </c>
      <c r="EY67" s="26">
        <v>0</v>
      </c>
      <c r="EZ67" s="26">
        <v>0</v>
      </c>
      <c r="FA67" s="26">
        <v>0</v>
      </c>
      <c r="FB67" s="26">
        <v>9.4339622641509396E-3</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0.97590566037735804</v>
      </c>
      <c r="GG67" s="26"/>
      <c r="GH67" s="26"/>
      <c r="GI67" s="26"/>
      <c r="GJ67" s="26"/>
      <c r="GK67" s="26"/>
      <c r="GL67" s="26"/>
      <c r="GM67" s="26"/>
      <c r="GN67" s="26"/>
      <c r="GO67" s="26"/>
      <c r="GP67" s="26"/>
      <c r="GQ67" s="26"/>
      <c r="GR67" s="26"/>
      <c r="GS67" s="26"/>
      <c r="GT67" s="26"/>
      <c r="GU67" s="105"/>
    </row>
    <row r="68" spans="1:203" ht="15" customHeight="1" x14ac:dyDescent="0.25">
      <c r="A68" s="134" t="s">
        <v>2215</v>
      </c>
      <c r="D68">
        <v>10</v>
      </c>
      <c r="E68">
        <v>2</v>
      </c>
      <c r="F68">
        <v>2015</v>
      </c>
      <c r="G68" t="str">
        <f>G67</f>
        <v>Explain</v>
      </c>
      <c r="W68" s="135">
        <f t="shared" ref="W68:CH68" si="145">AVERAGE(W65:W67)</f>
        <v>0</v>
      </c>
      <c r="X68" s="135">
        <f t="shared" si="145"/>
        <v>0</v>
      </c>
      <c r="Y68" s="135">
        <f t="shared" si="145"/>
        <v>0</v>
      </c>
      <c r="Z68" s="135">
        <f t="shared" si="145"/>
        <v>0</v>
      </c>
      <c r="AA68" s="135">
        <f t="shared" si="145"/>
        <v>0</v>
      </c>
      <c r="AB68" s="135">
        <f t="shared" si="145"/>
        <v>0</v>
      </c>
      <c r="AC68" s="135">
        <f t="shared" si="145"/>
        <v>0</v>
      </c>
      <c r="AD68" s="135">
        <f t="shared" si="145"/>
        <v>0</v>
      </c>
      <c r="AE68" s="135">
        <f t="shared" si="145"/>
        <v>0</v>
      </c>
      <c r="AF68" s="135">
        <f t="shared" si="145"/>
        <v>0</v>
      </c>
      <c r="AG68" s="135">
        <f t="shared" si="145"/>
        <v>0</v>
      </c>
      <c r="AH68" s="135">
        <f t="shared" si="145"/>
        <v>0</v>
      </c>
      <c r="AI68" s="135">
        <f t="shared" si="145"/>
        <v>0</v>
      </c>
      <c r="AJ68" s="135">
        <f t="shared" si="145"/>
        <v>0</v>
      </c>
      <c r="AK68" s="135">
        <f t="shared" si="145"/>
        <v>0</v>
      </c>
      <c r="AL68" s="135">
        <f t="shared" si="145"/>
        <v>0</v>
      </c>
      <c r="AM68" s="135">
        <f t="shared" si="145"/>
        <v>0</v>
      </c>
      <c r="AN68" s="135">
        <f t="shared" si="145"/>
        <v>0</v>
      </c>
      <c r="AO68" s="135">
        <f t="shared" si="145"/>
        <v>0</v>
      </c>
      <c r="AP68" s="135">
        <f t="shared" si="145"/>
        <v>0</v>
      </c>
      <c r="AQ68" s="135">
        <f t="shared" si="145"/>
        <v>0</v>
      </c>
      <c r="AR68" s="135">
        <f t="shared" si="145"/>
        <v>0</v>
      </c>
      <c r="AS68" s="135">
        <f t="shared" si="145"/>
        <v>0</v>
      </c>
      <c r="AT68" s="135">
        <f t="shared" si="145"/>
        <v>0</v>
      </c>
      <c r="AU68" s="135">
        <f t="shared" si="145"/>
        <v>0</v>
      </c>
      <c r="AV68" s="135">
        <f t="shared" si="145"/>
        <v>0</v>
      </c>
      <c r="AW68" s="135">
        <f t="shared" si="145"/>
        <v>0</v>
      </c>
      <c r="AX68" s="135">
        <f t="shared" si="145"/>
        <v>7.3389895342722685E-3</v>
      </c>
      <c r="AY68" s="135">
        <f t="shared" si="145"/>
        <v>0</v>
      </c>
      <c r="AZ68" s="135">
        <f t="shared" si="145"/>
        <v>1.5724452623187971E-3</v>
      </c>
      <c r="BA68" s="135">
        <f t="shared" si="145"/>
        <v>4.6013798351653735E-2</v>
      </c>
      <c r="BB68" s="135">
        <f t="shared" si="145"/>
        <v>1.0503144654088047E-3</v>
      </c>
      <c r="BC68" s="135">
        <f t="shared" si="145"/>
        <v>0</v>
      </c>
      <c r="BD68" s="135">
        <f t="shared" si="145"/>
        <v>0</v>
      </c>
      <c r="BE68" s="135">
        <f t="shared" si="145"/>
        <v>0</v>
      </c>
      <c r="BF68" s="135">
        <f t="shared" si="145"/>
        <v>0</v>
      </c>
      <c r="BG68" s="135">
        <f t="shared" si="145"/>
        <v>0</v>
      </c>
      <c r="BH68" s="135">
        <f t="shared" si="145"/>
        <v>0</v>
      </c>
      <c r="BI68" s="135">
        <f t="shared" si="145"/>
        <v>0</v>
      </c>
      <c r="BJ68" s="135">
        <f t="shared" si="145"/>
        <v>0</v>
      </c>
      <c r="BK68" s="135">
        <f t="shared" si="145"/>
        <v>0</v>
      </c>
      <c r="BL68" s="135">
        <f t="shared" si="145"/>
        <v>0</v>
      </c>
      <c r="BM68" s="135">
        <f t="shared" si="145"/>
        <v>0</v>
      </c>
      <c r="BN68" s="135">
        <f t="shared" si="145"/>
        <v>0</v>
      </c>
      <c r="BO68" s="135">
        <f t="shared" si="145"/>
        <v>0</v>
      </c>
      <c r="BP68" s="135">
        <f t="shared" si="145"/>
        <v>0</v>
      </c>
      <c r="BQ68" s="135">
        <f t="shared" si="145"/>
        <v>0</v>
      </c>
      <c r="BR68" s="135">
        <f t="shared" si="145"/>
        <v>0</v>
      </c>
      <c r="BS68" s="135">
        <f t="shared" si="145"/>
        <v>0</v>
      </c>
      <c r="BT68" s="135">
        <f t="shared" si="145"/>
        <v>0</v>
      </c>
      <c r="BU68" s="135">
        <f t="shared" si="145"/>
        <v>0</v>
      </c>
      <c r="BV68" s="135">
        <f t="shared" si="145"/>
        <v>0</v>
      </c>
      <c r="BW68" s="135">
        <f t="shared" si="145"/>
        <v>0</v>
      </c>
      <c r="BX68" s="135">
        <f t="shared" si="145"/>
        <v>0</v>
      </c>
      <c r="BY68" s="135">
        <f t="shared" si="145"/>
        <v>0</v>
      </c>
      <c r="BZ68" s="135">
        <f t="shared" si="145"/>
        <v>7.0756470685690532E-3</v>
      </c>
      <c r="CA68" s="135">
        <f t="shared" si="145"/>
        <v>7.8680415017693076E-3</v>
      </c>
      <c r="CB68" s="135">
        <f t="shared" si="145"/>
        <v>3.4091806361372513E-3</v>
      </c>
      <c r="CC68" s="135">
        <f t="shared" si="145"/>
        <v>3.666706666838927E-3</v>
      </c>
      <c r="CD68" s="135">
        <f t="shared" si="145"/>
        <v>6.3070250457497853E-2</v>
      </c>
      <c r="CE68" s="135">
        <f t="shared" si="145"/>
        <v>6.2959926144604376E-3</v>
      </c>
      <c r="CF68" s="135">
        <f t="shared" si="145"/>
        <v>8.1272300058058567E-3</v>
      </c>
      <c r="CG68" s="135">
        <f t="shared" si="145"/>
        <v>2.792031391488078E-3</v>
      </c>
      <c r="CH68" s="135">
        <f t="shared" si="145"/>
        <v>9.170226925617685E-3</v>
      </c>
      <c r="CI68" s="135">
        <f t="shared" ref="CI68:ET68" si="146">AVERAGE(CI65:CI67)</f>
        <v>1.5726831232228686E-3</v>
      </c>
      <c r="CJ68" s="135">
        <f t="shared" si="146"/>
        <v>0</v>
      </c>
      <c r="CK68" s="135">
        <f t="shared" si="146"/>
        <v>6.8128632898014664E-3</v>
      </c>
      <c r="CL68" s="135">
        <f t="shared" si="146"/>
        <v>0</v>
      </c>
      <c r="CM68" s="135">
        <f t="shared" si="146"/>
        <v>0</v>
      </c>
      <c r="CN68" s="135">
        <f t="shared" si="146"/>
        <v>0</v>
      </c>
      <c r="CO68" s="135">
        <f t="shared" si="146"/>
        <v>0</v>
      </c>
      <c r="CP68" s="135">
        <f t="shared" si="146"/>
        <v>0</v>
      </c>
      <c r="CQ68" s="135">
        <f t="shared" si="146"/>
        <v>0</v>
      </c>
      <c r="CR68" s="135">
        <f t="shared" si="146"/>
        <v>0</v>
      </c>
      <c r="CS68" s="135">
        <f t="shared" si="146"/>
        <v>7.863415616114343E-4</v>
      </c>
      <c r="CT68" s="135">
        <f t="shared" si="146"/>
        <v>0</v>
      </c>
      <c r="CU68" s="135">
        <f t="shared" si="146"/>
        <v>1.1008069704164654E-2</v>
      </c>
      <c r="CV68" s="135">
        <f t="shared" si="146"/>
        <v>1.5722867482129406E-3</v>
      </c>
      <c r="CW68" s="135">
        <f t="shared" si="146"/>
        <v>0</v>
      </c>
      <c r="CX68" s="135">
        <f t="shared" si="146"/>
        <v>1.8347612882726492E-2</v>
      </c>
      <c r="CY68" s="135">
        <f t="shared" si="146"/>
        <v>1.1000910377033582E-2</v>
      </c>
      <c r="CZ68" s="135">
        <f t="shared" si="146"/>
        <v>6.3964107246750029E-2</v>
      </c>
      <c r="DA68" s="135">
        <f t="shared" si="146"/>
        <v>0</v>
      </c>
      <c r="DB68" s="135">
        <f t="shared" si="146"/>
        <v>0</v>
      </c>
      <c r="DC68" s="135">
        <f t="shared" si="146"/>
        <v>0</v>
      </c>
      <c r="DD68" s="135">
        <f t="shared" si="146"/>
        <v>0</v>
      </c>
      <c r="DE68" s="135">
        <f t="shared" si="146"/>
        <v>1.5373812456296475E-2</v>
      </c>
      <c r="DF68" s="135">
        <f t="shared" si="146"/>
        <v>2.6723866520482847E-2</v>
      </c>
      <c r="DG68" s="135">
        <f t="shared" si="146"/>
        <v>0</v>
      </c>
      <c r="DH68" s="135">
        <f t="shared" si="146"/>
        <v>1.0503144654088047E-3</v>
      </c>
      <c r="DI68" s="135">
        <f t="shared" si="146"/>
        <v>3.673312054040478E-3</v>
      </c>
      <c r="DJ68" s="135">
        <f t="shared" si="146"/>
        <v>9.3524715028771941E-3</v>
      </c>
      <c r="DK68" s="135">
        <f t="shared" si="146"/>
        <v>0</v>
      </c>
      <c r="DL68" s="135">
        <f t="shared" si="146"/>
        <v>7.863415616114343E-4</v>
      </c>
      <c r="DM68" s="135">
        <f t="shared" si="146"/>
        <v>0</v>
      </c>
      <c r="DN68" s="135">
        <f t="shared" si="146"/>
        <v>0</v>
      </c>
      <c r="DO68" s="135">
        <f t="shared" si="146"/>
        <v>0</v>
      </c>
      <c r="DP68" s="135">
        <f t="shared" si="146"/>
        <v>0</v>
      </c>
      <c r="DQ68" s="135">
        <f t="shared" si="146"/>
        <v>0</v>
      </c>
      <c r="DR68" s="135">
        <f t="shared" si="146"/>
        <v>0</v>
      </c>
      <c r="DS68" s="135">
        <f t="shared" si="146"/>
        <v>0</v>
      </c>
      <c r="DT68" s="135">
        <f t="shared" si="146"/>
        <v>0</v>
      </c>
      <c r="DU68" s="135">
        <f t="shared" si="146"/>
        <v>0</v>
      </c>
      <c r="DV68" s="135">
        <f t="shared" si="146"/>
        <v>0</v>
      </c>
      <c r="DW68" s="135">
        <f t="shared" si="146"/>
        <v>0</v>
      </c>
      <c r="DX68" s="135">
        <f t="shared" si="146"/>
        <v>0</v>
      </c>
      <c r="DY68" s="135">
        <f t="shared" si="146"/>
        <v>1.0501559513029482E-3</v>
      </c>
      <c r="DZ68" s="135">
        <f t="shared" si="146"/>
        <v>1.5726831232228686E-3</v>
      </c>
      <c r="EA68" s="135">
        <f t="shared" si="146"/>
        <v>0</v>
      </c>
      <c r="EB68" s="135">
        <f t="shared" si="146"/>
        <v>4.723468005343426E-3</v>
      </c>
      <c r="EC68" s="135">
        <f t="shared" si="146"/>
        <v>2.8803651052274927E-3</v>
      </c>
      <c r="ED68" s="135">
        <f t="shared" si="146"/>
        <v>0</v>
      </c>
      <c r="EE68" s="135">
        <f t="shared" si="146"/>
        <v>0</v>
      </c>
      <c r="EF68" s="135">
        <f t="shared" si="146"/>
        <v>0</v>
      </c>
      <c r="EG68" s="135">
        <f t="shared" si="146"/>
        <v>0</v>
      </c>
      <c r="EH68" s="135">
        <f t="shared" si="146"/>
        <v>0</v>
      </c>
      <c r="EI68" s="135">
        <f t="shared" si="146"/>
        <v>0</v>
      </c>
      <c r="EJ68" s="135">
        <f t="shared" si="146"/>
        <v>0</v>
      </c>
      <c r="EK68" s="135">
        <f t="shared" si="146"/>
        <v>0</v>
      </c>
      <c r="EL68" s="135">
        <f t="shared" si="146"/>
        <v>0</v>
      </c>
      <c r="EM68" s="135">
        <f t="shared" si="146"/>
        <v>0</v>
      </c>
      <c r="EN68" s="135">
        <f t="shared" si="146"/>
        <v>1.5726831232228686E-3</v>
      </c>
      <c r="EO68" s="135">
        <f t="shared" si="146"/>
        <v>0</v>
      </c>
      <c r="EP68" s="135">
        <f t="shared" si="146"/>
        <v>0</v>
      </c>
      <c r="EQ68" s="135">
        <f t="shared" si="146"/>
        <v>0</v>
      </c>
      <c r="ER68" s="135">
        <f t="shared" si="146"/>
        <v>0</v>
      </c>
      <c r="ES68" s="135">
        <f t="shared" si="146"/>
        <v>0</v>
      </c>
      <c r="ET68" s="135">
        <f t="shared" si="146"/>
        <v>0</v>
      </c>
      <c r="EU68" s="135">
        <f t="shared" ref="EU68:GC68" si="147">AVERAGE(EU65:EU67)</f>
        <v>0</v>
      </c>
      <c r="EV68" s="135">
        <f t="shared" si="147"/>
        <v>0</v>
      </c>
      <c r="EW68" s="135">
        <f t="shared" si="147"/>
        <v>2.1006289308176094E-3</v>
      </c>
      <c r="EX68" s="135">
        <f t="shared" si="147"/>
        <v>0</v>
      </c>
      <c r="EY68" s="135">
        <f t="shared" si="147"/>
        <v>0</v>
      </c>
      <c r="EZ68" s="135">
        <f t="shared" si="147"/>
        <v>0</v>
      </c>
      <c r="FA68" s="135">
        <f t="shared" si="147"/>
        <v>0</v>
      </c>
      <c r="FB68" s="135">
        <f t="shared" si="147"/>
        <v>3.1446540880503133E-3</v>
      </c>
      <c r="FC68" s="135">
        <f t="shared" si="147"/>
        <v>0</v>
      </c>
      <c r="FD68" s="135">
        <f t="shared" si="147"/>
        <v>0</v>
      </c>
      <c r="FE68" s="135">
        <f t="shared" si="147"/>
        <v>0</v>
      </c>
      <c r="FF68" s="135">
        <f t="shared" si="147"/>
        <v>0</v>
      </c>
      <c r="FG68" s="135">
        <f t="shared" si="147"/>
        <v>0</v>
      </c>
      <c r="FH68" s="135">
        <f t="shared" si="147"/>
        <v>0</v>
      </c>
      <c r="FI68" s="135">
        <f t="shared" si="147"/>
        <v>0</v>
      </c>
      <c r="FJ68" s="135">
        <f t="shared" si="147"/>
        <v>0</v>
      </c>
      <c r="FK68" s="135">
        <f t="shared" si="147"/>
        <v>0</v>
      </c>
      <c r="FL68" s="135">
        <f t="shared" si="147"/>
        <v>0</v>
      </c>
      <c r="FM68" s="135">
        <f t="shared" si="147"/>
        <v>0</v>
      </c>
      <c r="FN68" s="135">
        <f t="shared" si="147"/>
        <v>0</v>
      </c>
      <c r="FO68" s="135">
        <f t="shared" si="147"/>
        <v>0</v>
      </c>
      <c r="FP68" s="135">
        <f t="shared" si="147"/>
        <v>0</v>
      </c>
      <c r="FQ68" s="135">
        <f t="shared" si="147"/>
        <v>0</v>
      </c>
      <c r="FR68" s="135">
        <f t="shared" si="147"/>
        <v>0</v>
      </c>
      <c r="FS68" s="135">
        <f t="shared" si="147"/>
        <v>0</v>
      </c>
      <c r="FT68" s="135">
        <f t="shared" si="147"/>
        <v>0</v>
      </c>
      <c r="FU68" s="135">
        <f t="shared" si="147"/>
        <v>0</v>
      </c>
      <c r="FV68" s="135">
        <f t="shared" si="147"/>
        <v>0</v>
      </c>
      <c r="FW68" s="135">
        <f t="shared" si="147"/>
        <v>0</v>
      </c>
      <c r="FX68" s="135">
        <f t="shared" si="147"/>
        <v>0</v>
      </c>
      <c r="FY68" s="135">
        <f t="shared" si="147"/>
        <v>0</v>
      </c>
      <c r="FZ68" s="135">
        <f t="shared" si="147"/>
        <v>0</v>
      </c>
      <c r="GA68" s="135">
        <f t="shared" si="147"/>
        <v>0</v>
      </c>
      <c r="GB68" s="135">
        <f t="shared" si="147"/>
        <v>0</v>
      </c>
      <c r="GC68" s="135">
        <f t="shared" si="147"/>
        <v>0</v>
      </c>
      <c r="GE68" s="105">
        <f>SUM(SheetB!W68:GC68) + SUM(SheetC!W68:GC68) + SUM(SheetD!W68:GC68) + SUM(SheetE!W68:GC68) + SUM(SheetF!W68:GC68)</f>
        <v>0.98017699028952843</v>
      </c>
      <c r="GG68" s="26"/>
      <c r="GH68" s="26"/>
      <c r="GI68" s="26"/>
      <c r="GJ68" s="26"/>
      <c r="GK68" s="26"/>
      <c r="GL68" s="26"/>
      <c r="GM68" s="26"/>
      <c r="GN68" s="26"/>
      <c r="GO68" s="26"/>
      <c r="GP68" s="26"/>
      <c r="GQ68" s="26"/>
      <c r="GR68" s="26"/>
      <c r="GS68" s="26"/>
      <c r="GT68" s="26"/>
      <c r="GU68" s="105"/>
    </row>
    <row r="69" spans="1:203" x14ac:dyDescent="0.2">
      <c r="A69" s="110"/>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9"/>
      <c r="CO69" s="109"/>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E69" s="105"/>
    </row>
    <row r="70" spans="1:203" x14ac:dyDescent="0.2">
      <c r="A70" s="110"/>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9"/>
      <c r="CO70" s="109"/>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E70" s="105"/>
    </row>
    <row r="71" spans="1:203" x14ac:dyDescent="0.2">
      <c r="A71" s="110"/>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9"/>
      <c r="CO71" s="109"/>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E71" s="105"/>
    </row>
    <row r="72" spans="1:203" x14ac:dyDescent="0.2">
      <c r="A72" s="110" t="s">
        <v>197</v>
      </c>
      <c r="V72" s="1"/>
      <c r="W72" s="1"/>
      <c r="X72" s="1"/>
      <c r="Y72" s="1"/>
      <c r="Z72" s="106"/>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row>
    <row r="73" spans="1:203" x14ac:dyDescent="0.2">
      <c r="A73" t="s">
        <v>2212</v>
      </c>
      <c r="B73" t="s">
        <v>2186</v>
      </c>
      <c r="V73" s="1">
        <v>0</v>
      </c>
      <c r="W73" s="1">
        <v>0</v>
      </c>
      <c r="X73" s="1">
        <v>0</v>
      </c>
      <c r="Y73" s="1">
        <v>0</v>
      </c>
      <c r="Z73" s="106">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1.1602540053079885E-3</v>
      </c>
      <c r="BA73" s="1">
        <v>4.011761539762327E-2</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5.5060925573451854E-3</v>
      </c>
      <c r="CA73" s="1">
        <v>7.8249572856075641E-3</v>
      </c>
      <c r="CB73" s="1">
        <v>0</v>
      </c>
      <c r="CC73" s="1">
        <v>2.3135603818416777E-3</v>
      </c>
      <c r="CD73" s="1">
        <v>8.0415138048749155E-2</v>
      </c>
      <c r="CE73" s="1">
        <v>6.3744556581656142E-3</v>
      </c>
      <c r="CF73" s="1">
        <v>2.8542913902062345E-2</v>
      </c>
      <c r="CG73" s="1">
        <v>0</v>
      </c>
      <c r="CH73" s="1">
        <v>1.3024527197688741E-2</v>
      </c>
      <c r="CI73" s="1">
        <v>0</v>
      </c>
      <c r="CJ73" s="1">
        <v>0</v>
      </c>
      <c r="CK73" s="1">
        <v>4.8513931833682716E-2</v>
      </c>
      <c r="CL73" s="1">
        <v>0</v>
      </c>
      <c r="CM73" s="1">
        <v>0</v>
      </c>
      <c r="CN73" s="1">
        <v>1.1602540053079885E-3</v>
      </c>
      <c r="CO73" s="1">
        <v>0</v>
      </c>
      <c r="CP73" s="1">
        <v>0</v>
      </c>
      <c r="CQ73" s="1">
        <v>0</v>
      </c>
      <c r="CR73" s="1">
        <v>0</v>
      </c>
      <c r="CS73" s="1">
        <v>0</v>
      </c>
      <c r="CT73" s="1">
        <v>0</v>
      </c>
      <c r="CU73" s="1">
        <v>1.1602540053079885E-3</v>
      </c>
      <c r="CV73" s="1">
        <v>1.1594323641311889E-3</v>
      </c>
      <c r="CW73" s="1">
        <v>1.1594323641311889E-3</v>
      </c>
      <c r="CX73" s="1">
        <v>9.2584880713616046E-3</v>
      </c>
      <c r="CY73" s="1">
        <v>4.0502865834825368E-3</v>
      </c>
      <c r="CZ73" s="1">
        <v>1.6788518809044559E-2</v>
      </c>
      <c r="DA73" s="1">
        <v>0</v>
      </c>
      <c r="DB73" s="1">
        <v>0</v>
      </c>
      <c r="DC73" s="1">
        <v>0</v>
      </c>
      <c r="DD73" s="1">
        <v>0</v>
      </c>
      <c r="DE73" s="1">
        <v>3.4734524032817185E-3</v>
      </c>
      <c r="DF73" s="1">
        <v>3.4729927459728666E-3</v>
      </c>
      <c r="DG73" s="1">
        <v>0</v>
      </c>
      <c r="DH73" s="1">
        <v>1.1594323641311889E-3</v>
      </c>
      <c r="DI73" s="1">
        <v>1.1594323641311889E-3</v>
      </c>
      <c r="DJ73" s="1">
        <v>5.7857364066447913E-3</v>
      </c>
      <c r="DK73" s="1">
        <v>0</v>
      </c>
      <c r="DL73" s="1">
        <v>3.1872278290828071E-3</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E73" s="105">
        <f>SUM(SheetB!W73:GC73) + SUM(SheetC!V73:GC73) + SUM(SheetD!V73:GC73) + SUM(SheetE!T73:GA73) + SUM(SheetF!V73:GC73)</f>
        <v>0.99999999999999989</v>
      </c>
    </row>
    <row r="74" spans="1:203" x14ac:dyDescent="0.2">
      <c r="A74" t="s">
        <v>2263</v>
      </c>
      <c r="B74" t="s">
        <v>2186</v>
      </c>
      <c r="V74" s="1">
        <v>0</v>
      </c>
      <c r="W74" s="1">
        <v>0</v>
      </c>
      <c r="X74" s="1">
        <v>0</v>
      </c>
      <c r="Y74" s="1">
        <v>0</v>
      </c>
      <c r="Z74" s="106">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2.2271714922048988E-3</v>
      </c>
      <c r="AU74" s="1">
        <v>0</v>
      </c>
      <c r="AV74" s="1">
        <v>0</v>
      </c>
      <c r="AW74" s="1">
        <v>6.6815144766146969E-3</v>
      </c>
      <c r="AX74" s="1">
        <v>8.9086859688195952E-3</v>
      </c>
      <c r="AY74" s="1">
        <v>2.2271714922048988E-3</v>
      </c>
      <c r="AZ74" s="1">
        <v>0</v>
      </c>
      <c r="BA74" s="1">
        <v>1.3363028953229394E-2</v>
      </c>
      <c r="BB74" s="1">
        <v>6.6815144766146969E-3</v>
      </c>
      <c r="BC74" s="1">
        <v>0</v>
      </c>
      <c r="BD74" s="1">
        <v>0</v>
      </c>
      <c r="BE74" s="1">
        <v>1.781737193763919E-2</v>
      </c>
      <c r="BF74" s="1">
        <v>4.4543429844097976E-3</v>
      </c>
      <c r="BG74" s="1">
        <v>0</v>
      </c>
      <c r="BH74" s="1">
        <v>0</v>
      </c>
      <c r="BI74" s="1">
        <v>0</v>
      </c>
      <c r="BJ74" s="1">
        <v>0</v>
      </c>
      <c r="BK74" s="1">
        <v>0</v>
      </c>
      <c r="BL74" s="1">
        <v>2.2271714922048988E-3</v>
      </c>
      <c r="BM74" s="1">
        <v>2.2271714922048988E-3</v>
      </c>
      <c r="BN74" s="1">
        <v>2.2271714922048988E-3</v>
      </c>
      <c r="BO74" s="1">
        <v>0</v>
      </c>
      <c r="BP74" s="1">
        <v>0</v>
      </c>
      <c r="BQ74" s="1">
        <v>0</v>
      </c>
      <c r="BR74" s="1">
        <v>0</v>
      </c>
      <c r="BS74" s="1">
        <v>0</v>
      </c>
      <c r="BT74" s="1">
        <v>0</v>
      </c>
      <c r="BU74" s="1">
        <v>0</v>
      </c>
      <c r="BV74" s="1">
        <v>0</v>
      </c>
      <c r="BW74" s="1">
        <v>4.4543429844097976E-3</v>
      </c>
      <c r="BX74" s="1">
        <v>0</v>
      </c>
      <c r="BY74" s="1">
        <v>1.1135857461024495E-2</v>
      </c>
      <c r="BZ74" s="1">
        <v>1.3363028953229394E-2</v>
      </c>
      <c r="CA74" s="1">
        <v>0</v>
      </c>
      <c r="CB74" s="1">
        <v>0</v>
      </c>
      <c r="CC74" s="1">
        <v>2.2271714922048988E-3</v>
      </c>
      <c r="CD74" s="1">
        <v>1.5590200445434292E-2</v>
      </c>
      <c r="CE74" s="1">
        <v>0</v>
      </c>
      <c r="CF74" s="1">
        <v>4.4543429844097976E-3</v>
      </c>
      <c r="CG74" s="1">
        <v>0</v>
      </c>
      <c r="CH74" s="1">
        <v>6.6815144766146969E-3</v>
      </c>
      <c r="CI74" s="1">
        <v>0</v>
      </c>
      <c r="CJ74" s="1">
        <v>0</v>
      </c>
      <c r="CK74" s="1">
        <v>1.3363028953229394E-2</v>
      </c>
      <c r="CL74" s="1">
        <v>0</v>
      </c>
      <c r="CM74" s="1">
        <v>2.2271714922048988E-3</v>
      </c>
      <c r="CN74" s="1">
        <v>0</v>
      </c>
      <c r="CO74" s="1">
        <v>0</v>
      </c>
      <c r="CP74" s="1">
        <v>0</v>
      </c>
      <c r="CQ74" s="1">
        <v>2.2271714922048988E-3</v>
      </c>
      <c r="CR74" s="1">
        <v>2.2271714922048988E-3</v>
      </c>
      <c r="CS74" s="1">
        <v>0</v>
      </c>
      <c r="CT74" s="1">
        <v>4.4543429844097976E-3</v>
      </c>
      <c r="CU74" s="1">
        <v>2.2271714922048988E-3</v>
      </c>
      <c r="CV74" s="1">
        <v>6.6815144766146969E-3</v>
      </c>
      <c r="CW74" s="1">
        <v>0</v>
      </c>
      <c r="CX74" s="1">
        <v>1.3363028953229394E-2</v>
      </c>
      <c r="CY74" s="1">
        <v>6.6815144766146969E-3</v>
      </c>
      <c r="CZ74" s="1">
        <v>2.4498886414253886E-2</v>
      </c>
      <c r="DA74" s="1">
        <v>0</v>
      </c>
      <c r="DB74" s="1">
        <v>0</v>
      </c>
      <c r="DC74" s="1">
        <v>0</v>
      </c>
      <c r="DD74" s="1">
        <v>2.2271714922048988E-3</v>
      </c>
      <c r="DE74" s="1">
        <v>4.4543429844097976E-3</v>
      </c>
      <c r="DF74" s="1">
        <v>4.4543429844097976E-3</v>
      </c>
      <c r="DG74" s="1">
        <v>2.2271714922048988E-3</v>
      </c>
      <c r="DH74" s="1">
        <v>1.5590200445434292E-2</v>
      </c>
      <c r="DI74" s="1">
        <v>4.4543429844097976E-3</v>
      </c>
      <c r="DJ74" s="1">
        <v>2.2271714922048988E-3</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E74" s="105">
        <f>SUM(SheetB!W74:GC74) + SUM(SheetC!V74:GC74) + SUM(SheetD!V74:GC74) + SUM(SheetE!T74:GA74) + SUM(SheetF!V74:GC74)</f>
        <v>1.0039999999999993</v>
      </c>
    </row>
    <row r="75" spans="1:203" x14ac:dyDescent="0.2">
      <c r="A75" s="110" t="s">
        <v>198</v>
      </c>
      <c r="Z75" s="107"/>
    </row>
    <row r="76" spans="1:203" x14ac:dyDescent="0.2">
      <c r="Z76" s="107"/>
    </row>
    <row r="77" spans="1:203" x14ac:dyDescent="0.2">
      <c r="Z77" s="107"/>
    </row>
    <row r="78" spans="1:203" x14ac:dyDescent="0.2">
      <c r="A78" s="110" t="s">
        <v>2050</v>
      </c>
      <c r="V78" s="1"/>
      <c r="W78" s="1"/>
      <c r="X78" s="1"/>
      <c r="Y78" s="1"/>
      <c r="Z78" s="106"/>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row>
    <row r="79" spans="1:203" x14ac:dyDescent="0.2">
      <c r="A79" t="str">
        <f>A73</f>
        <v>ELARGR6AllForms</v>
      </c>
      <c r="B79" t="str">
        <f>B73</f>
        <v>Document</v>
      </c>
      <c r="V79" s="1">
        <f t="shared" ref="V79:BA79" si="148">V73/$GE$73</f>
        <v>0</v>
      </c>
      <c r="W79" s="1">
        <f t="shared" si="148"/>
        <v>0</v>
      </c>
      <c r="X79" s="1">
        <f t="shared" si="148"/>
        <v>0</v>
      </c>
      <c r="Y79" s="1">
        <f t="shared" si="148"/>
        <v>0</v>
      </c>
      <c r="Z79" s="106">
        <f t="shared" si="148"/>
        <v>0</v>
      </c>
      <c r="AA79" s="1">
        <f t="shared" si="148"/>
        <v>0</v>
      </c>
      <c r="AB79" s="1">
        <f t="shared" si="148"/>
        <v>0</v>
      </c>
      <c r="AC79" s="1">
        <f t="shared" si="148"/>
        <v>0</v>
      </c>
      <c r="AD79" s="1">
        <f t="shared" si="148"/>
        <v>0</v>
      </c>
      <c r="AE79" s="1">
        <f t="shared" si="148"/>
        <v>0</v>
      </c>
      <c r="AF79" s="1">
        <f t="shared" si="148"/>
        <v>0</v>
      </c>
      <c r="AG79" s="1">
        <f t="shared" si="148"/>
        <v>0</v>
      </c>
      <c r="AH79" s="1">
        <f t="shared" si="148"/>
        <v>0</v>
      </c>
      <c r="AI79" s="1">
        <f t="shared" si="148"/>
        <v>0</v>
      </c>
      <c r="AJ79" s="1">
        <f t="shared" si="148"/>
        <v>0</v>
      </c>
      <c r="AK79" s="1">
        <f t="shared" si="148"/>
        <v>0</v>
      </c>
      <c r="AL79" s="1">
        <f t="shared" si="148"/>
        <v>0</v>
      </c>
      <c r="AM79" s="1">
        <f t="shared" si="148"/>
        <v>0</v>
      </c>
      <c r="AN79" s="1">
        <f t="shared" si="148"/>
        <v>0</v>
      </c>
      <c r="AO79" s="1">
        <f t="shared" si="148"/>
        <v>0</v>
      </c>
      <c r="AP79" s="1">
        <f t="shared" si="148"/>
        <v>0</v>
      </c>
      <c r="AQ79" s="1">
        <f t="shared" si="148"/>
        <v>0</v>
      </c>
      <c r="AR79" s="1">
        <f t="shared" si="148"/>
        <v>0</v>
      </c>
      <c r="AS79" s="1">
        <f t="shared" si="148"/>
        <v>0</v>
      </c>
      <c r="AT79" s="1">
        <f t="shared" si="148"/>
        <v>0</v>
      </c>
      <c r="AU79" s="1">
        <f t="shared" si="148"/>
        <v>0</v>
      </c>
      <c r="AV79" s="1">
        <f t="shared" si="148"/>
        <v>0</v>
      </c>
      <c r="AW79" s="1">
        <f t="shared" si="148"/>
        <v>0</v>
      </c>
      <c r="AX79" s="1">
        <f t="shared" si="148"/>
        <v>0</v>
      </c>
      <c r="AY79" s="1">
        <f t="shared" si="148"/>
        <v>0</v>
      </c>
      <c r="AZ79" s="1">
        <f t="shared" si="148"/>
        <v>1.1602540053079887E-3</v>
      </c>
      <c r="BA79" s="1">
        <f t="shared" si="148"/>
        <v>4.0117615397623277E-2</v>
      </c>
      <c r="BB79" s="1">
        <f t="shared" ref="BB79:CG79" si="149">BB73/$GE$73</f>
        <v>0</v>
      </c>
      <c r="BC79" s="1">
        <f t="shared" si="149"/>
        <v>0</v>
      </c>
      <c r="BD79" s="1">
        <f t="shared" si="149"/>
        <v>0</v>
      </c>
      <c r="BE79" s="1">
        <f t="shared" si="149"/>
        <v>0</v>
      </c>
      <c r="BF79" s="1">
        <f t="shared" si="149"/>
        <v>0</v>
      </c>
      <c r="BG79" s="1">
        <f t="shared" si="149"/>
        <v>0</v>
      </c>
      <c r="BH79" s="1">
        <f t="shared" si="149"/>
        <v>0</v>
      </c>
      <c r="BI79" s="1">
        <f t="shared" si="149"/>
        <v>0</v>
      </c>
      <c r="BJ79" s="1">
        <f t="shared" si="149"/>
        <v>0</v>
      </c>
      <c r="BK79" s="1">
        <f t="shared" si="149"/>
        <v>0</v>
      </c>
      <c r="BL79" s="1">
        <f t="shared" si="149"/>
        <v>0</v>
      </c>
      <c r="BM79" s="1">
        <f t="shared" si="149"/>
        <v>0</v>
      </c>
      <c r="BN79" s="1">
        <f t="shared" si="149"/>
        <v>0</v>
      </c>
      <c r="BO79" s="1">
        <f t="shared" si="149"/>
        <v>0</v>
      </c>
      <c r="BP79" s="1">
        <f t="shared" si="149"/>
        <v>0</v>
      </c>
      <c r="BQ79" s="1">
        <f t="shared" si="149"/>
        <v>0</v>
      </c>
      <c r="BR79" s="1">
        <f t="shared" si="149"/>
        <v>0</v>
      </c>
      <c r="BS79" s="1">
        <f t="shared" si="149"/>
        <v>0</v>
      </c>
      <c r="BT79" s="1">
        <f t="shared" si="149"/>
        <v>0</v>
      </c>
      <c r="BU79" s="1">
        <f t="shared" si="149"/>
        <v>0</v>
      </c>
      <c r="BV79" s="1">
        <f t="shared" si="149"/>
        <v>0</v>
      </c>
      <c r="BW79" s="1">
        <f t="shared" si="149"/>
        <v>0</v>
      </c>
      <c r="BX79" s="1">
        <f t="shared" si="149"/>
        <v>0</v>
      </c>
      <c r="BY79" s="1">
        <f t="shared" si="149"/>
        <v>0</v>
      </c>
      <c r="BZ79" s="1">
        <f t="shared" si="149"/>
        <v>5.5060925573451863E-3</v>
      </c>
      <c r="CA79" s="1">
        <f t="shared" si="149"/>
        <v>7.8249572856075658E-3</v>
      </c>
      <c r="CB79" s="1">
        <f t="shared" si="149"/>
        <v>0</v>
      </c>
      <c r="CC79" s="1">
        <f t="shared" si="149"/>
        <v>2.3135603818416782E-3</v>
      </c>
      <c r="CD79" s="1">
        <f t="shared" si="149"/>
        <v>8.0415138048749168E-2</v>
      </c>
      <c r="CE79" s="1">
        <f t="shared" si="149"/>
        <v>6.3744556581656151E-3</v>
      </c>
      <c r="CF79" s="1">
        <f t="shared" si="149"/>
        <v>2.8542913902062348E-2</v>
      </c>
      <c r="CG79" s="1">
        <f t="shared" si="149"/>
        <v>0</v>
      </c>
      <c r="CH79" s="1">
        <f t="shared" ref="CH79:DM79" si="150">CH73/$GE$73</f>
        <v>1.3024527197688743E-2</v>
      </c>
      <c r="CI79" s="1">
        <f t="shared" si="150"/>
        <v>0</v>
      </c>
      <c r="CJ79" s="1">
        <f t="shared" si="150"/>
        <v>0</v>
      </c>
      <c r="CK79" s="1">
        <f t="shared" si="150"/>
        <v>4.8513931833682723E-2</v>
      </c>
      <c r="CL79" s="1">
        <f t="shared" si="150"/>
        <v>0</v>
      </c>
      <c r="CM79" s="1">
        <f t="shared" si="150"/>
        <v>0</v>
      </c>
      <c r="CN79" s="1">
        <f t="shared" si="150"/>
        <v>1.1602540053079887E-3</v>
      </c>
      <c r="CO79" s="1">
        <f t="shared" si="150"/>
        <v>0</v>
      </c>
      <c r="CP79" s="1">
        <f t="shared" si="150"/>
        <v>0</v>
      </c>
      <c r="CQ79" s="1">
        <f t="shared" si="150"/>
        <v>0</v>
      </c>
      <c r="CR79" s="1">
        <f t="shared" si="150"/>
        <v>0</v>
      </c>
      <c r="CS79" s="1">
        <f t="shared" si="150"/>
        <v>0</v>
      </c>
      <c r="CT79" s="1">
        <f t="shared" si="150"/>
        <v>0</v>
      </c>
      <c r="CU79" s="1">
        <f t="shared" si="150"/>
        <v>1.1602540053079887E-3</v>
      </c>
      <c r="CV79" s="1">
        <f t="shared" si="150"/>
        <v>1.1594323641311891E-3</v>
      </c>
      <c r="CW79" s="1">
        <f t="shared" si="150"/>
        <v>1.1594323641311891E-3</v>
      </c>
      <c r="CX79" s="1">
        <f t="shared" si="150"/>
        <v>9.2584880713616063E-3</v>
      </c>
      <c r="CY79" s="1">
        <f t="shared" si="150"/>
        <v>4.0502865834825376E-3</v>
      </c>
      <c r="CZ79" s="1">
        <f t="shared" si="150"/>
        <v>1.6788518809044563E-2</v>
      </c>
      <c r="DA79" s="1">
        <f t="shared" si="150"/>
        <v>0</v>
      </c>
      <c r="DB79" s="1">
        <f t="shared" si="150"/>
        <v>0</v>
      </c>
      <c r="DC79" s="1">
        <f t="shared" si="150"/>
        <v>0</v>
      </c>
      <c r="DD79" s="1">
        <f t="shared" si="150"/>
        <v>0</v>
      </c>
      <c r="DE79" s="1">
        <f t="shared" si="150"/>
        <v>3.4734524032817189E-3</v>
      </c>
      <c r="DF79" s="1">
        <f t="shared" si="150"/>
        <v>3.4729927459728671E-3</v>
      </c>
      <c r="DG79" s="1">
        <f t="shared" si="150"/>
        <v>0</v>
      </c>
      <c r="DH79" s="1">
        <f t="shared" si="150"/>
        <v>1.1594323641311891E-3</v>
      </c>
      <c r="DI79" s="1">
        <f t="shared" si="150"/>
        <v>1.1594323641311891E-3</v>
      </c>
      <c r="DJ79" s="1">
        <f t="shared" si="150"/>
        <v>5.7857364066447921E-3</v>
      </c>
      <c r="DK79" s="1">
        <f t="shared" si="150"/>
        <v>0</v>
      </c>
      <c r="DL79" s="1">
        <f t="shared" si="150"/>
        <v>3.1872278290828076E-3</v>
      </c>
      <c r="DM79" s="1">
        <f t="shared" si="150"/>
        <v>0</v>
      </c>
      <c r="DN79" s="1">
        <f t="shared" ref="DN79:ES79" si="151">DN73/$GE$73</f>
        <v>0</v>
      </c>
      <c r="DO79" s="1">
        <f t="shared" si="151"/>
        <v>0</v>
      </c>
      <c r="DP79" s="1">
        <f t="shared" si="151"/>
        <v>0</v>
      </c>
      <c r="DQ79" s="1">
        <f t="shared" si="151"/>
        <v>0</v>
      </c>
      <c r="DR79" s="1">
        <f t="shared" si="151"/>
        <v>0</v>
      </c>
      <c r="DS79" s="1">
        <f t="shared" si="151"/>
        <v>0</v>
      </c>
      <c r="DT79" s="1">
        <f t="shared" si="151"/>
        <v>0</v>
      </c>
      <c r="DU79" s="1">
        <f t="shared" si="151"/>
        <v>0</v>
      </c>
      <c r="DV79" s="1">
        <f t="shared" si="151"/>
        <v>0</v>
      </c>
      <c r="DW79" s="1">
        <f t="shared" si="151"/>
        <v>0</v>
      </c>
      <c r="DX79" s="1">
        <f t="shared" si="151"/>
        <v>0</v>
      </c>
      <c r="DY79" s="1">
        <f t="shared" si="151"/>
        <v>0</v>
      </c>
      <c r="DZ79" s="1">
        <f t="shared" si="151"/>
        <v>0</v>
      </c>
      <c r="EA79" s="1">
        <f t="shared" si="151"/>
        <v>0</v>
      </c>
      <c r="EB79" s="1">
        <f t="shared" si="151"/>
        <v>0</v>
      </c>
      <c r="EC79" s="1">
        <f t="shared" si="151"/>
        <v>0</v>
      </c>
      <c r="ED79" s="1">
        <f t="shared" si="151"/>
        <v>0</v>
      </c>
      <c r="EE79" s="1">
        <f t="shared" si="151"/>
        <v>0</v>
      </c>
      <c r="EF79" s="1">
        <f t="shared" si="151"/>
        <v>0</v>
      </c>
      <c r="EG79" s="1">
        <f t="shared" si="151"/>
        <v>0</v>
      </c>
      <c r="EH79" s="1">
        <f t="shared" si="151"/>
        <v>0</v>
      </c>
      <c r="EI79" s="1">
        <f t="shared" si="151"/>
        <v>0</v>
      </c>
      <c r="EJ79" s="1">
        <f t="shared" si="151"/>
        <v>0</v>
      </c>
      <c r="EK79" s="1">
        <f t="shared" si="151"/>
        <v>0</v>
      </c>
      <c r="EL79" s="1">
        <f t="shared" si="151"/>
        <v>0</v>
      </c>
      <c r="EM79" s="1">
        <f t="shared" si="151"/>
        <v>0</v>
      </c>
      <c r="EN79" s="1">
        <f t="shared" si="151"/>
        <v>0</v>
      </c>
      <c r="EO79" s="1">
        <f t="shared" si="151"/>
        <v>0</v>
      </c>
      <c r="EP79" s="1">
        <f t="shared" si="151"/>
        <v>0</v>
      </c>
      <c r="EQ79" s="1">
        <f t="shared" si="151"/>
        <v>0</v>
      </c>
      <c r="ER79" s="1">
        <f t="shared" si="151"/>
        <v>0</v>
      </c>
      <c r="ES79" s="1">
        <f t="shared" si="151"/>
        <v>0</v>
      </c>
      <c r="ET79" s="1">
        <f t="shared" ref="ET79:GC79" si="152">ET73/$GE$73</f>
        <v>0</v>
      </c>
      <c r="EU79" s="1">
        <f t="shared" si="152"/>
        <v>0</v>
      </c>
      <c r="EV79" s="1">
        <f t="shared" si="152"/>
        <v>0</v>
      </c>
      <c r="EW79" s="1">
        <f t="shared" si="152"/>
        <v>0</v>
      </c>
      <c r="EX79" s="1">
        <f t="shared" si="152"/>
        <v>0</v>
      </c>
      <c r="EY79" s="1">
        <f t="shared" si="152"/>
        <v>0</v>
      </c>
      <c r="EZ79" s="1">
        <f t="shared" si="152"/>
        <v>0</v>
      </c>
      <c r="FA79" s="1">
        <f t="shared" si="152"/>
        <v>0</v>
      </c>
      <c r="FB79" s="1">
        <f t="shared" si="152"/>
        <v>0</v>
      </c>
      <c r="FC79" s="1">
        <f t="shared" si="152"/>
        <v>0</v>
      </c>
      <c r="FD79" s="1">
        <f t="shared" si="152"/>
        <v>0</v>
      </c>
      <c r="FE79" s="1">
        <f t="shared" si="152"/>
        <v>0</v>
      </c>
      <c r="FF79" s="1">
        <f t="shared" si="152"/>
        <v>0</v>
      </c>
      <c r="FG79" s="1">
        <f t="shared" si="152"/>
        <v>0</v>
      </c>
      <c r="FH79" s="1">
        <f t="shared" si="152"/>
        <v>0</v>
      </c>
      <c r="FI79" s="1">
        <f t="shared" si="152"/>
        <v>0</v>
      </c>
      <c r="FJ79" s="1">
        <f t="shared" si="152"/>
        <v>0</v>
      </c>
      <c r="FK79" s="1">
        <f t="shared" si="152"/>
        <v>0</v>
      </c>
      <c r="FL79" s="1">
        <f t="shared" si="152"/>
        <v>0</v>
      </c>
      <c r="FM79" s="1">
        <f t="shared" si="152"/>
        <v>0</v>
      </c>
      <c r="FN79" s="1">
        <f t="shared" si="152"/>
        <v>0</v>
      </c>
      <c r="FO79" s="1">
        <f t="shared" si="152"/>
        <v>0</v>
      </c>
      <c r="FP79" s="1">
        <f t="shared" si="152"/>
        <v>0</v>
      </c>
      <c r="FQ79" s="1">
        <f t="shared" si="152"/>
        <v>0</v>
      </c>
      <c r="FR79" s="1">
        <f t="shared" si="152"/>
        <v>0</v>
      </c>
      <c r="FS79" s="1">
        <f t="shared" si="152"/>
        <v>0</v>
      </c>
      <c r="FT79" s="1">
        <f t="shared" si="152"/>
        <v>0</v>
      </c>
      <c r="FU79" s="1">
        <f t="shared" si="152"/>
        <v>0</v>
      </c>
      <c r="FV79" s="1">
        <f t="shared" si="152"/>
        <v>0</v>
      </c>
      <c r="FW79" s="1">
        <f t="shared" si="152"/>
        <v>0</v>
      </c>
      <c r="FX79" s="1">
        <f t="shared" si="152"/>
        <v>0</v>
      </c>
      <c r="FY79" s="1">
        <f t="shared" si="152"/>
        <v>0</v>
      </c>
      <c r="FZ79" s="1"/>
      <c r="GA79" s="1">
        <f t="shared" si="152"/>
        <v>0</v>
      </c>
      <c r="GB79" s="1">
        <f t="shared" si="152"/>
        <v>0</v>
      </c>
      <c r="GC79" s="1">
        <f t="shared" si="152"/>
        <v>0</v>
      </c>
    </row>
    <row r="80" spans="1:203" x14ac:dyDescent="0.2">
      <c r="A80" t="str">
        <f>A74</f>
        <v>NCCRS Gr. 6</v>
      </c>
      <c r="B80" t="str">
        <f>B74</f>
        <v>Document</v>
      </c>
      <c r="V80" s="1">
        <f>V74/$GE$74</f>
        <v>0</v>
      </c>
      <c r="W80" s="1">
        <f t="shared" ref="W80:CH80" si="153">W74/$GE$74</f>
        <v>0</v>
      </c>
      <c r="X80" s="1">
        <f t="shared" si="153"/>
        <v>0</v>
      </c>
      <c r="Y80" s="1">
        <f t="shared" si="153"/>
        <v>0</v>
      </c>
      <c r="Z80" s="106">
        <f t="shared" si="153"/>
        <v>0</v>
      </c>
      <c r="AA80" s="1">
        <f t="shared" si="153"/>
        <v>0</v>
      </c>
      <c r="AB80" s="1">
        <f t="shared" si="153"/>
        <v>0</v>
      </c>
      <c r="AC80" s="1">
        <f t="shared" si="153"/>
        <v>0</v>
      </c>
      <c r="AD80" s="1">
        <f t="shared" si="153"/>
        <v>0</v>
      </c>
      <c r="AE80" s="1">
        <f t="shared" si="153"/>
        <v>0</v>
      </c>
      <c r="AF80" s="1">
        <f t="shared" si="153"/>
        <v>0</v>
      </c>
      <c r="AG80" s="1">
        <f t="shared" si="153"/>
        <v>0</v>
      </c>
      <c r="AH80" s="1">
        <f t="shared" si="153"/>
        <v>0</v>
      </c>
      <c r="AI80" s="1">
        <f t="shared" si="153"/>
        <v>0</v>
      </c>
      <c r="AJ80" s="1">
        <f t="shared" si="153"/>
        <v>0</v>
      </c>
      <c r="AK80" s="1">
        <f t="shared" si="153"/>
        <v>0</v>
      </c>
      <c r="AL80" s="1">
        <f t="shared" si="153"/>
        <v>0</v>
      </c>
      <c r="AM80" s="1">
        <f t="shared" si="153"/>
        <v>0</v>
      </c>
      <c r="AN80" s="1">
        <f t="shared" si="153"/>
        <v>0</v>
      </c>
      <c r="AO80" s="1">
        <f t="shared" si="153"/>
        <v>0</v>
      </c>
      <c r="AP80" s="1">
        <f t="shared" si="153"/>
        <v>0</v>
      </c>
      <c r="AQ80" s="1">
        <f t="shared" si="153"/>
        <v>0</v>
      </c>
      <c r="AR80" s="1">
        <f t="shared" si="153"/>
        <v>0</v>
      </c>
      <c r="AS80" s="1">
        <f t="shared" si="153"/>
        <v>0</v>
      </c>
      <c r="AT80" s="1">
        <f t="shared" si="153"/>
        <v>2.218298299008865E-3</v>
      </c>
      <c r="AU80" s="1">
        <f t="shared" si="153"/>
        <v>0</v>
      </c>
      <c r="AV80" s="1">
        <f t="shared" si="153"/>
        <v>0</v>
      </c>
      <c r="AW80" s="1">
        <f t="shared" si="153"/>
        <v>6.6548948970265951E-3</v>
      </c>
      <c r="AX80" s="1">
        <f t="shared" si="153"/>
        <v>8.8731931960354601E-3</v>
      </c>
      <c r="AY80" s="1">
        <f t="shared" si="153"/>
        <v>2.218298299008865E-3</v>
      </c>
      <c r="AZ80" s="1">
        <f t="shared" si="153"/>
        <v>0</v>
      </c>
      <c r="BA80" s="1">
        <f t="shared" si="153"/>
        <v>1.330978979405319E-2</v>
      </c>
      <c r="BB80" s="1">
        <f t="shared" si="153"/>
        <v>6.6548948970265951E-3</v>
      </c>
      <c r="BC80" s="1">
        <f t="shared" si="153"/>
        <v>0</v>
      </c>
      <c r="BD80" s="1">
        <f t="shared" si="153"/>
        <v>0</v>
      </c>
      <c r="BE80" s="1">
        <f t="shared" si="153"/>
        <v>1.774638639207092E-2</v>
      </c>
      <c r="BF80" s="1">
        <f t="shared" si="153"/>
        <v>4.4365965980177301E-3</v>
      </c>
      <c r="BG80" s="1">
        <f t="shared" si="153"/>
        <v>0</v>
      </c>
      <c r="BH80" s="1">
        <f t="shared" si="153"/>
        <v>0</v>
      </c>
      <c r="BI80" s="1">
        <f t="shared" si="153"/>
        <v>0</v>
      </c>
      <c r="BJ80" s="1">
        <f t="shared" si="153"/>
        <v>0</v>
      </c>
      <c r="BK80" s="1">
        <f t="shared" si="153"/>
        <v>0</v>
      </c>
      <c r="BL80" s="1">
        <f t="shared" si="153"/>
        <v>2.218298299008865E-3</v>
      </c>
      <c r="BM80" s="1">
        <f t="shared" si="153"/>
        <v>2.218298299008865E-3</v>
      </c>
      <c r="BN80" s="1">
        <f t="shared" si="153"/>
        <v>2.218298299008865E-3</v>
      </c>
      <c r="BO80" s="1">
        <f t="shared" si="153"/>
        <v>0</v>
      </c>
      <c r="BP80" s="1">
        <f t="shared" si="153"/>
        <v>0</v>
      </c>
      <c r="BQ80" s="1">
        <f t="shared" si="153"/>
        <v>0</v>
      </c>
      <c r="BR80" s="1">
        <f t="shared" si="153"/>
        <v>0</v>
      </c>
      <c r="BS80" s="1">
        <f t="shared" si="153"/>
        <v>0</v>
      </c>
      <c r="BT80" s="1">
        <f t="shared" si="153"/>
        <v>0</v>
      </c>
      <c r="BU80" s="1">
        <f t="shared" si="153"/>
        <v>0</v>
      </c>
      <c r="BV80" s="1">
        <f t="shared" si="153"/>
        <v>0</v>
      </c>
      <c r="BW80" s="1">
        <f t="shared" si="153"/>
        <v>4.4365965980177301E-3</v>
      </c>
      <c r="BX80" s="1">
        <f t="shared" si="153"/>
        <v>0</v>
      </c>
      <c r="BY80" s="1">
        <f t="shared" si="153"/>
        <v>1.1091491495044325E-2</v>
      </c>
      <c r="BZ80" s="1">
        <f t="shared" si="153"/>
        <v>1.330978979405319E-2</v>
      </c>
      <c r="CA80" s="1">
        <f t="shared" si="153"/>
        <v>0</v>
      </c>
      <c r="CB80" s="1">
        <f t="shared" si="153"/>
        <v>0</v>
      </c>
      <c r="CC80" s="1">
        <f t="shared" si="153"/>
        <v>2.218298299008865E-3</v>
      </c>
      <c r="CD80" s="1">
        <f t="shared" si="153"/>
        <v>1.5528088093062054E-2</v>
      </c>
      <c r="CE80" s="1">
        <f t="shared" si="153"/>
        <v>0</v>
      </c>
      <c r="CF80" s="1">
        <f t="shared" si="153"/>
        <v>4.4365965980177301E-3</v>
      </c>
      <c r="CG80" s="1">
        <f t="shared" si="153"/>
        <v>0</v>
      </c>
      <c r="CH80" s="1">
        <f t="shared" si="153"/>
        <v>6.6548948970265951E-3</v>
      </c>
      <c r="CI80" s="1">
        <f t="shared" ref="CI80:ET80" si="154">CI74/$GE$74</f>
        <v>0</v>
      </c>
      <c r="CJ80" s="1">
        <f t="shared" si="154"/>
        <v>0</v>
      </c>
      <c r="CK80" s="1">
        <f t="shared" si="154"/>
        <v>1.330978979405319E-2</v>
      </c>
      <c r="CL80" s="1">
        <f t="shared" si="154"/>
        <v>0</v>
      </c>
      <c r="CM80" s="1">
        <f t="shared" si="154"/>
        <v>2.218298299008865E-3</v>
      </c>
      <c r="CN80" s="1">
        <f t="shared" si="154"/>
        <v>0</v>
      </c>
      <c r="CO80" s="1">
        <f t="shared" si="154"/>
        <v>0</v>
      </c>
      <c r="CP80" s="1">
        <f t="shared" si="154"/>
        <v>0</v>
      </c>
      <c r="CQ80" s="1">
        <f t="shared" si="154"/>
        <v>2.218298299008865E-3</v>
      </c>
      <c r="CR80" s="1">
        <f t="shared" si="154"/>
        <v>2.218298299008865E-3</v>
      </c>
      <c r="CS80" s="1">
        <f t="shared" si="154"/>
        <v>0</v>
      </c>
      <c r="CT80" s="1">
        <f t="shared" si="154"/>
        <v>4.4365965980177301E-3</v>
      </c>
      <c r="CU80" s="1">
        <f t="shared" si="154"/>
        <v>2.218298299008865E-3</v>
      </c>
      <c r="CV80" s="1">
        <f t="shared" si="154"/>
        <v>6.6548948970265951E-3</v>
      </c>
      <c r="CW80" s="1">
        <f t="shared" si="154"/>
        <v>0</v>
      </c>
      <c r="CX80" s="1">
        <f t="shared" si="154"/>
        <v>1.330978979405319E-2</v>
      </c>
      <c r="CY80" s="1">
        <f t="shared" si="154"/>
        <v>6.6548948970265951E-3</v>
      </c>
      <c r="CZ80" s="1">
        <f t="shared" si="154"/>
        <v>2.440128128909751E-2</v>
      </c>
      <c r="DA80" s="1">
        <f t="shared" si="154"/>
        <v>0</v>
      </c>
      <c r="DB80" s="1">
        <f t="shared" si="154"/>
        <v>0</v>
      </c>
      <c r="DC80" s="1">
        <f t="shared" si="154"/>
        <v>0</v>
      </c>
      <c r="DD80" s="1">
        <f t="shared" si="154"/>
        <v>2.218298299008865E-3</v>
      </c>
      <c r="DE80" s="1">
        <f t="shared" si="154"/>
        <v>4.4365965980177301E-3</v>
      </c>
      <c r="DF80" s="1">
        <f t="shared" si="154"/>
        <v>4.4365965980177301E-3</v>
      </c>
      <c r="DG80" s="1">
        <f t="shared" si="154"/>
        <v>2.218298299008865E-3</v>
      </c>
      <c r="DH80" s="1">
        <f t="shared" si="154"/>
        <v>1.5528088093062054E-2</v>
      </c>
      <c r="DI80" s="1">
        <f t="shared" si="154"/>
        <v>4.4365965980177301E-3</v>
      </c>
      <c r="DJ80" s="1">
        <f t="shared" si="154"/>
        <v>2.218298299008865E-3</v>
      </c>
      <c r="DK80" s="1">
        <f t="shared" si="154"/>
        <v>0</v>
      </c>
      <c r="DL80" s="1">
        <f t="shared" si="154"/>
        <v>0</v>
      </c>
      <c r="DM80" s="1">
        <f t="shared" si="154"/>
        <v>0</v>
      </c>
      <c r="DN80" s="1">
        <f t="shared" si="154"/>
        <v>0</v>
      </c>
      <c r="DO80" s="1">
        <f t="shared" si="154"/>
        <v>0</v>
      </c>
      <c r="DP80" s="1">
        <f t="shared" si="154"/>
        <v>0</v>
      </c>
      <c r="DQ80" s="1">
        <f t="shared" si="154"/>
        <v>0</v>
      </c>
      <c r="DR80" s="1">
        <f t="shared" si="154"/>
        <v>0</v>
      </c>
      <c r="DS80" s="1">
        <f t="shared" si="154"/>
        <v>0</v>
      </c>
      <c r="DT80" s="1">
        <f t="shared" si="154"/>
        <v>0</v>
      </c>
      <c r="DU80" s="1">
        <f t="shared" si="154"/>
        <v>0</v>
      </c>
      <c r="DV80" s="1">
        <f t="shared" si="154"/>
        <v>0</v>
      </c>
      <c r="DW80" s="1">
        <f t="shared" si="154"/>
        <v>0</v>
      </c>
      <c r="DX80" s="1">
        <f t="shared" si="154"/>
        <v>0</v>
      </c>
      <c r="DY80" s="1">
        <f t="shared" si="154"/>
        <v>0</v>
      </c>
      <c r="DZ80" s="1">
        <f t="shared" si="154"/>
        <v>0</v>
      </c>
      <c r="EA80" s="1">
        <f t="shared" si="154"/>
        <v>0</v>
      </c>
      <c r="EB80" s="1">
        <f t="shared" si="154"/>
        <v>0</v>
      </c>
      <c r="EC80" s="1">
        <f t="shared" si="154"/>
        <v>0</v>
      </c>
      <c r="ED80" s="1">
        <f t="shared" si="154"/>
        <v>0</v>
      </c>
      <c r="EE80" s="1">
        <f t="shared" si="154"/>
        <v>0</v>
      </c>
      <c r="EF80" s="1">
        <f t="shared" si="154"/>
        <v>0</v>
      </c>
      <c r="EG80" s="1">
        <f t="shared" si="154"/>
        <v>0</v>
      </c>
      <c r="EH80" s="1">
        <f t="shared" si="154"/>
        <v>0</v>
      </c>
      <c r="EI80" s="1">
        <f t="shared" si="154"/>
        <v>0</v>
      </c>
      <c r="EJ80" s="1">
        <f t="shared" si="154"/>
        <v>0</v>
      </c>
      <c r="EK80" s="1">
        <f t="shared" si="154"/>
        <v>0</v>
      </c>
      <c r="EL80" s="1">
        <f t="shared" si="154"/>
        <v>0</v>
      </c>
      <c r="EM80" s="1">
        <f t="shared" si="154"/>
        <v>0</v>
      </c>
      <c r="EN80" s="1">
        <f t="shared" si="154"/>
        <v>0</v>
      </c>
      <c r="EO80" s="1">
        <f t="shared" si="154"/>
        <v>0</v>
      </c>
      <c r="EP80" s="1">
        <f t="shared" si="154"/>
        <v>0</v>
      </c>
      <c r="EQ80" s="1">
        <f t="shared" si="154"/>
        <v>0</v>
      </c>
      <c r="ER80" s="1">
        <f t="shared" si="154"/>
        <v>0</v>
      </c>
      <c r="ES80" s="1">
        <f t="shared" si="154"/>
        <v>0</v>
      </c>
      <c r="ET80" s="1">
        <f t="shared" si="154"/>
        <v>0</v>
      </c>
      <c r="EU80" s="1">
        <f t="shared" ref="EU80:GC80" si="155">EU74/$GE$74</f>
        <v>0</v>
      </c>
      <c r="EV80" s="1">
        <f t="shared" si="155"/>
        <v>0</v>
      </c>
      <c r="EW80" s="1">
        <f t="shared" si="155"/>
        <v>0</v>
      </c>
      <c r="EX80" s="1">
        <f t="shared" si="155"/>
        <v>0</v>
      </c>
      <c r="EY80" s="1">
        <f t="shared" si="155"/>
        <v>0</v>
      </c>
      <c r="EZ80" s="1">
        <f t="shared" si="155"/>
        <v>0</v>
      </c>
      <c r="FA80" s="1">
        <f t="shared" si="155"/>
        <v>0</v>
      </c>
      <c r="FB80" s="1">
        <f t="shared" si="155"/>
        <v>0</v>
      </c>
      <c r="FC80" s="1">
        <f t="shared" si="155"/>
        <v>0</v>
      </c>
      <c r="FD80" s="1">
        <f t="shared" si="155"/>
        <v>0</v>
      </c>
      <c r="FE80" s="1">
        <f t="shared" si="155"/>
        <v>0</v>
      </c>
      <c r="FF80" s="1">
        <f t="shared" si="155"/>
        <v>0</v>
      </c>
      <c r="FG80" s="1">
        <f t="shared" si="155"/>
        <v>0</v>
      </c>
      <c r="FH80" s="1">
        <f t="shared" si="155"/>
        <v>0</v>
      </c>
      <c r="FI80" s="1">
        <f t="shared" si="155"/>
        <v>0</v>
      </c>
      <c r="FJ80" s="1">
        <f t="shared" si="155"/>
        <v>0</v>
      </c>
      <c r="FK80" s="1">
        <f t="shared" si="155"/>
        <v>0</v>
      </c>
      <c r="FL80" s="1">
        <f t="shared" si="155"/>
        <v>0</v>
      </c>
      <c r="FM80" s="1">
        <f t="shared" si="155"/>
        <v>0</v>
      </c>
      <c r="FN80" s="1">
        <f t="shared" si="155"/>
        <v>0</v>
      </c>
      <c r="FO80" s="1">
        <f t="shared" si="155"/>
        <v>0</v>
      </c>
      <c r="FP80" s="1">
        <f t="shared" si="155"/>
        <v>0</v>
      </c>
      <c r="FQ80" s="1">
        <f t="shared" si="155"/>
        <v>0</v>
      </c>
      <c r="FR80" s="1">
        <f t="shared" si="155"/>
        <v>0</v>
      </c>
      <c r="FS80" s="1">
        <f t="shared" si="155"/>
        <v>0</v>
      </c>
      <c r="FT80" s="1">
        <f t="shared" si="155"/>
        <v>0</v>
      </c>
      <c r="FU80" s="1">
        <f t="shared" si="155"/>
        <v>0</v>
      </c>
      <c r="FV80" s="1">
        <f t="shared" si="155"/>
        <v>0</v>
      </c>
      <c r="FW80" s="1">
        <f t="shared" si="155"/>
        <v>0</v>
      </c>
      <c r="FX80" s="1">
        <f t="shared" si="155"/>
        <v>0</v>
      </c>
      <c r="FY80" s="1">
        <f t="shared" si="155"/>
        <v>0</v>
      </c>
      <c r="FZ80" s="1"/>
      <c r="GA80" s="1">
        <f t="shared" si="155"/>
        <v>0</v>
      </c>
      <c r="GB80" s="1">
        <f t="shared" si="155"/>
        <v>0</v>
      </c>
      <c r="GC80" s="1">
        <f t="shared" si="155"/>
        <v>0</v>
      </c>
    </row>
    <row r="81" spans="1:26" x14ac:dyDescent="0.2">
      <c r="A81" s="110" t="s">
        <v>2051</v>
      </c>
      <c r="Z81" s="107"/>
    </row>
    <row r="82" spans="1:26" x14ac:dyDescent="0.2">
      <c r="Z82" s="107"/>
    </row>
    <row r="83" spans="1:26" x14ac:dyDescent="0.2">
      <c r="Z83" s="107"/>
    </row>
    <row r="84" spans="1:26" x14ac:dyDescent="0.2">
      <c r="Z84" s="107"/>
    </row>
    <row r="85" spans="1:26" x14ac:dyDescent="0.2">
      <c r="Z85" s="107"/>
    </row>
    <row r="86" spans="1:26" x14ac:dyDescent="0.2">
      <c r="Z86" s="107"/>
    </row>
    <row r="87" spans="1:26" x14ac:dyDescent="0.2">
      <c r="Z87" s="107"/>
    </row>
    <row r="88" spans="1:26" x14ac:dyDescent="0.2">
      <c r="Z88" s="107"/>
    </row>
    <row r="89" spans="1:26" x14ac:dyDescent="0.2">
      <c r="Z89" s="107"/>
    </row>
    <row r="90" spans="1:26" x14ac:dyDescent="0.2">
      <c r="Z90" s="107"/>
    </row>
    <row r="91" spans="1:26" x14ac:dyDescent="0.2">
      <c r="Z91" s="107"/>
    </row>
    <row r="92" spans="1:26" x14ac:dyDescent="0.2">
      <c r="Z92" s="107"/>
    </row>
    <row r="93" spans="1:26" x14ac:dyDescent="0.2">
      <c r="Z93" s="107"/>
    </row>
    <row r="94" spans="1:26" x14ac:dyDescent="0.2">
      <c r="Z94" s="107"/>
    </row>
    <row r="95" spans="1:26" x14ac:dyDescent="0.2">
      <c r="Z95" s="107"/>
    </row>
    <row r="96" spans="1:26" x14ac:dyDescent="0.2">
      <c r="Z96" s="107"/>
    </row>
    <row r="97" spans="26:26" x14ac:dyDescent="0.2">
      <c r="Z97" s="107"/>
    </row>
    <row r="98" spans="26:26" x14ac:dyDescent="0.2">
      <c r="Z98" s="107"/>
    </row>
    <row r="99" spans="26:26" x14ac:dyDescent="0.2">
      <c r="Z99" s="107"/>
    </row>
    <row r="100" spans="26:26" x14ac:dyDescent="0.2">
      <c r="Z100" s="107"/>
    </row>
    <row r="101" spans="26:26" x14ac:dyDescent="0.2">
      <c r="Z101" s="107"/>
    </row>
    <row r="102" spans="26:26" x14ac:dyDescent="0.2">
      <c r="Z102" s="107"/>
    </row>
    <row r="103" spans="26:26" x14ac:dyDescent="0.2">
      <c r="Z103" s="107"/>
    </row>
    <row r="104" spans="26:26" x14ac:dyDescent="0.2">
      <c r="Z104" s="107"/>
    </row>
    <row r="105" spans="26:26" x14ac:dyDescent="0.2">
      <c r="Z105" s="107"/>
    </row>
  </sheetData>
  <sortState xmlns:xlrd2="http://schemas.microsoft.com/office/spreadsheetml/2017/richdata2" ref="A2:GC87">
    <sortCondition ref="L1"/>
    <sortCondition ref="B1"/>
  </sortState>
  <phoneticPr fontId="0" type="noConversion"/>
  <conditionalFormatting sqref="GE2:GE6 GE18:GE31 GD17 GE33:GE68">
    <cfRule type="cellIs" dxfId="35" priority="17" operator="equal">
      <formula>0</formula>
    </cfRule>
  </conditionalFormatting>
  <conditionalFormatting sqref="GE16">
    <cfRule type="cellIs" dxfId="34" priority="9" operator="equal">
      <formula>0</formula>
    </cfRule>
  </conditionalFormatting>
  <conditionalFormatting sqref="GE15">
    <cfRule type="cellIs" dxfId="33" priority="8" operator="equal">
      <formula>0</formula>
    </cfRule>
  </conditionalFormatting>
  <conditionalFormatting sqref="GE14">
    <cfRule type="cellIs" dxfId="32" priority="7" operator="equal">
      <formula>0</formula>
    </cfRule>
  </conditionalFormatting>
  <conditionalFormatting sqref="GE13">
    <cfRule type="cellIs" dxfId="31" priority="6" operator="equal">
      <formula>0</formula>
    </cfRule>
  </conditionalFormatting>
  <conditionalFormatting sqref="GE12">
    <cfRule type="cellIs" dxfId="30" priority="5" operator="equal">
      <formula>0</formula>
    </cfRule>
  </conditionalFormatting>
  <conditionalFormatting sqref="GE11">
    <cfRule type="cellIs" dxfId="29" priority="4" operator="equal">
      <formula>0</formula>
    </cfRule>
  </conditionalFormatting>
  <conditionalFormatting sqref="GE32">
    <cfRule type="cellIs" dxfId="28" priority="2" operator="equal">
      <formula>0</formula>
    </cfRule>
  </conditionalFormatting>
  <conditionalFormatting sqref="GE17">
    <cfRule type="cellIs" dxfId="27" priority="1" operator="equal">
      <formula>0</formula>
    </cfRule>
  </conditionalFormatting>
  <pageMargins left="0.75" right="0.75" top="1" bottom="1" header="0.5" footer="0.5"/>
  <pageSetup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HN105"/>
  <sheetViews>
    <sheetView workbookViewId="0">
      <selection sqref="A1:J1"/>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444</v>
      </c>
      <c r="X1" s="128" t="s">
        <v>445</v>
      </c>
      <c r="Y1" s="128" t="s">
        <v>446</v>
      </c>
      <c r="Z1" s="128" t="s">
        <v>447</v>
      </c>
      <c r="AA1" s="128" t="s">
        <v>448</v>
      </c>
      <c r="AB1" s="128" t="s">
        <v>449</v>
      </c>
      <c r="AC1" s="128" t="s">
        <v>450</v>
      </c>
      <c r="AD1" s="128" t="s">
        <v>451</v>
      </c>
      <c r="AE1" s="128" t="s">
        <v>452</v>
      </c>
      <c r="AF1" s="128" t="s">
        <v>453</v>
      </c>
      <c r="AG1" s="128" t="s">
        <v>454</v>
      </c>
      <c r="AH1" s="128" t="s">
        <v>455</v>
      </c>
      <c r="AI1" s="128" t="s">
        <v>456</v>
      </c>
      <c r="AJ1" s="128" t="s">
        <v>457</v>
      </c>
      <c r="AK1" s="128" t="s">
        <v>458</v>
      </c>
      <c r="AL1" s="128" t="s">
        <v>459</v>
      </c>
      <c r="AM1" s="128" t="s">
        <v>460</v>
      </c>
      <c r="AN1" s="128" t="s">
        <v>461</v>
      </c>
      <c r="AO1" s="128" t="s">
        <v>462</v>
      </c>
      <c r="AP1" s="128" t="s">
        <v>463</v>
      </c>
      <c r="AQ1" s="128" t="s">
        <v>464</v>
      </c>
      <c r="AR1" s="128" t="s">
        <v>465</v>
      </c>
      <c r="AS1" s="128" t="s">
        <v>466</v>
      </c>
      <c r="AT1" s="128" t="s">
        <v>467</v>
      </c>
      <c r="AU1" s="128" t="s">
        <v>468</v>
      </c>
      <c r="AV1" s="128" t="s">
        <v>469</v>
      </c>
      <c r="AW1" s="128" t="s">
        <v>470</v>
      </c>
      <c r="AX1" s="128" t="s">
        <v>471</v>
      </c>
      <c r="AY1" s="128" t="s">
        <v>472</v>
      </c>
      <c r="AZ1" s="128" t="s">
        <v>473</v>
      </c>
      <c r="BA1" s="128" t="s">
        <v>474</v>
      </c>
      <c r="BB1" s="128" t="s">
        <v>475</v>
      </c>
      <c r="BC1" s="128" t="s">
        <v>476</v>
      </c>
      <c r="BD1" s="128" t="s">
        <v>477</v>
      </c>
      <c r="BE1" s="128" t="s">
        <v>478</v>
      </c>
      <c r="BF1" s="128" t="s">
        <v>479</v>
      </c>
      <c r="BG1" s="128" t="s">
        <v>480</v>
      </c>
      <c r="BH1" s="128" t="s">
        <v>481</v>
      </c>
      <c r="BI1" s="128" t="s">
        <v>482</v>
      </c>
      <c r="BJ1" s="128" t="s">
        <v>483</v>
      </c>
      <c r="BK1" s="128" t="s">
        <v>484</v>
      </c>
      <c r="BL1" s="128" t="s">
        <v>485</v>
      </c>
      <c r="BM1" s="128" t="s">
        <v>486</v>
      </c>
      <c r="BN1" s="128" t="s">
        <v>487</v>
      </c>
      <c r="BO1" s="128" t="s">
        <v>488</v>
      </c>
      <c r="BP1" s="128" t="s">
        <v>489</v>
      </c>
      <c r="BQ1" s="128" t="s">
        <v>490</v>
      </c>
      <c r="BR1" s="128" t="s">
        <v>491</v>
      </c>
      <c r="BS1" s="128" t="s">
        <v>492</v>
      </c>
      <c r="BT1" s="128" t="s">
        <v>493</v>
      </c>
      <c r="BU1" s="128" t="s">
        <v>494</v>
      </c>
      <c r="BV1" s="128" t="s">
        <v>495</v>
      </c>
      <c r="BW1" s="128" t="s">
        <v>496</v>
      </c>
      <c r="BX1" s="128" t="s">
        <v>497</v>
      </c>
      <c r="BY1" s="128" t="s">
        <v>498</v>
      </c>
      <c r="BZ1" s="128" t="s">
        <v>499</v>
      </c>
      <c r="CA1" s="128" t="s">
        <v>500</v>
      </c>
      <c r="CB1" s="128" t="s">
        <v>501</v>
      </c>
      <c r="CC1" s="128" t="s">
        <v>502</v>
      </c>
      <c r="CD1" s="128" t="s">
        <v>503</v>
      </c>
      <c r="CE1" s="128" t="s">
        <v>504</v>
      </c>
      <c r="CF1" s="128" t="s">
        <v>505</v>
      </c>
      <c r="CG1" s="128" t="s">
        <v>506</v>
      </c>
      <c r="CH1" s="128" t="s">
        <v>507</v>
      </c>
      <c r="CI1" s="128" t="s">
        <v>508</v>
      </c>
      <c r="CJ1" s="128" t="s">
        <v>509</v>
      </c>
      <c r="CK1" s="128" t="s">
        <v>510</v>
      </c>
      <c r="CL1" s="128" t="s">
        <v>1449</v>
      </c>
      <c r="CM1" s="128" t="s">
        <v>1450</v>
      </c>
      <c r="CN1" s="128" t="s">
        <v>1451</v>
      </c>
      <c r="CO1" s="128" t="s">
        <v>2049</v>
      </c>
      <c r="CP1" s="128" t="s">
        <v>1452</v>
      </c>
      <c r="CQ1" s="128" t="s">
        <v>1453</v>
      </c>
      <c r="CR1" s="128" t="s">
        <v>1454</v>
      </c>
      <c r="CS1" s="128" t="s">
        <v>1455</v>
      </c>
      <c r="CT1" s="128" t="s">
        <v>1456</v>
      </c>
      <c r="CU1" s="128" t="s">
        <v>1457</v>
      </c>
      <c r="CV1" s="128" t="s">
        <v>1458</v>
      </c>
      <c r="CW1" s="128" t="s">
        <v>1459</v>
      </c>
      <c r="CX1" s="128" t="s">
        <v>1460</v>
      </c>
      <c r="CY1" s="128" t="s">
        <v>1461</v>
      </c>
      <c r="CZ1" s="128" t="s">
        <v>1462</v>
      </c>
      <c r="DA1" s="128" t="s">
        <v>1463</v>
      </c>
      <c r="DB1" s="128" t="s">
        <v>1464</v>
      </c>
      <c r="DC1" s="128" t="s">
        <v>1465</v>
      </c>
      <c r="DD1" s="128" t="s">
        <v>1466</v>
      </c>
      <c r="DE1" s="128" t="s">
        <v>1467</v>
      </c>
      <c r="DF1" s="128" t="s">
        <v>1468</v>
      </c>
      <c r="DG1" s="128" t="s">
        <v>1469</v>
      </c>
      <c r="DH1" s="128" t="s">
        <v>1470</v>
      </c>
      <c r="DI1" s="128" t="s">
        <v>1471</v>
      </c>
      <c r="DJ1" s="128" t="s">
        <v>1472</v>
      </c>
      <c r="DK1" s="128" t="s">
        <v>1473</v>
      </c>
      <c r="DL1" s="128" t="s">
        <v>1474</v>
      </c>
      <c r="DM1" s="128" t="s">
        <v>1475</v>
      </c>
      <c r="DN1" s="128" t="s">
        <v>1476</v>
      </c>
      <c r="DO1" s="128" t="s">
        <v>1477</v>
      </c>
      <c r="DP1" s="128" t="s">
        <v>1478</v>
      </c>
      <c r="DQ1" s="128" t="s">
        <v>1479</v>
      </c>
      <c r="DR1" s="128" t="s">
        <v>1480</v>
      </c>
      <c r="DS1" s="128" t="s">
        <v>1481</v>
      </c>
      <c r="DT1" s="128" t="s">
        <v>1482</v>
      </c>
      <c r="DU1" s="128" t="s">
        <v>1483</v>
      </c>
      <c r="DV1" s="128" t="s">
        <v>1484</v>
      </c>
      <c r="DW1" s="128" t="s">
        <v>1485</v>
      </c>
      <c r="DX1" s="128" t="s">
        <v>1486</v>
      </c>
      <c r="DY1" s="128" t="s">
        <v>1487</v>
      </c>
      <c r="DZ1" s="128" t="s">
        <v>1488</v>
      </c>
      <c r="EA1" s="128" t="s">
        <v>1489</v>
      </c>
      <c r="EB1" s="128" t="s">
        <v>1490</v>
      </c>
      <c r="EC1" s="128" t="s">
        <v>1491</v>
      </c>
      <c r="ED1" s="128" t="s">
        <v>1492</v>
      </c>
      <c r="EE1" s="128" t="s">
        <v>1493</v>
      </c>
      <c r="EF1" s="128" t="s">
        <v>1494</v>
      </c>
      <c r="EG1" s="128" t="s">
        <v>1495</v>
      </c>
      <c r="EH1" s="128" t="s">
        <v>1496</v>
      </c>
      <c r="EI1" s="128" t="s">
        <v>1497</v>
      </c>
      <c r="EJ1" s="128" t="s">
        <v>1498</v>
      </c>
      <c r="EK1" s="128" t="s">
        <v>1499</v>
      </c>
      <c r="EL1" s="128" t="s">
        <v>1500</v>
      </c>
      <c r="EM1" s="128" t="s">
        <v>1501</v>
      </c>
      <c r="EN1" s="128" t="s">
        <v>1502</v>
      </c>
      <c r="EO1" s="128" t="s">
        <v>1503</v>
      </c>
      <c r="EP1" s="128" t="s">
        <v>1504</v>
      </c>
      <c r="EQ1" s="128" t="s">
        <v>1505</v>
      </c>
      <c r="ER1" s="128" t="s">
        <v>1506</v>
      </c>
      <c r="ES1" s="128" t="s">
        <v>1507</v>
      </c>
      <c r="ET1" s="128" t="s">
        <v>1508</v>
      </c>
      <c r="EU1" s="128" t="s">
        <v>1509</v>
      </c>
      <c r="EV1" s="128" t="s">
        <v>1510</v>
      </c>
      <c r="EW1" s="128" t="s">
        <v>1511</v>
      </c>
      <c r="EX1" s="128" t="s">
        <v>1512</v>
      </c>
      <c r="EY1" s="128" t="s">
        <v>1513</v>
      </c>
      <c r="EZ1" s="128" t="s">
        <v>1514</v>
      </c>
      <c r="FA1" s="128" t="s">
        <v>1515</v>
      </c>
      <c r="FB1" s="128" t="s">
        <v>1516</v>
      </c>
      <c r="FC1" s="128" t="s">
        <v>1517</v>
      </c>
      <c r="FD1" s="128" t="s">
        <v>1518</v>
      </c>
      <c r="FE1" s="128" t="s">
        <v>1519</v>
      </c>
      <c r="FF1" s="128" t="s">
        <v>1520</v>
      </c>
      <c r="FG1" s="128" t="s">
        <v>1521</v>
      </c>
      <c r="FH1" s="128" t="s">
        <v>1522</v>
      </c>
      <c r="FI1" s="128" t="s">
        <v>1523</v>
      </c>
      <c r="FJ1" s="128" t="s">
        <v>1524</v>
      </c>
      <c r="FK1" s="128" t="s">
        <v>1525</v>
      </c>
      <c r="FL1" s="128" t="s">
        <v>1526</v>
      </c>
      <c r="FM1" s="128" t="s">
        <v>1527</v>
      </c>
      <c r="FN1" s="128" t="s">
        <v>1528</v>
      </c>
      <c r="FO1" s="128" t="s">
        <v>1529</v>
      </c>
      <c r="FP1" s="128" t="s">
        <v>1530</v>
      </c>
      <c r="FQ1" s="128" t="s">
        <v>1531</v>
      </c>
      <c r="FR1" s="128" t="s">
        <v>1532</v>
      </c>
      <c r="FS1" s="128" t="s">
        <v>1533</v>
      </c>
      <c r="FT1" s="128" t="s">
        <v>1534</v>
      </c>
      <c r="FU1" s="128" t="s">
        <v>1535</v>
      </c>
      <c r="FV1" s="128" t="s">
        <v>1536</v>
      </c>
      <c r="FW1" s="128" t="s">
        <v>1537</v>
      </c>
      <c r="FX1" s="128" t="s">
        <v>1538</v>
      </c>
      <c r="FY1" s="128" t="s">
        <v>1539</v>
      </c>
      <c r="FZ1" s="128" t="s">
        <v>2166</v>
      </c>
      <c r="GA1" s="129" t="s">
        <v>2046</v>
      </c>
      <c r="GB1" s="129" t="s">
        <v>2047</v>
      </c>
      <c r="GC1" s="129" t="s">
        <v>2048</v>
      </c>
      <c r="GE1" s="115" t="s">
        <v>2031</v>
      </c>
      <c r="GG1" s="108" t="s">
        <v>1048</v>
      </c>
      <c r="GH1" s="108" t="s">
        <v>1049</v>
      </c>
      <c r="GI1" s="108" t="s">
        <v>1050</v>
      </c>
      <c r="GJ1" s="108" t="s">
        <v>1051</v>
      </c>
      <c r="GK1" s="108" t="s">
        <v>1052</v>
      </c>
      <c r="GL1" s="108" t="s">
        <v>1053</v>
      </c>
      <c r="GM1" s="108" t="s">
        <v>1054</v>
      </c>
      <c r="GN1" s="108" t="s">
        <v>1055</v>
      </c>
      <c r="GO1" s="108" t="s">
        <v>1056</v>
      </c>
      <c r="GP1" s="108" t="s">
        <v>1057</v>
      </c>
      <c r="GQ1" s="108" t="s">
        <v>1058</v>
      </c>
      <c r="GR1" s="108" t="s">
        <v>1059</v>
      </c>
      <c r="GS1" s="108" t="s">
        <v>1060</v>
      </c>
      <c r="GT1" s="108" t="s">
        <v>1061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73" customFormat="1" x14ac:dyDescent="0.2">
      <c r="A2" s="169" t="s">
        <v>2228</v>
      </c>
      <c r="B2" s="170" t="s">
        <v>2233</v>
      </c>
      <c r="C2" s="170" t="s">
        <v>2233</v>
      </c>
      <c r="D2" s="170" t="s">
        <v>2233</v>
      </c>
      <c r="E2" s="170" t="s">
        <v>2107</v>
      </c>
      <c r="F2" s="170" t="s">
        <v>2233</v>
      </c>
      <c r="G2" s="170" t="s">
        <v>2233</v>
      </c>
      <c r="H2" s="170" t="s">
        <v>2233</v>
      </c>
      <c r="I2" s="170">
        <v>2011</v>
      </c>
      <c r="J2" s="170"/>
      <c r="K2" s="170"/>
      <c r="L2" s="170" t="s">
        <v>2108</v>
      </c>
      <c r="M2" s="170" t="s">
        <v>2109</v>
      </c>
      <c r="N2" s="170" t="s">
        <v>2233</v>
      </c>
      <c r="O2" s="170" t="s">
        <v>2233</v>
      </c>
      <c r="P2" s="169">
        <v>3.5263157894736841</v>
      </c>
      <c r="Q2" s="169">
        <v>1.631578947368421</v>
      </c>
      <c r="R2" s="170" t="s">
        <v>2233</v>
      </c>
      <c r="S2" s="170" t="s">
        <v>2233</v>
      </c>
      <c r="T2" s="170" t="s">
        <v>2233</v>
      </c>
      <c r="U2" s="170" t="s">
        <v>2233</v>
      </c>
      <c r="V2" s="170" t="s">
        <v>2233</v>
      </c>
      <c r="W2" s="171"/>
      <c r="X2" s="171">
        <v>1.1526828302914475E-3</v>
      </c>
      <c r="Y2" s="171">
        <v>1.1693392599347137E-3</v>
      </c>
      <c r="Z2" s="171">
        <v>1.0160609324412582E-3</v>
      </c>
      <c r="AA2" s="171">
        <v>8.1866977666562011E-4</v>
      </c>
      <c r="AB2" s="171">
        <v>1.1271677849558307E-3</v>
      </c>
      <c r="AC2" s="171">
        <v>1.0645274916430312E-3</v>
      </c>
      <c r="AD2" s="171">
        <v>8.8523704722032854E-4</v>
      </c>
      <c r="AE2" s="171">
        <v>1.7764359382228347E-3</v>
      </c>
      <c r="AF2" s="171"/>
      <c r="AG2" s="171"/>
      <c r="AH2" s="171">
        <v>9.3058099244132896E-4</v>
      </c>
      <c r="AI2" s="171">
        <v>8.9517733977643836E-4</v>
      </c>
      <c r="AJ2" s="171">
        <v>8.1620171764935044E-4</v>
      </c>
      <c r="AK2" s="171">
        <v>9.59878972830662E-4</v>
      </c>
      <c r="AL2" s="171">
        <v>1.0153543605538938E-3</v>
      </c>
      <c r="AM2" s="171">
        <v>5.7371692886836747E-4</v>
      </c>
      <c r="AN2" s="171">
        <v>9.1491233571989539E-4</v>
      </c>
      <c r="AO2" s="171">
        <v>1.0454342280874522E-3</v>
      </c>
      <c r="AP2" s="171">
        <v>8.6781894433643513E-4</v>
      </c>
      <c r="AQ2" s="171">
        <v>6.0328118901511313E-4</v>
      </c>
      <c r="AR2" s="171">
        <v>9.4757128421758558E-4</v>
      </c>
      <c r="AS2" s="171"/>
      <c r="AT2" s="171"/>
      <c r="AU2" s="171">
        <v>1.4591606885990722E-3</v>
      </c>
      <c r="AV2" s="171">
        <v>2.111897310532262E-3</v>
      </c>
      <c r="AW2" s="171">
        <v>4.4625298859010277E-3</v>
      </c>
      <c r="AX2" s="171">
        <v>3.0433336328868775E-3</v>
      </c>
      <c r="AY2" s="171">
        <v>1.7585729755687951E-3</v>
      </c>
      <c r="AZ2" s="171">
        <v>1.8041026394770309E-3</v>
      </c>
      <c r="BA2" s="171">
        <v>4.5925624519728564E-3</v>
      </c>
      <c r="BB2" s="171">
        <v>1.2877871690323199E-3</v>
      </c>
      <c r="BC2" s="171">
        <v>2.0865943385991984E-3</v>
      </c>
      <c r="BD2" s="171">
        <v>2.4501781452859867E-3</v>
      </c>
      <c r="BE2" s="171">
        <v>1.9786071248868685E-3</v>
      </c>
      <c r="BF2" s="171"/>
      <c r="BG2" s="171"/>
      <c r="BH2" s="171">
        <v>1.522183793631616E-3</v>
      </c>
      <c r="BI2" s="171">
        <v>3.4477119142715504E-3</v>
      </c>
      <c r="BJ2" s="171">
        <v>2.5293828522197472E-3</v>
      </c>
      <c r="BK2" s="171">
        <v>1.2302358606474748E-3</v>
      </c>
      <c r="BL2" s="171">
        <v>1.7693475301118163E-3</v>
      </c>
      <c r="BM2" s="171">
        <v>2.8286948563576533E-3</v>
      </c>
      <c r="BN2" s="171">
        <v>2.2487247443668625E-3</v>
      </c>
      <c r="BO2" s="171">
        <v>1.0839031732658409E-3</v>
      </c>
      <c r="BP2" s="171">
        <v>9.5698828780315759E-4</v>
      </c>
      <c r="BQ2" s="171"/>
      <c r="BR2" s="171"/>
      <c r="BS2" s="171">
        <v>2.3445368641458633E-3</v>
      </c>
      <c r="BT2" s="171">
        <v>2.1699529161324405E-3</v>
      </c>
      <c r="BU2" s="171">
        <v>1.4065907989850679E-3</v>
      </c>
      <c r="BV2" s="171">
        <v>1.7854034756414265E-3</v>
      </c>
      <c r="BW2" s="171">
        <v>2.3471722829528498E-3</v>
      </c>
      <c r="BX2" s="171"/>
      <c r="BY2" s="171"/>
      <c r="BZ2" s="171">
        <v>1.5929180795522886E-3</v>
      </c>
      <c r="CA2" s="171">
        <v>1.4137681880702E-3</v>
      </c>
      <c r="CB2" s="171">
        <v>9.3806929759388848E-4</v>
      </c>
      <c r="CC2" s="171">
        <v>1.2177839563945489E-3</v>
      </c>
      <c r="CD2" s="171">
        <v>2.0727492557863049E-3</v>
      </c>
      <c r="CE2" s="171">
        <v>2.0257795515013447E-3</v>
      </c>
      <c r="CF2" s="171">
        <v>3.0902677004941621E-3</v>
      </c>
      <c r="CG2" s="171">
        <v>1.3270628194309809E-3</v>
      </c>
      <c r="CH2" s="171">
        <v>3.0871628601510815E-3</v>
      </c>
      <c r="CI2" s="171">
        <v>1.2141989711391731E-3</v>
      </c>
      <c r="CJ2" s="171">
        <v>5.0309823800435917E-4</v>
      </c>
      <c r="CK2" s="171">
        <v>3.0379463479047867E-3</v>
      </c>
      <c r="CL2" s="171">
        <v>1.6670587898046012E-3</v>
      </c>
      <c r="CM2" s="171">
        <v>2.067884788715071E-3</v>
      </c>
      <c r="CN2" s="171">
        <v>1.9825009196882443E-3</v>
      </c>
      <c r="CO2" s="171">
        <v>2.261795425453694E-3</v>
      </c>
      <c r="CP2" s="171"/>
      <c r="CQ2" s="171"/>
      <c r="CR2" s="171">
        <v>2.5412740493901934E-3</v>
      </c>
      <c r="CS2" s="171">
        <v>1.7861214834774368E-3</v>
      </c>
      <c r="CT2" s="171">
        <v>1.4455689186084076E-3</v>
      </c>
      <c r="CU2" s="171">
        <v>1.0610046224988909E-3</v>
      </c>
      <c r="CV2" s="171">
        <v>2.6377621087020926E-3</v>
      </c>
      <c r="CW2" s="171">
        <v>1.6900459787241107E-3</v>
      </c>
      <c r="CX2" s="171">
        <v>1.9060872515129432E-3</v>
      </c>
      <c r="CY2" s="171">
        <v>1.7177842591186096E-3</v>
      </c>
      <c r="CZ2" s="171">
        <v>2.9148667698086377E-3</v>
      </c>
      <c r="DA2" s="171">
        <v>1.0433500406415595E-3</v>
      </c>
      <c r="DB2" s="171">
        <v>1.9605922347253587E-3</v>
      </c>
      <c r="DC2" s="171"/>
      <c r="DD2" s="171"/>
      <c r="DE2" s="171">
        <v>1.6437356116250129E-3</v>
      </c>
      <c r="DF2" s="171">
        <v>1.5960148672455542E-3</v>
      </c>
      <c r="DG2" s="171">
        <v>1.7348884306604899E-3</v>
      </c>
      <c r="DH2" s="171">
        <v>1.745743203441584E-3</v>
      </c>
      <c r="DI2" s="171">
        <v>2.6823172516846163E-3</v>
      </c>
      <c r="DJ2" s="171">
        <v>1.6362478262782903E-3</v>
      </c>
      <c r="DK2" s="171">
        <v>1.5087377509497484E-3</v>
      </c>
      <c r="DL2" s="171">
        <v>2.6081724751324132E-3</v>
      </c>
      <c r="DM2" s="171"/>
      <c r="DN2" s="171"/>
      <c r="DO2" s="171">
        <v>5.4553601579990381E-4</v>
      </c>
      <c r="DP2" s="171">
        <v>3.4766267295415817E-3</v>
      </c>
      <c r="DQ2" s="171">
        <v>2.9359173918239176E-3</v>
      </c>
      <c r="DR2" s="171">
        <v>2.5341508949291909E-3</v>
      </c>
      <c r="DS2" s="171">
        <v>1.3475431513217801E-3</v>
      </c>
      <c r="DT2" s="171">
        <v>1.7747312175347765E-3</v>
      </c>
      <c r="DU2" s="171">
        <v>1.250338662670111E-3</v>
      </c>
      <c r="DV2" s="171"/>
      <c r="DW2" s="171"/>
      <c r="DX2" s="171">
        <v>2.744073780244848E-3</v>
      </c>
      <c r="DY2" s="171">
        <v>3.2505565895999985E-3</v>
      </c>
      <c r="DZ2" s="171">
        <v>3.9959547267267434E-3</v>
      </c>
      <c r="EA2" s="171">
        <v>3.008508615877023E-3</v>
      </c>
      <c r="EB2" s="171">
        <v>2.7264108083225897E-3</v>
      </c>
      <c r="EC2" s="171">
        <v>2.6952493739982003E-3</v>
      </c>
      <c r="ED2" s="171">
        <v>1.7672786979399174E-3</v>
      </c>
      <c r="EE2" s="171">
        <v>1.9359006864909354E-3</v>
      </c>
      <c r="EF2" s="171"/>
      <c r="EG2" s="171"/>
      <c r="EH2" s="171">
        <v>2.8967901219825128E-3</v>
      </c>
      <c r="EI2" s="171">
        <v>1.7562684522104564E-3</v>
      </c>
      <c r="EJ2" s="171">
        <v>3.2563590606343317E-3</v>
      </c>
      <c r="EK2" s="171">
        <v>9.5308974918621085E-4</v>
      </c>
      <c r="EL2" s="171">
        <v>1.6828892912768125E-3</v>
      </c>
      <c r="EM2" s="171">
        <v>1.7354957469811081E-3</v>
      </c>
      <c r="EN2" s="171">
        <v>2.1713008960906979E-3</v>
      </c>
      <c r="EO2" s="171">
        <v>1.9466229757186355E-3</v>
      </c>
      <c r="EP2" s="171">
        <v>1.3294785389744658E-3</v>
      </c>
      <c r="EQ2" s="171"/>
      <c r="ER2" s="171"/>
      <c r="ES2" s="171">
        <v>8.9317705707545969E-4</v>
      </c>
      <c r="ET2" s="171">
        <v>2.5232543286444068E-3</v>
      </c>
      <c r="EU2" s="171">
        <v>3.0111288149019897E-3</v>
      </c>
      <c r="EV2" s="171">
        <v>7.7084716762799684E-4</v>
      </c>
      <c r="EW2" s="171">
        <v>2.0508635909165939E-3</v>
      </c>
      <c r="EX2" s="171">
        <v>9.9069554339614144E-4</v>
      </c>
      <c r="EY2" s="171">
        <v>1.0302256731794151E-3</v>
      </c>
      <c r="EZ2" s="171">
        <v>6.6999783513612961E-4</v>
      </c>
      <c r="FA2" s="171">
        <v>3.5346943545794019E-4</v>
      </c>
      <c r="FB2" s="171">
        <v>7.9830493132370176E-4</v>
      </c>
      <c r="FC2" s="171">
        <v>6.9704138286026077E-4</v>
      </c>
      <c r="FD2" s="171"/>
      <c r="FE2" s="171"/>
      <c r="FF2" s="171">
        <v>1.8539646128992037E-3</v>
      </c>
      <c r="FG2" s="171">
        <v>2.9722610790156446E-3</v>
      </c>
      <c r="FH2" s="171">
        <v>1.7610407856780716E-3</v>
      </c>
      <c r="FI2" s="171">
        <v>1.641875711743536E-3</v>
      </c>
      <c r="FJ2" s="171">
        <v>1.9177584044466857E-3</v>
      </c>
      <c r="FK2" s="171">
        <v>1.2874828615448983E-3</v>
      </c>
      <c r="FL2" s="171">
        <v>1.3739774567495383E-3</v>
      </c>
      <c r="FM2" s="171">
        <v>8.0737587133345335E-4</v>
      </c>
      <c r="FN2" s="171"/>
      <c r="FO2" s="171"/>
      <c r="FP2" s="171">
        <v>2.0460031347413745E-3</v>
      </c>
      <c r="FQ2" s="171">
        <v>8.5846935132567791E-4</v>
      </c>
      <c r="FR2" s="171">
        <v>1.1481770400174507E-3</v>
      </c>
      <c r="FS2" s="171">
        <v>1.4333417797925626E-3</v>
      </c>
      <c r="FT2" s="171">
        <v>7.65642389449588E-4</v>
      </c>
      <c r="FU2" s="171">
        <v>2.6990870056496537E-3</v>
      </c>
      <c r="FV2" s="171">
        <v>9.476049406298725E-4</v>
      </c>
      <c r="FW2" s="171">
        <v>1.4049947484573834E-3</v>
      </c>
      <c r="FX2" s="171">
        <v>6.7561956164224966E-4</v>
      </c>
      <c r="FY2" s="171">
        <v>6.2024498974936303E-4</v>
      </c>
      <c r="FZ2" s="171">
        <v>6.396170709247191E-4</v>
      </c>
      <c r="GA2" s="172"/>
      <c r="GB2" s="172"/>
      <c r="GC2" s="172"/>
      <c r="GE2" s="174">
        <f>SUM(SheetB!W2:GC2) + SUM(SheetC!W2:GC2) + SUM(SheetD!W2:GC2) + SUM(SheetE!W2:GC2) + SUM(SheetF!W2:GC2)</f>
        <v>1.0394614284057222</v>
      </c>
      <c r="GG2" s="175"/>
      <c r="GH2" s="175"/>
      <c r="GI2" s="175"/>
      <c r="GJ2" s="175"/>
      <c r="GK2" s="175"/>
      <c r="GL2" s="175"/>
      <c r="GM2" s="175"/>
      <c r="GN2" s="175"/>
      <c r="GO2" s="175"/>
      <c r="GP2" s="175"/>
      <c r="GQ2" s="175"/>
      <c r="GR2" s="175"/>
      <c r="GS2" s="175"/>
      <c r="GT2" s="175"/>
      <c r="GU2" s="174"/>
    </row>
    <row r="3" spans="1:222" s="173" customFormat="1" x14ac:dyDescent="0.2">
      <c r="A3" s="169" t="s">
        <v>2229</v>
      </c>
      <c r="B3" s="170" t="s">
        <v>2233</v>
      </c>
      <c r="C3" s="170" t="s">
        <v>2233</v>
      </c>
      <c r="D3" s="170" t="s">
        <v>2233</v>
      </c>
      <c r="E3" s="170" t="s">
        <v>2107</v>
      </c>
      <c r="F3" s="170" t="s">
        <v>2233</v>
      </c>
      <c r="G3" s="170" t="s">
        <v>2233</v>
      </c>
      <c r="H3" s="170" t="s">
        <v>2233</v>
      </c>
      <c r="I3" s="170">
        <v>2011</v>
      </c>
      <c r="J3" s="170"/>
      <c r="K3" s="170"/>
      <c r="L3" s="170" t="s">
        <v>2110</v>
      </c>
      <c r="M3" s="170" t="s">
        <v>2109</v>
      </c>
      <c r="N3" s="170" t="s">
        <v>2233</v>
      </c>
      <c r="O3" s="170" t="s">
        <v>2233</v>
      </c>
      <c r="P3" s="169">
        <v>3.0434782608695654</v>
      </c>
      <c r="Q3" s="169">
        <v>1.4347826086956521</v>
      </c>
      <c r="R3" s="170" t="s">
        <v>2233</v>
      </c>
      <c r="S3" s="170" t="s">
        <v>2233</v>
      </c>
      <c r="T3" s="170" t="s">
        <v>2233</v>
      </c>
      <c r="U3" s="170" t="s">
        <v>2233</v>
      </c>
      <c r="V3" s="170" t="s">
        <v>2233</v>
      </c>
      <c r="W3" s="171"/>
      <c r="X3" s="171">
        <v>1.1943951616819085E-3</v>
      </c>
      <c r="Y3" s="171">
        <v>1.657938912781971E-3</v>
      </c>
      <c r="Z3" s="171">
        <v>1.0175714200623416E-3</v>
      </c>
      <c r="AA3" s="171">
        <v>8.1566930900107905E-4</v>
      </c>
      <c r="AB3" s="171">
        <v>1.1321548752924611E-3</v>
      </c>
      <c r="AC3" s="171">
        <v>7.8191413689496453E-4</v>
      </c>
      <c r="AD3" s="171">
        <v>3.8858587201898295E-4</v>
      </c>
      <c r="AE3" s="171">
        <v>7.748006988345618E-4</v>
      </c>
      <c r="AF3" s="171"/>
      <c r="AG3" s="171"/>
      <c r="AH3" s="171">
        <v>8.5682850055430906E-4</v>
      </c>
      <c r="AI3" s="171">
        <v>2.3781954593546824E-3</v>
      </c>
      <c r="AJ3" s="171">
        <v>1.2718018221609063E-3</v>
      </c>
      <c r="AK3" s="171">
        <v>1.3554395738348069E-3</v>
      </c>
      <c r="AL3" s="171">
        <v>1.3467674316520594E-3</v>
      </c>
      <c r="AM3" s="171">
        <v>2.0344584287446169E-3</v>
      </c>
      <c r="AN3" s="171">
        <v>1.5979551360165932E-3</v>
      </c>
      <c r="AO3" s="171">
        <v>1.7504846299040537E-3</v>
      </c>
      <c r="AP3" s="171">
        <v>1.6999645895352043E-3</v>
      </c>
      <c r="AQ3" s="171">
        <v>1.2692356408956619E-3</v>
      </c>
      <c r="AR3" s="171">
        <v>1.4988565767165771E-3</v>
      </c>
      <c r="AS3" s="171"/>
      <c r="AT3" s="171"/>
      <c r="AU3" s="171">
        <v>1.2084299536832628E-3</v>
      </c>
      <c r="AV3" s="171">
        <v>1.2663240517988921E-3</v>
      </c>
      <c r="AW3" s="171">
        <v>2.2283384338744249E-3</v>
      </c>
      <c r="AX3" s="171">
        <v>5.05595546043451E-3</v>
      </c>
      <c r="AY3" s="171">
        <v>1.3725542070899912E-3</v>
      </c>
      <c r="AZ3" s="171">
        <v>2.9652951229790746E-3</v>
      </c>
      <c r="BA3" s="171">
        <v>4.8047461769371242E-3</v>
      </c>
      <c r="BB3" s="171">
        <v>9.6910106818039199E-4</v>
      </c>
      <c r="BC3" s="171">
        <v>1.8170596736449831E-3</v>
      </c>
      <c r="BD3" s="171">
        <v>1.3645535048250502E-3</v>
      </c>
      <c r="BE3" s="171">
        <v>1.484627985244969E-3</v>
      </c>
      <c r="BF3" s="171"/>
      <c r="BG3" s="171"/>
      <c r="BH3" s="171">
        <v>1.8386692010052465E-3</v>
      </c>
      <c r="BI3" s="171">
        <v>3.1604889772686314E-3</v>
      </c>
      <c r="BJ3" s="171">
        <v>9.6839876489239929E-4</v>
      </c>
      <c r="BK3" s="171">
        <v>9.3702615355679584E-4</v>
      </c>
      <c r="BL3" s="171">
        <v>1.9074758024394587E-3</v>
      </c>
      <c r="BM3" s="171">
        <v>2.6483711897434922E-3</v>
      </c>
      <c r="BN3" s="171">
        <v>2.0365597504289558E-3</v>
      </c>
      <c r="BO3" s="171">
        <v>5.6586313259227039E-4</v>
      </c>
      <c r="BP3" s="171">
        <v>8.8458459052247196E-4</v>
      </c>
      <c r="BQ3" s="171"/>
      <c r="BR3" s="171"/>
      <c r="BS3" s="171">
        <v>1.3078073564505735E-3</v>
      </c>
      <c r="BT3" s="171">
        <v>1.8159800985759055E-3</v>
      </c>
      <c r="BU3" s="171">
        <v>1.9718885122077989E-3</v>
      </c>
      <c r="BV3" s="171">
        <v>1.5668374834702785E-3</v>
      </c>
      <c r="BW3" s="171">
        <v>2.3170296987512899E-3</v>
      </c>
      <c r="BX3" s="171"/>
      <c r="BY3" s="171"/>
      <c r="BZ3" s="171">
        <v>4.5827990063122305E-3</v>
      </c>
      <c r="CA3" s="171">
        <v>2.9041755103928878E-3</v>
      </c>
      <c r="CB3" s="171">
        <v>3.3930013958857427E-3</v>
      </c>
      <c r="CC3" s="171">
        <v>4.0274209091428733E-3</v>
      </c>
      <c r="CD3" s="171">
        <v>5.5537807208376868E-3</v>
      </c>
      <c r="CE3" s="171">
        <v>3.2301080060790459E-3</v>
      </c>
      <c r="CF3" s="171">
        <v>4.4139848448822537E-3</v>
      </c>
      <c r="CG3" s="171">
        <v>2.5505940957337896E-3</v>
      </c>
      <c r="CH3" s="171">
        <v>3.2855407196136391E-3</v>
      </c>
      <c r="CI3" s="171">
        <v>2.2125759122139607E-3</v>
      </c>
      <c r="CJ3" s="171">
        <v>7.94188418969266E-4</v>
      </c>
      <c r="CK3" s="171">
        <v>4.3282759941329265E-3</v>
      </c>
      <c r="CL3" s="171">
        <v>1.9111017509246212E-3</v>
      </c>
      <c r="CM3" s="171">
        <v>1.9566478008989736E-3</v>
      </c>
      <c r="CN3" s="171">
        <v>2.6662726585274664E-3</v>
      </c>
      <c r="CO3" s="171">
        <v>3.3948927985518432E-3</v>
      </c>
      <c r="CP3" s="171"/>
      <c r="CQ3" s="171"/>
      <c r="CR3" s="171">
        <v>1.8023591552189947E-3</v>
      </c>
      <c r="CS3" s="171">
        <v>1.3972839030457623E-3</v>
      </c>
      <c r="CT3" s="171">
        <v>6.5590801100638262E-4</v>
      </c>
      <c r="CU3" s="171">
        <v>1.7182806285216963E-3</v>
      </c>
      <c r="CV3" s="171">
        <v>1.6811285335506343E-3</v>
      </c>
      <c r="CW3" s="171">
        <v>1.1607706288880653E-3</v>
      </c>
      <c r="CX3" s="171">
        <v>2.3769765840553625E-3</v>
      </c>
      <c r="CY3" s="171">
        <v>1.4576290019283054E-3</v>
      </c>
      <c r="CZ3" s="171">
        <v>2.7075371093668215E-3</v>
      </c>
      <c r="DA3" s="171">
        <v>7.7747662260630682E-4</v>
      </c>
      <c r="DB3" s="171">
        <v>1.1211653209774631E-3</v>
      </c>
      <c r="DC3" s="171"/>
      <c r="DD3" s="171"/>
      <c r="DE3" s="171">
        <v>1.6529644380994092E-3</v>
      </c>
      <c r="DF3" s="171">
        <v>2.5241688312583254E-3</v>
      </c>
      <c r="DG3" s="171">
        <v>2.9752226328721384E-3</v>
      </c>
      <c r="DH3" s="171">
        <v>1.8622317078969451E-3</v>
      </c>
      <c r="DI3" s="171">
        <v>1.9400123503940413E-3</v>
      </c>
      <c r="DJ3" s="171">
        <v>1.4822160174719251E-3</v>
      </c>
      <c r="DK3" s="171">
        <v>1.4034787522125252E-3</v>
      </c>
      <c r="DL3" s="171">
        <v>1.2629746332054324E-3</v>
      </c>
      <c r="DM3" s="171"/>
      <c r="DN3" s="171"/>
      <c r="DO3" s="171">
        <v>6.2671804837884234E-4</v>
      </c>
      <c r="DP3" s="171">
        <v>1.8105879921888873E-3</v>
      </c>
      <c r="DQ3" s="171">
        <v>1.7718631308950041E-3</v>
      </c>
      <c r="DR3" s="171">
        <v>2.1149615260897718E-3</v>
      </c>
      <c r="DS3" s="171">
        <v>1.547146241897451E-3</v>
      </c>
      <c r="DT3" s="171">
        <v>1.4885806045231431E-3</v>
      </c>
      <c r="DU3" s="171">
        <v>2.3115699452877577E-3</v>
      </c>
      <c r="DV3" s="171"/>
      <c r="DW3" s="171"/>
      <c r="DX3" s="171">
        <v>1.3916642801738981E-3</v>
      </c>
      <c r="DY3" s="171">
        <v>2.1992317318923569E-3</v>
      </c>
      <c r="DZ3" s="171">
        <v>2.0149874753274148E-3</v>
      </c>
      <c r="EA3" s="171">
        <v>1.3957047022936993E-3</v>
      </c>
      <c r="EB3" s="171">
        <v>1.7897441178000664E-3</v>
      </c>
      <c r="EC3" s="171">
        <v>1.3547987102427398E-3</v>
      </c>
      <c r="ED3" s="171">
        <v>1.5371799294541628E-3</v>
      </c>
      <c r="EE3" s="171">
        <v>9.8618782544202194E-4</v>
      </c>
      <c r="EF3" s="171"/>
      <c r="EG3" s="171"/>
      <c r="EH3" s="171">
        <v>1.6081064683263803E-3</v>
      </c>
      <c r="EI3" s="171">
        <v>1.5301949715989666E-3</v>
      </c>
      <c r="EJ3" s="171">
        <v>2.1475786610579209E-3</v>
      </c>
      <c r="EK3" s="171">
        <v>1.2068980398636099E-3</v>
      </c>
      <c r="EL3" s="171">
        <v>3.223728319105629E-3</v>
      </c>
      <c r="EM3" s="171">
        <v>2.0820701142236294E-3</v>
      </c>
      <c r="EN3" s="171">
        <v>1.5506775737031873E-3</v>
      </c>
      <c r="EO3" s="171">
        <v>8.3008087919347775E-4</v>
      </c>
      <c r="EP3" s="171">
        <v>1.8599146504872112E-3</v>
      </c>
      <c r="EQ3" s="171"/>
      <c r="ER3" s="171"/>
      <c r="ES3" s="171">
        <v>6.0562222182455883E-4</v>
      </c>
      <c r="ET3" s="171">
        <v>1.1660680264818707E-3</v>
      </c>
      <c r="EU3" s="171">
        <v>1.4118086625776315E-3</v>
      </c>
      <c r="EV3" s="171">
        <v>4.0709690493998603E-4</v>
      </c>
      <c r="EW3" s="171">
        <v>7.434154975281711E-4</v>
      </c>
      <c r="EX3" s="171">
        <v>1.0295118407499342E-3</v>
      </c>
      <c r="EY3" s="171">
        <v>5.2617843902909257E-4</v>
      </c>
      <c r="EZ3" s="171">
        <v>4.4454639380013316E-4</v>
      </c>
      <c r="FA3" s="171">
        <v>1.9148287605670559E-4</v>
      </c>
      <c r="FB3" s="171">
        <v>2.1787359763459296E-4</v>
      </c>
      <c r="FC3" s="171">
        <v>2.7695862479776046E-4</v>
      </c>
      <c r="FD3" s="171"/>
      <c r="FE3" s="171"/>
      <c r="FF3" s="171">
        <v>2.0389213325182022E-3</v>
      </c>
      <c r="FG3" s="171">
        <v>1.288296521437027E-3</v>
      </c>
      <c r="FH3" s="171">
        <v>7.7537778966779182E-4</v>
      </c>
      <c r="FI3" s="171">
        <v>1.7649619290473174E-3</v>
      </c>
      <c r="FJ3" s="171">
        <v>1.5416652380067456E-3</v>
      </c>
      <c r="FK3" s="171">
        <v>8.3263431118985856E-4</v>
      </c>
      <c r="FL3" s="171">
        <v>6.0141942153156525E-4</v>
      </c>
      <c r="FM3" s="171">
        <v>9.3675609417367381E-4</v>
      </c>
      <c r="FN3" s="171"/>
      <c r="FO3" s="171"/>
      <c r="FP3" s="171">
        <v>1.2028152785050362E-3</v>
      </c>
      <c r="FQ3" s="171">
        <v>7.7365963235895361E-4</v>
      </c>
      <c r="FR3" s="171">
        <v>1.58107561061728E-3</v>
      </c>
      <c r="FS3" s="171">
        <v>7.9834626511393896E-4</v>
      </c>
      <c r="FT3" s="171">
        <v>6.5134471201851759E-4</v>
      </c>
      <c r="FU3" s="171">
        <v>2.9704899089577044E-3</v>
      </c>
      <c r="FV3" s="171">
        <v>3.4044281723854809E-4</v>
      </c>
      <c r="FW3" s="171">
        <v>2.7934422929905213E-4</v>
      </c>
      <c r="FX3" s="171">
        <v>7.8862382212383788E-4</v>
      </c>
      <c r="FY3" s="171">
        <v>5.00128367228391E-4</v>
      </c>
      <c r="FZ3" s="171">
        <v>3.7165303222366769E-4</v>
      </c>
      <c r="GA3" s="172"/>
      <c r="GB3" s="172"/>
      <c r="GC3" s="172"/>
      <c r="GE3" s="174">
        <f>SUM(SheetB!W3:GC3) + SUM(SheetC!W3:GC3) + SUM(SheetD!W3:GC3) + SUM(SheetE!W3:GC3) + SUM(SheetF!W3:GC3)</f>
        <v>1.0074654384949704</v>
      </c>
      <c r="GG3" s="175"/>
      <c r="GH3" s="175"/>
      <c r="GI3" s="175"/>
      <c r="GJ3" s="175"/>
      <c r="GK3" s="175"/>
      <c r="GL3" s="175"/>
      <c r="GM3" s="175"/>
      <c r="GN3" s="175"/>
      <c r="GO3" s="175"/>
      <c r="GP3" s="175"/>
      <c r="GQ3" s="175"/>
      <c r="GR3" s="175"/>
      <c r="GS3" s="175"/>
      <c r="GT3" s="175"/>
      <c r="GU3" s="174"/>
    </row>
    <row r="4" spans="1:222" s="173" customFormat="1" x14ac:dyDescent="0.2">
      <c r="A4" s="169" t="s">
        <v>2230</v>
      </c>
      <c r="B4" s="170" t="s">
        <v>2233</v>
      </c>
      <c r="C4" s="170" t="s">
        <v>2233</v>
      </c>
      <c r="D4" s="170" t="s">
        <v>2233</v>
      </c>
      <c r="E4" s="170" t="s">
        <v>2107</v>
      </c>
      <c r="F4" s="170" t="s">
        <v>2233</v>
      </c>
      <c r="G4" s="170" t="s">
        <v>2233</v>
      </c>
      <c r="H4" s="170" t="s">
        <v>2233</v>
      </c>
      <c r="I4" s="170">
        <v>2011</v>
      </c>
      <c r="J4" s="170"/>
      <c r="K4" s="170"/>
      <c r="L4" s="170" t="s">
        <v>2112</v>
      </c>
      <c r="M4" s="170" t="s">
        <v>2102</v>
      </c>
      <c r="N4" s="170" t="s">
        <v>2233</v>
      </c>
      <c r="O4" s="170" t="s">
        <v>2233</v>
      </c>
      <c r="P4" s="169">
        <v>4</v>
      </c>
      <c r="Q4" s="169">
        <v>1.6956521739130435</v>
      </c>
      <c r="R4" s="170" t="s">
        <v>2233</v>
      </c>
      <c r="S4" s="170" t="s">
        <v>2233</v>
      </c>
      <c r="T4" s="170" t="s">
        <v>2233</v>
      </c>
      <c r="U4" s="170" t="s">
        <v>2233</v>
      </c>
      <c r="V4" s="170" t="s">
        <v>2233</v>
      </c>
      <c r="W4" s="171"/>
      <c r="X4" s="171">
        <v>8.0404881890146652E-4</v>
      </c>
      <c r="Y4" s="171">
        <v>1.4324296038292009E-3</v>
      </c>
      <c r="Z4" s="171">
        <v>1.4249110024912644E-3</v>
      </c>
      <c r="AA4" s="171">
        <v>1.1417988379393285E-3</v>
      </c>
      <c r="AB4" s="171">
        <v>1.5877043139567615E-3</v>
      </c>
      <c r="AC4" s="171">
        <v>1.6650754205877719E-3</v>
      </c>
      <c r="AD4" s="171">
        <v>1.1029614430529669E-3</v>
      </c>
      <c r="AE4" s="171">
        <v>1.7652981655325467E-3</v>
      </c>
      <c r="AF4" s="171"/>
      <c r="AG4" s="171"/>
      <c r="AH4" s="171">
        <v>4.4140366365040831E-5</v>
      </c>
      <c r="AI4" s="171">
        <v>5.9719319199761128E-5</v>
      </c>
      <c r="AJ4" s="171">
        <v>5.2673613131632433E-4</v>
      </c>
      <c r="AK4" s="171">
        <v>4.3943673413963978E-4</v>
      </c>
      <c r="AL4" s="171">
        <v>4.8531930836476244E-4</v>
      </c>
      <c r="AM4" s="171">
        <v>3.9698121581373177E-4</v>
      </c>
      <c r="AN4" s="171">
        <v>9.301184197826422E-4</v>
      </c>
      <c r="AO4" s="171">
        <v>4.4160887854979039E-4</v>
      </c>
      <c r="AP4" s="171">
        <v>6.406937194661606E-4</v>
      </c>
      <c r="AQ4" s="171">
        <v>5.5545489530509182E-4</v>
      </c>
      <c r="AR4" s="171">
        <v>7.5281596800231502E-4</v>
      </c>
      <c r="AS4" s="171"/>
      <c r="AT4" s="171"/>
      <c r="AU4" s="171">
        <v>1.0265130033537007E-3</v>
      </c>
      <c r="AV4" s="171">
        <v>1.2329700088136105E-3</v>
      </c>
      <c r="AW4" s="171">
        <v>2.4735753841924526E-3</v>
      </c>
      <c r="AX4" s="171">
        <v>3.7199624124294667E-3</v>
      </c>
      <c r="AY4" s="171">
        <v>1.8703295914439962E-3</v>
      </c>
      <c r="AZ4" s="171">
        <v>2.739762947348305E-3</v>
      </c>
      <c r="BA4" s="171">
        <v>3.5569769049045544E-3</v>
      </c>
      <c r="BB4" s="171">
        <v>1.0404851700257158E-3</v>
      </c>
      <c r="BC4" s="171">
        <v>2.3728680455578854E-3</v>
      </c>
      <c r="BD4" s="171">
        <v>1.1014646268641556E-3</v>
      </c>
      <c r="BE4" s="171">
        <v>1.3347430871542229E-3</v>
      </c>
      <c r="BF4" s="171"/>
      <c r="BG4" s="171"/>
      <c r="BH4" s="171">
        <v>2.1168372407628596E-4</v>
      </c>
      <c r="BI4" s="171">
        <v>7.7831360080020623E-4</v>
      </c>
      <c r="BJ4" s="171">
        <v>5.1609040986311662E-4</v>
      </c>
      <c r="BK4" s="171">
        <v>7.1611436766005898E-4</v>
      </c>
      <c r="BL4" s="171">
        <v>7.1301385889358014E-4</v>
      </c>
      <c r="BM4" s="171">
        <v>1.3077019781464886E-3</v>
      </c>
      <c r="BN4" s="171">
        <v>8.991276747073539E-4</v>
      </c>
      <c r="BO4" s="171">
        <v>1.4445363767598945E-3</v>
      </c>
      <c r="BP4" s="171">
        <v>1.0395927420031733E-3</v>
      </c>
      <c r="BQ4" s="171"/>
      <c r="BR4" s="171"/>
      <c r="BS4" s="171">
        <v>1.1793265696900771E-3</v>
      </c>
      <c r="BT4" s="171">
        <v>2.1161676876377974E-3</v>
      </c>
      <c r="BU4" s="171">
        <v>1.3699701124993643E-3</v>
      </c>
      <c r="BV4" s="171">
        <v>1.7519376735522139E-3</v>
      </c>
      <c r="BW4" s="171">
        <v>2.3708854908539847E-3</v>
      </c>
      <c r="BX4" s="171"/>
      <c r="BY4" s="171"/>
      <c r="BZ4" s="171">
        <v>4.7311443340407539E-3</v>
      </c>
      <c r="CA4" s="171">
        <v>1.624172459465422E-3</v>
      </c>
      <c r="CB4" s="171">
        <v>2.2345381764462455E-3</v>
      </c>
      <c r="CC4" s="171">
        <v>2.458432675773893E-3</v>
      </c>
      <c r="CD4" s="171">
        <v>3.7939156463983668E-3</v>
      </c>
      <c r="CE4" s="171">
        <v>2.5834306951907611E-3</v>
      </c>
      <c r="CF4" s="171">
        <v>4.2962166838656527E-3</v>
      </c>
      <c r="CG4" s="171">
        <v>2.7325563805275081E-3</v>
      </c>
      <c r="CH4" s="171">
        <v>3.5566991425853784E-3</v>
      </c>
      <c r="CI4" s="171">
        <v>1.568147017867781E-3</v>
      </c>
      <c r="CJ4" s="171">
        <v>1.1811356863195058E-3</v>
      </c>
      <c r="CK4" s="171">
        <v>4.951050838371697E-3</v>
      </c>
      <c r="CL4" s="171">
        <v>3.0704951211357177E-3</v>
      </c>
      <c r="CM4" s="171">
        <v>2.4900689962978084E-3</v>
      </c>
      <c r="CN4" s="171">
        <v>2.185688328449851E-3</v>
      </c>
      <c r="CO4" s="171">
        <v>3.7407340897985192E-3</v>
      </c>
      <c r="CP4" s="171"/>
      <c r="CQ4" s="171"/>
      <c r="CR4" s="171">
        <v>2.2208702211168781E-3</v>
      </c>
      <c r="CS4" s="171">
        <v>1.0249414777731749E-3</v>
      </c>
      <c r="CT4" s="171">
        <v>1.2101744372333726E-3</v>
      </c>
      <c r="CU4" s="171">
        <v>1.6429163043729098E-3</v>
      </c>
      <c r="CV4" s="171">
        <v>1.3625543863735531E-3</v>
      </c>
      <c r="CW4" s="171">
        <v>1.2776397572817635E-3</v>
      </c>
      <c r="CX4" s="171">
        <v>2.5947918253418161E-3</v>
      </c>
      <c r="CY4" s="171">
        <v>1.5549485213144356E-3</v>
      </c>
      <c r="CZ4" s="171">
        <v>1.6988838952274169E-3</v>
      </c>
      <c r="DA4" s="171">
        <v>1.2765165937072651E-3</v>
      </c>
      <c r="DB4" s="171">
        <v>1.7596732507796503E-3</v>
      </c>
      <c r="DC4" s="171"/>
      <c r="DD4" s="171"/>
      <c r="DE4" s="171">
        <v>2.6988677728932747E-3</v>
      </c>
      <c r="DF4" s="171">
        <v>2.8074650367852045E-3</v>
      </c>
      <c r="DG4" s="171">
        <v>2.6300860391528262E-3</v>
      </c>
      <c r="DH4" s="171">
        <v>1.8821827142861027E-3</v>
      </c>
      <c r="DI4" s="171">
        <v>3.021744467762346E-3</v>
      </c>
      <c r="DJ4" s="171">
        <v>3.0088942243224463E-3</v>
      </c>
      <c r="DK4" s="171">
        <v>1.9944776850228324E-3</v>
      </c>
      <c r="DL4" s="171">
        <v>2.1752093544611167E-3</v>
      </c>
      <c r="DM4" s="171"/>
      <c r="DN4" s="171"/>
      <c r="DO4" s="171">
        <v>6.8986104287514988E-4</v>
      </c>
      <c r="DP4" s="171">
        <v>4.0294380613482284E-3</v>
      </c>
      <c r="DQ4" s="171">
        <v>4.4615570977000309E-3</v>
      </c>
      <c r="DR4" s="171">
        <v>4.2294881441143004E-3</v>
      </c>
      <c r="DS4" s="171">
        <v>2.0061329797702089E-3</v>
      </c>
      <c r="DT4" s="171">
        <v>2.7475282095856478E-3</v>
      </c>
      <c r="DU4" s="171">
        <v>2.7973377020116654E-3</v>
      </c>
      <c r="DV4" s="171"/>
      <c r="DW4" s="171"/>
      <c r="DX4" s="171">
        <v>2.2126608304826084E-3</v>
      </c>
      <c r="DY4" s="171">
        <v>4.5277638251778989E-3</v>
      </c>
      <c r="DZ4" s="171">
        <v>3.8741803721711442E-3</v>
      </c>
      <c r="EA4" s="171">
        <v>2.0064971082037896E-3</v>
      </c>
      <c r="EB4" s="171">
        <v>3.9694227237810163E-3</v>
      </c>
      <c r="EC4" s="171">
        <v>2.0943728560177503E-3</v>
      </c>
      <c r="ED4" s="171">
        <v>3.461952936251983E-3</v>
      </c>
      <c r="EE4" s="171">
        <v>1.9687882707475042E-3</v>
      </c>
      <c r="EF4" s="171"/>
      <c r="EG4" s="171"/>
      <c r="EH4" s="171">
        <v>4.610409712265378E-3</v>
      </c>
      <c r="EI4" s="171">
        <v>4.0197337988375076E-3</v>
      </c>
      <c r="EJ4" s="171">
        <v>4.4226477297627754E-3</v>
      </c>
      <c r="EK4" s="171">
        <v>2.7362827006936238E-3</v>
      </c>
      <c r="EL4" s="171">
        <v>4.7800413819123885E-3</v>
      </c>
      <c r="EM4" s="171">
        <v>2.557971737098921E-3</v>
      </c>
      <c r="EN4" s="171">
        <v>1.1319979233570298E-3</v>
      </c>
      <c r="EO4" s="171">
        <v>7.2865906264554868E-4</v>
      </c>
      <c r="EP4" s="171">
        <v>2.4544496681559694E-3</v>
      </c>
      <c r="EQ4" s="171"/>
      <c r="ER4" s="171"/>
      <c r="ES4" s="171">
        <v>9.3320264247550157E-4</v>
      </c>
      <c r="ET4" s="171">
        <v>2.0998183730606725E-3</v>
      </c>
      <c r="EU4" s="171">
        <v>3.5834026422231426E-3</v>
      </c>
      <c r="EV4" s="171">
        <v>1.1621319547670068E-3</v>
      </c>
      <c r="EW4" s="171">
        <v>1.9554295945795404E-3</v>
      </c>
      <c r="EX4" s="171">
        <v>1.9535811275681013E-3</v>
      </c>
      <c r="EY4" s="171">
        <v>1.7289005672017086E-3</v>
      </c>
      <c r="EZ4" s="171">
        <v>1.2744941423929869E-3</v>
      </c>
      <c r="FA4" s="171">
        <v>3.7621250555197811E-4</v>
      </c>
      <c r="FB4" s="171">
        <v>8.320325582243061E-4</v>
      </c>
      <c r="FC4" s="171">
        <v>3.1177754317691735E-4</v>
      </c>
      <c r="FD4" s="171"/>
      <c r="FE4" s="171"/>
      <c r="FF4" s="171">
        <v>3.0230928452032778E-3</v>
      </c>
      <c r="FG4" s="171">
        <v>1.7318955095578976E-3</v>
      </c>
      <c r="FH4" s="171">
        <v>1.4302388585471951E-3</v>
      </c>
      <c r="FI4" s="171">
        <v>2.7256428068692883E-3</v>
      </c>
      <c r="FJ4" s="171">
        <v>1.7220840749566182E-3</v>
      </c>
      <c r="FK4" s="171">
        <v>1.88386113061116E-3</v>
      </c>
      <c r="FL4" s="171">
        <v>1.8012261969027248E-3</v>
      </c>
      <c r="FM4" s="171">
        <v>1.3046047596785334E-3</v>
      </c>
      <c r="FN4" s="171"/>
      <c r="FO4" s="171"/>
      <c r="FP4" s="171">
        <v>1.8201412543221308E-3</v>
      </c>
      <c r="FQ4" s="171">
        <v>8.67404245069391E-4</v>
      </c>
      <c r="FR4" s="171">
        <v>2.0282678525347063E-3</v>
      </c>
      <c r="FS4" s="171">
        <v>1.9852164802250287E-3</v>
      </c>
      <c r="FT4" s="171">
        <v>9.8804938630638181E-4</v>
      </c>
      <c r="FU4" s="171">
        <v>2.8331629015995925E-3</v>
      </c>
      <c r="FV4" s="171">
        <v>6.1294821567727952E-4</v>
      </c>
      <c r="FW4" s="171">
        <v>6.7508638821481347E-4</v>
      </c>
      <c r="FX4" s="171">
        <v>1.2213019442994519E-3</v>
      </c>
      <c r="FY4" s="171">
        <v>7.3916217633050816E-4</v>
      </c>
      <c r="FZ4" s="171">
        <v>5.7239279973858397E-4</v>
      </c>
      <c r="GA4" s="172"/>
      <c r="GB4" s="172"/>
      <c r="GC4" s="172"/>
      <c r="GE4" s="174">
        <f>SUM(SheetB!W4:GC4) + SUM(SheetC!W4:GC4) + SUM(SheetD!W4:GC4) + SUM(SheetE!W4:GC4) + SUM(SheetF!W4:GC4)</f>
        <v>1.0025284397857157</v>
      </c>
      <c r="GG4" s="175"/>
      <c r="GH4" s="175"/>
      <c r="GI4" s="175"/>
      <c r="GJ4" s="175"/>
      <c r="GK4" s="175"/>
      <c r="GL4" s="175"/>
      <c r="GM4" s="175"/>
      <c r="GN4" s="175"/>
      <c r="GO4" s="175"/>
      <c r="GP4" s="175"/>
      <c r="GQ4" s="175"/>
      <c r="GR4" s="175"/>
      <c r="GS4" s="175"/>
      <c r="GT4" s="175"/>
      <c r="GU4" s="174"/>
    </row>
    <row r="5" spans="1:222" s="173" customFormat="1" x14ac:dyDescent="0.2">
      <c r="A5" s="169" t="s">
        <v>2231</v>
      </c>
      <c r="B5" s="170" t="s">
        <v>2233</v>
      </c>
      <c r="C5" s="170" t="s">
        <v>2233</v>
      </c>
      <c r="D5" s="170" t="s">
        <v>2233</v>
      </c>
      <c r="E5" s="170" t="s">
        <v>2107</v>
      </c>
      <c r="F5" s="170" t="s">
        <v>2233</v>
      </c>
      <c r="G5" s="170" t="s">
        <v>2233</v>
      </c>
      <c r="H5" s="170" t="s">
        <v>2233</v>
      </c>
      <c r="I5" s="170">
        <v>2011</v>
      </c>
      <c r="J5" s="170"/>
      <c r="K5" s="170"/>
      <c r="L5" s="170" t="s">
        <v>2111</v>
      </c>
      <c r="M5" s="170" t="s">
        <v>2102</v>
      </c>
      <c r="N5" s="170" t="s">
        <v>2233</v>
      </c>
      <c r="O5" s="170" t="s">
        <v>2233</v>
      </c>
      <c r="P5" s="169">
        <v>3.9166666666666665</v>
      </c>
      <c r="Q5" s="169">
        <v>1.8333333333333333</v>
      </c>
      <c r="R5" s="170" t="s">
        <v>2233</v>
      </c>
      <c r="S5" s="170" t="s">
        <v>2233</v>
      </c>
      <c r="T5" s="170" t="s">
        <v>2233</v>
      </c>
      <c r="U5" s="170" t="s">
        <v>2233</v>
      </c>
      <c r="V5" s="170" t="s">
        <v>2233</v>
      </c>
      <c r="W5" s="171"/>
      <c r="X5" s="171">
        <v>7.9050615300679935E-4</v>
      </c>
      <c r="Y5" s="171">
        <v>6.8400988037634145E-4</v>
      </c>
      <c r="Z5" s="171">
        <v>1.0145204899243622E-3</v>
      </c>
      <c r="AA5" s="171">
        <v>3.2795524449170124E-4</v>
      </c>
      <c r="AB5" s="171">
        <v>9.6446703086753031E-4</v>
      </c>
      <c r="AC5" s="171">
        <v>1.0531506921691673E-3</v>
      </c>
      <c r="AD5" s="171">
        <v>2.5201736693808316E-4</v>
      </c>
      <c r="AE5" s="171">
        <v>1.2293340937062703E-3</v>
      </c>
      <c r="AF5" s="171"/>
      <c r="AG5" s="171"/>
      <c r="AH5" s="171">
        <v>4.4880459286489657E-4</v>
      </c>
      <c r="AI5" s="171">
        <v>4.8960501039806896E-4</v>
      </c>
      <c r="AJ5" s="171">
        <v>5.457843656551431E-4</v>
      </c>
      <c r="AK5" s="171">
        <v>4.4880459286489657E-4</v>
      </c>
      <c r="AL5" s="171">
        <v>4.4187746623702183E-4</v>
      </c>
      <c r="AM5" s="171">
        <v>4.4880459286489657E-4</v>
      </c>
      <c r="AN5" s="171">
        <v>4.4436443814370192E-4</v>
      </c>
      <c r="AO5" s="171">
        <v>4.4436443814370192E-4</v>
      </c>
      <c r="AP5" s="171">
        <v>2.9274576792427334E-4</v>
      </c>
      <c r="AQ5" s="171">
        <v>3.1967615884195632E-4</v>
      </c>
      <c r="AR5" s="171">
        <v>4.0724183309764802E-4</v>
      </c>
      <c r="AS5" s="171"/>
      <c r="AT5" s="171"/>
      <c r="AU5" s="171">
        <v>1.1517273388468019E-3</v>
      </c>
      <c r="AV5" s="171">
        <v>9.1673773434166033E-4</v>
      </c>
      <c r="AW5" s="171">
        <v>2.2066011582997677E-3</v>
      </c>
      <c r="AX5" s="171">
        <v>3.2228100293554799E-3</v>
      </c>
      <c r="AY5" s="171">
        <v>1.6826059448192725E-3</v>
      </c>
      <c r="AZ5" s="171">
        <v>2.4323709181503592E-3</v>
      </c>
      <c r="BA5" s="171">
        <v>3.2240623486677442E-3</v>
      </c>
      <c r="BB5" s="171">
        <v>1.8486408431707265E-3</v>
      </c>
      <c r="BC5" s="171">
        <v>2.0765094013889033E-3</v>
      </c>
      <c r="BD5" s="171">
        <v>9.9782231248396361E-4</v>
      </c>
      <c r="BE5" s="171">
        <v>1.159890186096456E-3</v>
      </c>
      <c r="BF5" s="171"/>
      <c r="BG5" s="171"/>
      <c r="BH5" s="171">
        <v>9.8602943395806439E-4</v>
      </c>
      <c r="BI5" s="171">
        <v>1.80420917399286E-3</v>
      </c>
      <c r="BJ5" s="171">
        <v>9.2132899251685973E-4</v>
      </c>
      <c r="BK5" s="171">
        <v>1.5042525272213902E-3</v>
      </c>
      <c r="BL5" s="171">
        <v>1.1200782030077532E-3</v>
      </c>
      <c r="BM5" s="171">
        <v>1.7580101503549331E-3</v>
      </c>
      <c r="BN5" s="171">
        <v>1.7954563097312495E-3</v>
      </c>
      <c r="BO5" s="171">
        <v>1.3420739856059816E-3</v>
      </c>
      <c r="BP5" s="171">
        <v>1.3048041558057916E-3</v>
      </c>
      <c r="BQ5" s="171"/>
      <c r="BR5" s="171"/>
      <c r="BS5" s="171">
        <v>9.3136974915277099E-4</v>
      </c>
      <c r="BT5" s="171">
        <v>1.2578452418693499E-3</v>
      </c>
      <c r="BU5" s="171">
        <v>7.6882110036370459E-4</v>
      </c>
      <c r="BV5" s="171">
        <v>1.0910408391625916E-3</v>
      </c>
      <c r="BW5" s="171">
        <v>2.4540132586811196E-3</v>
      </c>
      <c r="BX5" s="171"/>
      <c r="BY5" s="171"/>
      <c r="BZ5" s="171">
        <v>2.4617248098767253E-3</v>
      </c>
      <c r="CA5" s="171">
        <v>1.5601387589892664E-3</v>
      </c>
      <c r="CB5" s="171">
        <v>1.7920226982349671E-3</v>
      </c>
      <c r="CC5" s="171">
        <v>2.4769587523570812E-3</v>
      </c>
      <c r="CD5" s="171">
        <v>3.2635432830560259E-3</v>
      </c>
      <c r="CE5" s="171">
        <v>2.479799926612682E-3</v>
      </c>
      <c r="CF5" s="171">
        <v>3.3885740698365065E-3</v>
      </c>
      <c r="CG5" s="171">
        <v>2.755864345655635E-3</v>
      </c>
      <c r="CH5" s="171">
        <v>3.0515462360301351E-3</v>
      </c>
      <c r="CI5" s="171">
        <v>1.6780585735510414E-3</v>
      </c>
      <c r="CJ5" s="171">
        <v>8.4549567918957679E-4</v>
      </c>
      <c r="CK5" s="171">
        <v>2.0634965996919E-3</v>
      </c>
      <c r="CL5" s="171">
        <v>1.3607603142821677E-3</v>
      </c>
      <c r="CM5" s="171">
        <v>1.4852731942162122E-3</v>
      </c>
      <c r="CN5" s="171">
        <v>1.6771804210866912E-3</v>
      </c>
      <c r="CO5" s="171">
        <v>2.3465650697913842E-3</v>
      </c>
      <c r="CP5" s="171"/>
      <c r="CQ5" s="171"/>
      <c r="CR5" s="171">
        <v>2.0058975564787871E-3</v>
      </c>
      <c r="CS5" s="171">
        <v>1.7258306930137723E-3</v>
      </c>
      <c r="CT5" s="171">
        <v>1.1819189539629005E-3</v>
      </c>
      <c r="CU5" s="171">
        <v>2.324665347805289E-3</v>
      </c>
      <c r="CV5" s="171">
        <v>1.8288032325906129E-3</v>
      </c>
      <c r="CW5" s="171">
        <v>1.1916565383810732E-3</v>
      </c>
      <c r="CX5" s="171">
        <v>2.0275918791056694E-3</v>
      </c>
      <c r="CY5" s="171">
        <v>1.4065458936796916E-3</v>
      </c>
      <c r="CZ5" s="171">
        <v>8.5629382907200077E-4</v>
      </c>
      <c r="DA5" s="171">
        <v>1.3984185242798021E-3</v>
      </c>
      <c r="DB5" s="171">
        <v>1.571777704905743E-3</v>
      </c>
      <c r="DC5" s="171"/>
      <c r="DD5" s="171"/>
      <c r="DE5" s="171">
        <v>1.3870218750602313E-3</v>
      </c>
      <c r="DF5" s="171">
        <v>3.4213907888771284E-3</v>
      </c>
      <c r="DG5" s="171">
        <v>3.1016087512655607E-3</v>
      </c>
      <c r="DH5" s="171">
        <v>2.5231394729793295E-3</v>
      </c>
      <c r="DI5" s="171">
        <v>3.0219795771595933E-3</v>
      </c>
      <c r="DJ5" s="171">
        <v>3.2982630562827732E-3</v>
      </c>
      <c r="DK5" s="171">
        <v>2.1224254973252624E-3</v>
      </c>
      <c r="DL5" s="171">
        <v>2.4714320579356519E-3</v>
      </c>
      <c r="DM5" s="171"/>
      <c r="DN5" s="171"/>
      <c r="DO5" s="171">
        <v>5.4820834971637327E-4</v>
      </c>
      <c r="DP5" s="171">
        <v>3.0761364921705905E-3</v>
      </c>
      <c r="DQ5" s="171">
        <v>2.2715754898440335E-3</v>
      </c>
      <c r="DR5" s="171">
        <v>2.7591598727817429E-3</v>
      </c>
      <c r="DS5" s="171">
        <v>1.740363512003784E-3</v>
      </c>
      <c r="DT5" s="171">
        <v>2.7970624168640493E-3</v>
      </c>
      <c r="DU5" s="171">
        <v>2.6605600130302121E-3</v>
      </c>
      <c r="DV5" s="171"/>
      <c r="DW5" s="171"/>
      <c r="DX5" s="171">
        <v>1.7681199940468536E-3</v>
      </c>
      <c r="DY5" s="171">
        <v>2.3981361278258627E-3</v>
      </c>
      <c r="DZ5" s="171">
        <v>2.1923349674407896E-3</v>
      </c>
      <c r="EA5" s="171">
        <v>1.4399253082261088E-3</v>
      </c>
      <c r="EB5" s="171">
        <v>2.1564067488403353E-3</v>
      </c>
      <c r="EC5" s="171">
        <v>2.5138505829242603E-3</v>
      </c>
      <c r="ED5" s="171">
        <v>1.6648435954307111E-3</v>
      </c>
      <c r="EE5" s="171">
        <v>1.2699131088224527E-3</v>
      </c>
      <c r="EF5" s="171"/>
      <c r="EG5" s="171"/>
      <c r="EH5" s="171">
        <v>1.3203184082280263E-3</v>
      </c>
      <c r="EI5" s="171">
        <v>1.7269880097247681E-3</v>
      </c>
      <c r="EJ5" s="171">
        <v>1.5548465675269553E-3</v>
      </c>
      <c r="EK5" s="171">
        <v>1.4778151147912593E-3</v>
      </c>
      <c r="EL5" s="171">
        <v>3.0903125244342126E-3</v>
      </c>
      <c r="EM5" s="171">
        <v>1.5235375855858762E-3</v>
      </c>
      <c r="EN5" s="171">
        <v>5.661759179627692E-4</v>
      </c>
      <c r="EO5" s="171">
        <v>7.965459914833407E-4</v>
      </c>
      <c r="EP5" s="171">
        <v>1.4568544384832903E-3</v>
      </c>
      <c r="EQ5" s="171"/>
      <c r="ER5" s="171"/>
      <c r="ES5" s="171">
        <v>8.2231551341882157E-4</v>
      </c>
      <c r="ET5" s="171">
        <v>1.1635807709359949E-3</v>
      </c>
      <c r="EU5" s="171">
        <v>1.1635807709359949E-3</v>
      </c>
      <c r="EV5" s="171">
        <v>6.5162431962863265E-4</v>
      </c>
      <c r="EW5" s="171">
        <v>1.6991578937917251E-3</v>
      </c>
      <c r="EX5" s="171">
        <v>3.0435904093047551E-3</v>
      </c>
      <c r="EY5" s="171">
        <v>1.1502185763006126E-3</v>
      </c>
      <c r="EZ5" s="171">
        <v>9.9962082612894097E-4</v>
      </c>
      <c r="FA5" s="171">
        <v>6.5162431962863265E-4</v>
      </c>
      <c r="FB5" s="171">
        <v>5.996708699195721E-4</v>
      </c>
      <c r="FC5" s="171">
        <v>7.603483404688868E-4</v>
      </c>
      <c r="FD5" s="171"/>
      <c r="FE5" s="171"/>
      <c r="FF5" s="171">
        <v>1.072222060139842E-3</v>
      </c>
      <c r="FG5" s="171">
        <v>1.1295799467063285E-3</v>
      </c>
      <c r="FH5" s="171">
        <v>1.1070840209866525E-3</v>
      </c>
      <c r="FI5" s="171">
        <v>2.4707902072888242E-3</v>
      </c>
      <c r="FJ5" s="171">
        <v>1.8587719427181862E-3</v>
      </c>
      <c r="FK5" s="171">
        <v>1.4932495414972302E-3</v>
      </c>
      <c r="FL5" s="171">
        <v>1.1808883448729283E-3</v>
      </c>
      <c r="FM5" s="171">
        <v>1.4711033185405608E-3</v>
      </c>
      <c r="FN5" s="171"/>
      <c r="FO5" s="171"/>
      <c r="FP5" s="171">
        <v>1.6643198139685428E-3</v>
      </c>
      <c r="FQ5" s="171">
        <v>7.4477554190357663E-4</v>
      </c>
      <c r="FR5" s="171">
        <v>1.0116481710087187E-3</v>
      </c>
      <c r="FS5" s="171">
        <v>7.8581773990367085E-4</v>
      </c>
      <c r="FT5" s="171">
        <v>8.2614032054883222E-4</v>
      </c>
      <c r="FU5" s="171">
        <v>1.7989077665690268E-3</v>
      </c>
      <c r="FV5" s="171">
        <v>3.303149419423194E-4</v>
      </c>
      <c r="FW5" s="171">
        <v>2.1332726777875165E-4</v>
      </c>
      <c r="FX5" s="171">
        <v>8.0337844860774914E-4</v>
      </c>
      <c r="FY5" s="171">
        <v>1.3959638938727894E-3</v>
      </c>
      <c r="FZ5" s="171">
        <v>7.7334379454200295E-4</v>
      </c>
      <c r="GA5" s="172"/>
      <c r="GB5" s="172"/>
      <c r="GC5" s="172"/>
      <c r="GE5" s="174">
        <f>SUM(SheetB!W5:GC5) + SUM(SheetC!W5:GC5) + SUM(SheetD!W5:GC5) + SUM(SheetE!W5:GC5) + SUM(SheetF!W5:GC5)</f>
        <v>1.0000469228892785</v>
      </c>
      <c r="GG5" s="175"/>
      <c r="GH5" s="175"/>
      <c r="GI5" s="175"/>
      <c r="GJ5" s="175"/>
      <c r="GK5" s="175"/>
      <c r="GL5" s="175"/>
      <c r="GM5" s="175"/>
      <c r="GN5" s="175"/>
      <c r="GO5" s="175"/>
      <c r="GP5" s="175"/>
      <c r="GQ5" s="175"/>
      <c r="GR5" s="175"/>
      <c r="GS5" s="175"/>
      <c r="GT5" s="175"/>
      <c r="GU5" s="174"/>
    </row>
    <row r="6" spans="1:222" s="173" customFormat="1" x14ac:dyDescent="0.2">
      <c r="A6" s="169" t="s">
        <v>2232</v>
      </c>
      <c r="B6" s="170" t="s">
        <v>2233</v>
      </c>
      <c r="C6" s="170" t="s">
        <v>2233</v>
      </c>
      <c r="D6" s="170" t="s">
        <v>2233</v>
      </c>
      <c r="E6" s="170" t="s">
        <v>2107</v>
      </c>
      <c r="F6" s="170" t="s">
        <v>2233</v>
      </c>
      <c r="G6" s="170" t="s">
        <v>2233</v>
      </c>
      <c r="H6" s="170" t="s">
        <v>2233</v>
      </c>
      <c r="I6" s="170">
        <v>2011</v>
      </c>
      <c r="J6" s="170"/>
      <c r="K6" s="170"/>
      <c r="L6" s="170" t="s">
        <v>2101</v>
      </c>
      <c r="M6" s="170" t="s">
        <v>2102</v>
      </c>
      <c r="N6" s="170" t="s">
        <v>2233</v>
      </c>
      <c r="O6" s="170" t="s">
        <v>2233</v>
      </c>
      <c r="P6" s="169">
        <v>3</v>
      </c>
      <c r="Q6" s="169">
        <v>1.4</v>
      </c>
      <c r="R6" s="170" t="s">
        <v>2233</v>
      </c>
      <c r="S6" s="170" t="s">
        <v>2233</v>
      </c>
      <c r="T6" s="170" t="s">
        <v>2233</v>
      </c>
      <c r="U6" s="170" t="s">
        <v>2233</v>
      </c>
      <c r="V6" s="170" t="s">
        <v>2233</v>
      </c>
      <c r="W6" s="171"/>
      <c r="X6" s="171">
        <v>8.4175084175084166E-5</v>
      </c>
      <c r="Y6" s="171">
        <v>8.4175084175084166E-5</v>
      </c>
      <c r="Z6" s="171">
        <v>9.4696969696969697E-5</v>
      </c>
      <c r="AA6" s="171">
        <v>9.4696969696969697E-5</v>
      </c>
      <c r="AB6" s="171">
        <v>1.1116600790513835E-3</v>
      </c>
      <c r="AC6" s="171">
        <v>8.2756916996047441E-4</v>
      </c>
      <c r="AD6" s="171">
        <v>9.4696969696969697E-5</v>
      </c>
      <c r="AE6" s="171">
        <v>8.2756916996047441E-4</v>
      </c>
      <c r="AF6" s="171"/>
      <c r="AG6" s="171"/>
      <c r="AH6" s="171">
        <v>0</v>
      </c>
      <c r="AI6" s="171">
        <v>0</v>
      </c>
      <c r="AJ6" s="171">
        <v>8.4175084175084166E-5</v>
      </c>
      <c r="AK6" s="171">
        <v>7.5757575757575771E-5</v>
      </c>
      <c r="AL6" s="171">
        <v>7.5757575757575771E-5</v>
      </c>
      <c r="AM6" s="171">
        <v>8.4175084175084166E-5</v>
      </c>
      <c r="AN6" s="171">
        <v>4.1322314049586776E-4</v>
      </c>
      <c r="AO6" s="171">
        <v>0</v>
      </c>
      <c r="AP6" s="171">
        <v>8.4175084175084166E-5</v>
      </c>
      <c r="AQ6" s="171">
        <v>0</v>
      </c>
      <c r="AR6" s="171">
        <v>7.5757575757575771E-5</v>
      </c>
      <c r="AS6" s="171"/>
      <c r="AT6" s="171"/>
      <c r="AU6" s="171">
        <v>3.2290528785855889E-4</v>
      </c>
      <c r="AV6" s="171">
        <v>4.8701298701298701E-4</v>
      </c>
      <c r="AW6" s="171">
        <v>2.5992979660188114E-3</v>
      </c>
      <c r="AX6" s="171">
        <v>1.9332308216951546E-3</v>
      </c>
      <c r="AY6" s="171">
        <v>5.2447552447552448E-4</v>
      </c>
      <c r="AZ6" s="171">
        <v>5.4019921470188541E-3</v>
      </c>
      <c r="BA6" s="171">
        <v>5.2031763346313221E-3</v>
      </c>
      <c r="BB6" s="171">
        <v>8.2150723671858199E-4</v>
      </c>
      <c r="BC6" s="171">
        <v>4.8401048267000014E-3</v>
      </c>
      <c r="BD6" s="171">
        <v>0</v>
      </c>
      <c r="BE6" s="171">
        <v>4.9272528811377756E-3</v>
      </c>
      <c r="BF6" s="171"/>
      <c r="BG6" s="171"/>
      <c r="BH6" s="171">
        <v>0</v>
      </c>
      <c r="BI6" s="171">
        <v>8.9007565643079654E-5</v>
      </c>
      <c r="BJ6" s="171">
        <v>0</v>
      </c>
      <c r="BK6" s="171">
        <v>0</v>
      </c>
      <c r="BL6" s="171">
        <v>1.7959973567450204E-4</v>
      </c>
      <c r="BM6" s="171">
        <v>3.2138811344418821E-4</v>
      </c>
      <c r="BN6" s="171">
        <v>2.272727272727273E-4</v>
      </c>
      <c r="BO6" s="171">
        <v>2.272727272727273E-4</v>
      </c>
      <c r="BP6" s="171">
        <v>2.0661157024793388E-4</v>
      </c>
      <c r="BQ6" s="171"/>
      <c r="BR6" s="171"/>
      <c r="BS6" s="171">
        <v>3.0991735537190079E-4</v>
      </c>
      <c r="BT6" s="171">
        <v>2.5252525252525253E-4</v>
      </c>
      <c r="BU6" s="171">
        <v>1.4495219034067973E-3</v>
      </c>
      <c r="BV6" s="171">
        <v>1.9706933591576922E-3</v>
      </c>
      <c r="BW6" s="171">
        <v>9.0554324280615298E-4</v>
      </c>
      <c r="BX6" s="171"/>
      <c r="BY6" s="171"/>
      <c r="BZ6" s="171">
        <v>5.3745376790919428E-3</v>
      </c>
      <c r="CA6" s="171">
        <v>2.4350649350649351E-4</v>
      </c>
      <c r="CB6" s="171">
        <v>2.4350649350649351E-4</v>
      </c>
      <c r="CC6" s="171">
        <v>4.8701298701298701E-4</v>
      </c>
      <c r="CD6" s="171">
        <v>8.5430788911114164E-3</v>
      </c>
      <c r="CE6" s="171">
        <v>1.0137683510312609E-3</v>
      </c>
      <c r="CF6" s="171">
        <v>5.6898180215461981E-3</v>
      </c>
      <c r="CG6" s="171">
        <v>8.6084476271392157E-4</v>
      </c>
      <c r="CH6" s="171">
        <v>2.9877198109667527E-3</v>
      </c>
      <c r="CI6" s="171">
        <v>2.4350649350649351E-4</v>
      </c>
      <c r="CJ6" s="171">
        <v>2.4350649350649351E-4</v>
      </c>
      <c r="CK6" s="171">
        <v>3.9954878217812158E-3</v>
      </c>
      <c r="CL6" s="171">
        <v>1.891757184627571E-3</v>
      </c>
      <c r="CM6" s="171">
        <v>1.937578332745079E-3</v>
      </c>
      <c r="CN6" s="171">
        <v>1.3266832720306918E-3</v>
      </c>
      <c r="CO6" s="171">
        <v>5.4150310496248388E-3</v>
      </c>
      <c r="CP6" s="171"/>
      <c r="CQ6" s="171"/>
      <c r="CR6" s="171">
        <v>1.5611399943502185E-3</v>
      </c>
      <c r="CS6" s="171">
        <v>6.1162357891329853E-4</v>
      </c>
      <c r="CT6" s="171">
        <v>7.4444530264411305E-4</v>
      </c>
      <c r="CU6" s="171">
        <v>8.7640571366862379E-4</v>
      </c>
      <c r="CV6" s="171">
        <v>2.778251391012611E-3</v>
      </c>
      <c r="CW6" s="171">
        <v>1.3266832720306918E-3</v>
      </c>
      <c r="CX6" s="171">
        <v>3.0930843655378572E-3</v>
      </c>
      <c r="CY6" s="171">
        <v>6.1162357891329853E-4</v>
      </c>
      <c r="CZ6" s="171">
        <v>8.8915775913094952E-4</v>
      </c>
      <c r="DA6" s="171">
        <v>2.4350649350649351E-4</v>
      </c>
      <c r="DB6" s="171">
        <v>2.1935848069879441E-3</v>
      </c>
      <c r="DC6" s="171"/>
      <c r="DD6" s="171"/>
      <c r="DE6" s="171">
        <v>3.1774544460488078E-3</v>
      </c>
      <c r="DF6" s="171">
        <v>5.6073140419533969E-3</v>
      </c>
      <c r="DG6" s="171">
        <v>4.9510954151360583E-3</v>
      </c>
      <c r="DH6" s="171">
        <v>1.9284150873812873E-3</v>
      </c>
      <c r="DI6" s="171">
        <v>5.6037103800251811E-3</v>
      </c>
      <c r="DJ6" s="171">
        <v>9.042835637516955E-3</v>
      </c>
      <c r="DK6" s="171">
        <v>1.0137683510312609E-3</v>
      </c>
      <c r="DL6" s="171">
        <v>1.044920999006339E-3</v>
      </c>
      <c r="DM6" s="171"/>
      <c r="DN6" s="171"/>
      <c r="DO6" s="171">
        <v>0</v>
      </c>
      <c r="DP6" s="171">
        <v>2.2583602906642319E-3</v>
      </c>
      <c r="DQ6" s="171">
        <v>4.4955461036322473E-3</v>
      </c>
      <c r="DR6" s="171">
        <v>9.5430270663915515E-4</v>
      </c>
      <c r="DS6" s="171">
        <v>6.1162357891329853E-4</v>
      </c>
      <c r="DT6" s="171">
        <v>2.0498939297192041E-3</v>
      </c>
      <c r="DU6" s="171">
        <v>9.1835734359098852E-4</v>
      </c>
      <c r="DV6" s="171"/>
      <c r="DW6" s="171"/>
      <c r="DX6" s="171">
        <v>2.3389378500138528E-3</v>
      </c>
      <c r="DY6" s="171">
        <v>5.1020936532967104E-3</v>
      </c>
      <c r="DZ6" s="171">
        <v>4.6105712653863812E-3</v>
      </c>
      <c r="EA6" s="171">
        <v>9.911700449083626E-4</v>
      </c>
      <c r="EB6" s="171">
        <v>2.9728512513987368E-3</v>
      </c>
      <c r="EC6" s="171">
        <v>2.7191218061842701E-3</v>
      </c>
      <c r="ED6" s="171">
        <v>2.8548883693155789E-3</v>
      </c>
      <c r="EE6" s="171">
        <v>1.3933148170263252E-3</v>
      </c>
      <c r="EF6" s="171"/>
      <c r="EG6" s="171"/>
      <c r="EH6" s="171">
        <v>4.6541843822437163E-3</v>
      </c>
      <c r="EI6" s="171">
        <v>7.4952828533689977E-3</v>
      </c>
      <c r="EJ6" s="171">
        <v>1.2346765384148562E-3</v>
      </c>
      <c r="EK6" s="171">
        <v>1.2346765384148562E-3</v>
      </c>
      <c r="EL6" s="171">
        <v>1.5273630743989793E-3</v>
      </c>
      <c r="EM6" s="171">
        <v>7.4766355140186912E-4</v>
      </c>
      <c r="EN6" s="171">
        <v>9.911700449083626E-4</v>
      </c>
      <c r="EO6" s="171">
        <v>4.5500060686976576E-4</v>
      </c>
      <c r="EP6" s="171">
        <v>1.1535312986980448E-3</v>
      </c>
      <c r="EQ6" s="171"/>
      <c r="ER6" s="171"/>
      <c r="ES6" s="171">
        <v>9.4696969696969697E-5</v>
      </c>
      <c r="ET6" s="171">
        <v>4.1322314049586776E-4</v>
      </c>
      <c r="EU6" s="171">
        <v>9.5376368103640831E-4</v>
      </c>
      <c r="EV6" s="171">
        <v>8.4175084175084166E-5</v>
      </c>
      <c r="EW6" s="171">
        <v>4.1322314049586776E-4</v>
      </c>
      <c r="EX6" s="171">
        <v>0</v>
      </c>
      <c r="EY6" s="171">
        <v>7.5757575757575771E-5</v>
      </c>
      <c r="EZ6" s="171">
        <v>8.4175084175084166E-5</v>
      </c>
      <c r="FA6" s="171">
        <v>8.4175084175084166E-5</v>
      </c>
      <c r="FB6" s="171">
        <v>8.4175084175084166E-5</v>
      </c>
      <c r="FC6" s="171">
        <v>2.9185940400893671E-4</v>
      </c>
      <c r="FD6" s="171"/>
      <c r="FE6" s="171"/>
      <c r="FF6" s="171">
        <v>1.3158453695836874E-3</v>
      </c>
      <c r="FG6" s="171">
        <v>1.369249908969535E-3</v>
      </c>
      <c r="FH6" s="171">
        <v>8.1813630294938695E-4</v>
      </c>
      <c r="FI6" s="171">
        <v>1.369249908969535E-3</v>
      </c>
      <c r="FJ6" s="171">
        <v>1.247875955819881E-3</v>
      </c>
      <c r="FK6" s="171">
        <v>1.5877230246389123E-3</v>
      </c>
      <c r="FL6" s="171">
        <v>1.3989190975172284E-3</v>
      </c>
      <c r="FM6" s="171">
        <v>9.4201359388275277E-4</v>
      </c>
      <c r="FN6" s="171"/>
      <c r="FO6" s="171"/>
      <c r="FP6" s="171">
        <v>1.2186703483432453E-3</v>
      </c>
      <c r="FQ6" s="171">
        <v>6.9945954875861422E-4</v>
      </c>
      <c r="FR6" s="171">
        <v>1.8520383990743038E-3</v>
      </c>
      <c r="FS6" s="171">
        <v>1.4338992326107408E-3</v>
      </c>
      <c r="FT6" s="171">
        <v>9.4201359388275277E-4</v>
      </c>
      <c r="FU6" s="171">
        <v>5.6818181818181815E-4</v>
      </c>
      <c r="FV6" s="171">
        <v>6.9279241008212973E-4</v>
      </c>
      <c r="FW6" s="171">
        <v>2.8409090909090908E-4</v>
      </c>
      <c r="FX6" s="171">
        <v>4.087015009912206E-4</v>
      </c>
      <c r="FY6" s="171">
        <v>6.9945954875861422E-4</v>
      </c>
      <c r="FZ6" s="171">
        <v>6.5792268479184369E-4</v>
      </c>
      <c r="GA6" s="172"/>
      <c r="GB6" s="172"/>
      <c r="GC6" s="172"/>
      <c r="GE6" s="174">
        <f>SUM(SheetB!W6:GC6) + SUM(SheetC!W6:GC6) + SUM(SheetD!W6:GC6) + SUM(SheetE!W6:GC6) + SUM(SheetF!W6:GC6)</f>
        <v>0.99999999999999978</v>
      </c>
      <c r="GG6" s="175"/>
      <c r="GH6" s="175"/>
      <c r="GI6" s="175"/>
      <c r="GJ6" s="175"/>
      <c r="GK6" s="175"/>
      <c r="GL6" s="175"/>
      <c r="GM6" s="175"/>
      <c r="GN6" s="175"/>
      <c r="GO6" s="175"/>
      <c r="GP6" s="175"/>
      <c r="GQ6" s="175"/>
      <c r="GR6" s="175"/>
      <c r="GS6" s="175"/>
      <c r="GT6" s="175"/>
      <c r="GU6" s="174"/>
    </row>
    <row r="7" spans="1:222" x14ac:dyDescent="0.2">
      <c r="A7" s="121" t="s">
        <v>694</v>
      </c>
      <c r="B7" s="107"/>
      <c r="C7" s="107"/>
      <c r="D7" s="107"/>
      <c r="E7" s="107"/>
      <c r="F7" s="107"/>
      <c r="G7" s="107"/>
      <c r="H7" s="107"/>
      <c r="I7" s="107"/>
      <c r="J7" s="107"/>
      <c r="K7" s="107"/>
      <c r="L7" s="107"/>
      <c r="M7" s="107"/>
      <c r="N7" s="107"/>
      <c r="O7" s="107"/>
      <c r="P7" s="10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row>
    <row r="8" spans="1:222" x14ac:dyDescent="0.2">
      <c r="A8" s="116"/>
      <c r="B8" s="107"/>
      <c r="C8" s="107"/>
      <c r="D8" s="107"/>
      <c r="E8" s="107"/>
      <c r="F8" s="107"/>
      <c r="G8" s="107"/>
      <c r="H8" s="107"/>
      <c r="I8" s="107"/>
      <c r="J8" s="107"/>
      <c r="K8" s="107"/>
      <c r="L8" s="107"/>
      <c r="M8" s="107"/>
      <c r="N8" s="107"/>
      <c r="O8" s="107"/>
      <c r="P8" s="10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row>
    <row r="9" spans="1:222" x14ac:dyDescent="0.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1124</v>
      </c>
      <c r="X10" s="117" t="s">
        <v>1125</v>
      </c>
      <c r="Y10" s="117" t="s">
        <v>1126</v>
      </c>
      <c r="Z10" s="117" t="s">
        <v>1127</v>
      </c>
      <c r="AA10" s="117" t="s">
        <v>1128</v>
      </c>
      <c r="AB10" s="117" t="s">
        <v>1129</v>
      </c>
      <c r="AC10" s="117" t="s">
        <v>1130</v>
      </c>
      <c r="AD10" s="117" t="s">
        <v>1131</v>
      </c>
      <c r="AE10" s="117" t="s">
        <v>1132</v>
      </c>
      <c r="AF10" s="117" t="s">
        <v>1133</v>
      </c>
      <c r="AG10" s="117" t="s">
        <v>1134</v>
      </c>
      <c r="AH10" s="117" t="s">
        <v>1135</v>
      </c>
      <c r="AI10" s="117" t="s">
        <v>1136</v>
      </c>
      <c r="AJ10" s="117" t="s">
        <v>1137</v>
      </c>
      <c r="AK10" s="117" t="s">
        <v>1138</v>
      </c>
      <c r="AL10" s="117" t="s">
        <v>1139</v>
      </c>
      <c r="AM10" s="117" t="s">
        <v>1140</v>
      </c>
      <c r="AN10" s="117" t="s">
        <v>1141</v>
      </c>
      <c r="AO10" s="117" t="s">
        <v>1142</v>
      </c>
      <c r="AP10" s="117" t="s">
        <v>1143</v>
      </c>
      <c r="AQ10" s="117" t="s">
        <v>1144</v>
      </c>
      <c r="AR10" s="117" t="s">
        <v>1145</v>
      </c>
      <c r="AS10" s="117" t="s">
        <v>1146</v>
      </c>
      <c r="AT10" s="117" t="s">
        <v>1147</v>
      </c>
      <c r="AU10" s="117" t="s">
        <v>1148</v>
      </c>
      <c r="AV10" s="117" t="s">
        <v>1149</v>
      </c>
      <c r="AW10" s="117" t="s">
        <v>1150</v>
      </c>
      <c r="AX10" s="117" t="s">
        <v>1151</v>
      </c>
      <c r="AY10" s="117" t="s">
        <v>1152</v>
      </c>
      <c r="AZ10" s="117" t="s">
        <v>1153</v>
      </c>
      <c r="BA10" s="117" t="s">
        <v>1154</v>
      </c>
      <c r="BB10" s="117" t="s">
        <v>1155</v>
      </c>
      <c r="BC10" s="117" t="s">
        <v>1156</v>
      </c>
      <c r="BD10" s="117" t="s">
        <v>1157</v>
      </c>
      <c r="BE10" s="117" t="s">
        <v>1158</v>
      </c>
      <c r="BF10" s="117" t="s">
        <v>1159</v>
      </c>
      <c r="BG10" s="117" t="s">
        <v>1160</v>
      </c>
      <c r="BH10" s="117" t="s">
        <v>1161</v>
      </c>
      <c r="BI10" s="117" t="s">
        <v>1162</v>
      </c>
      <c r="BJ10" s="117" t="s">
        <v>1163</v>
      </c>
      <c r="BK10" s="117" t="s">
        <v>1164</v>
      </c>
      <c r="BL10" s="117" t="s">
        <v>1165</v>
      </c>
      <c r="BM10" s="117" t="s">
        <v>1166</v>
      </c>
      <c r="BN10" s="117" t="s">
        <v>1167</v>
      </c>
      <c r="BO10" s="117" t="s">
        <v>1168</v>
      </c>
      <c r="BP10" s="117" t="s">
        <v>1169</v>
      </c>
      <c r="BQ10" s="117" t="s">
        <v>1170</v>
      </c>
      <c r="BR10" s="117" t="s">
        <v>1171</v>
      </c>
      <c r="BS10" s="117" t="s">
        <v>1172</v>
      </c>
      <c r="BT10" s="117" t="s">
        <v>1173</v>
      </c>
      <c r="BU10" s="117" t="s">
        <v>1174</v>
      </c>
      <c r="BV10" s="117" t="s">
        <v>1175</v>
      </c>
      <c r="BW10" s="117" t="s">
        <v>1176</v>
      </c>
      <c r="BX10" s="117" t="s">
        <v>1177</v>
      </c>
      <c r="BY10" s="117" t="s">
        <v>1178</v>
      </c>
      <c r="BZ10" s="117" t="s">
        <v>1179</v>
      </c>
      <c r="CA10" s="117" t="s">
        <v>1180</v>
      </c>
      <c r="CB10" s="117" t="s">
        <v>1181</v>
      </c>
      <c r="CC10" s="117" t="s">
        <v>1182</v>
      </c>
      <c r="CD10" s="117" t="s">
        <v>1183</v>
      </c>
      <c r="CE10" s="117" t="s">
        <v>1184</v>
      </c>
      <c r="CF10" s="117" t="s">
        <v>1185</v>
      </c>
      <c r="CG10" s="117" t="s">
        <v>1186</v>
      </c>
      <c r="CH10" s="117" t="s">
        <v>1187</v>
      </c>
      <c r="CI10" s="117" t="s">
        <v>1188</v>
      </c>
      <c r="CJ10" s="117" t="s">
        <v>1189</v>
      </c>
      <c r="CK10" s="117" t="s">
        <v>1190</v>
      </c>
      <c r="CL10" s="117" t="s">
        <v>1191</v>
      </c>
      <c r="CM10" s="117" t="s">
        <v>1192</v>
      </c>
      <c r="CN10" s="117" t="s">
        <v>1193</v>
      </c>
      <c r="CO10" s="117" t="s">
        <v>1194</v>
      </c>
      <c r="CP10" s="117" t="s">
        <v>1195</v>
      </c>
      <c r="CQ10" s="117" t="s">
        <v>1196</v>
      </c>
      <c r="CR10" s="117" t="s">
        <v>1197</v>
      </c>
      <c r="CS10" s="117" t="s">
        <v>1198</v>
      </c>
      <c r="CT10" s="117" t="s">
        <v>1199</v>
      </c>
      <c r="CU10" s="117" t="s">
        <v>1200</v>
      </c>
      <c r="CV10" s="117" t="s">
        <v>1201</v>
      </c>
      <c r="CW10" s="117" t="s">
        <v>1202</v>
      </c>
      <c r="CX10" s="117" t="s">
        <v>1203</v>
      </c>
      <c r="CY10" s="117" t="s">
        <v>1204</v>
      </c>
      <c r="CZ10" s="117" t="s">
        <v>1205</v>
      </c>
      <c r="DA10" s="117" t="s">
        <v>1206</v>
      </c>
      <c r="DB10" s="117" t="s">
        <v>1207</v>
      </c>
      <c r="DC10" s="117" t="s">
        <v>1208</v>
      </c>
      <c r="DD10" s="117" t="s">
        <v>1209</v>
      </c>
      <c r="DE10" s="117" t="s">
        <v>1210</v>
      </c>
      <c r="DF10" s="117" t="s">
        <v>1211</v>
      </c>
      <c r="DG10" s="117" t="s">
        <v>1212</v>
      </c>
      <c r="DH10" s="117" t="s">
        <v>1213</v>
      </c>
      <c r="DI10" s="117" t="s">
        <v>1214</v>
      </c>
      <c r="DJ10" s="117" t="s">
        <v>1215</v>
      </c>
      <c r="DK10" s="117" t="s">
        <v>1216</v>
      </c>
      <c r="DL10" s="117" t="s">
        <v>1217</v>
      </c>
      <c r="DM10" s="117" t="s">
        <v>1218</v>
      </c>
      <c r="DN10" s="117" t="s">
        <v>1219</v>
      </c>
      <c r="DO10" s="117" t="s">
        <v>1220</v>
      </c>
      <c r="DP10" s="117" t="s">
        <v>1221</v>
      </c>
      <c r="DQ10" s="117" t="s">
        <v>1222</v>
      </c>
      <c r="DR10" s="117" t="s">
        <v>1223</v>
      </c>
      <c r="DS10" s="117" t="s">
        <v>1224</v>
      </c>
      <c r="DT10" s="117" t="s">
        <v>1225</v>
      </c>
      <c r="DU10" s="117" t="s">
        <v>1226</v>
      </c>
      <c r="DV10" s="117" t="s">
        <v>1227</v>
      </c>
      <c r="DW10" s="117" t="s">
        <v>1228</v>
      </c>
      <c r="DX10" s="117" t="s">
        <v>1229</v>
      </c>
      <c r="DY10" s="117" t="s">
        <v>1230</v>
      </c>
      <c r="DZ10" s="117" t="s">
        <v>1231</v>
      </c>
      <c r="EA10" s="117" t="s">
        <v>1232</v>
      </c>
      <c r="EB10" s="117" t="s">
        <v>1233</v>
      </c>
      <c r="EC10" s="117" t="s">
        <v>1234</v>
      </c>
      <c r="ED10" s="117" t="s">
        <v>1235</v>
      </c>
      <c r="EE10" s="117" t="s">
        <v>1236</v>
      </c>
      <c r="EF10" s="117" t="s">
        <v>1237</v>
      </c>
      <c r="EG10" s="117" t="s">
        <v>1238</v>
      </c>
      <c r="EH10" s="117" t="s">
        <v>1239</v>
      </c>
      <c r="EI10" s="117" t="s">
        <v>1240</v>
      </c>
      <c r="EJ10" s="117" t="s">
        <v>1241</v>
      </c>
      <c r="EK10" s="117" t="s">
        <v>1242</v>
      </c>
      <c r="EL10" s="117" t="s">
        <v>1243</v>
      </c>
      <c r="EM10" s="117" t="s">
        <v>1244</v>
      </c>
      <c r="EN10" s="117" t="s">
        <v>1245</v>
      </c>
      <c r="EO10" s="117" t="s">
        <v>1246</v>
      </c>
      <c r="EP10" s="117" t="s">
        <v>1247</v>
      </c>
      <c r="EQ10" s="117" t="s">
        <v>1248</v>
      </c>
      <c r="ER10" s="117" t="s">
        <v>1249</v>
      </c>
      <c r="ES10" s="117" t="s">
        <v>1250</v>
      </c>
      <c r="ET10" s="117" t="s">
        <v>1251</v>
      </c>
      <c r="EU10" s="117" t="s">
        <v>1252</v>
      </c>
      <c r="EV10" s="117" t="s">
        <v>1253</v>
      </c>
      <c r="EW10" s="117" t="s">
        <v>1254</v>
      </c>
      <c r="EX10" s="117" t="s">
        <v>1255</v>
      </c>
      <c r="EY10" s="117" t="s">
        <v>1256</v>
      </c>
      <c r="EZ10" s="117" t="s">
        <v>1257</v>
      </c>
      <c r="FA10" s="117" t="s">
        <v>1258</v>
      </c>
      <c r="FB10" s="117" t="s">
        <v>1259</v>
      </c>
      <c r="FC10" s="117" t="s">
        <v>1260</v>
      </c>
      <c r="FD10" s="117" t="s">
        <v>1261</v>
      </c>
      <c r="FE10" s="117" t="s">
        <v>1262</v>
      </c>
      <c r="FF10" s="117" t="s">
        <v>1263</v>
      </c>
      <c r="FG10" s="117" t="s">
        <v>1264</v>
      </c>
      <c r="FH10" s="117" t="s">
        <v>1265</v>
      </c>
      <c r="FI10" s="117" t="s">
        <v>1266</v>
      </c>
      <c r="FJ10" s="117" t="s">
        <v>1267</v>
      </c>
      <c r="FK10" s="117" t="s">
        <v>1268</v>
      </c>
      <c r="FL10" s="117" t="s">
        <v>1269</v>
      </c>
      <c r="FM10" s="117" t="s">
        <v>1270</v>
      </c>
      <c r="FN10" s="117" t="s">
        <v>1271</v>
      </c>
      <c r="FO10" s="117" t="s">
        <v>1272</v>
      </c>
      <c r="FP10" s="117" t="s">
        <v>1273</v>
      </c>
      <c r="FQ10" s="117" t="s">
        <v>1274</v>
      </c>
      <c r="FR10" s="117" t="s">
        <v>1275</v>
      </c>
      <c r="FS10" s="117" t="s">
        <v>1276</v>
      </c>
      <c r="FT10" s="117" t="s">
        <v>1277</v>
      </c>
      <c r="FU10" s="117" t="s">
        <v>1278</v>
      </c>
      <c r="FV10" s="117" t="s">
        <v>1279</v>
      </c>
      <c r="FW10" s="117" t="s">
        <v>1280</v>
      </c>
      <c r="FX10" s="117" t="s">
        <v>1281</v>
      </c>
      <c r="FY10" s="117" t="s">
        <v>1282</v>
      </c>
      <c r="FZ10" s="117" t="s">
        <v>2167</v>
      </c>
      <c r="GA10" s="117" t="s">
        <v>1283</v>
      </c>
      <c r="GB10" s="117" t="s">
        <v>1284</v>
      </c>
      <c r="GC10" s="117" t="s">
        <v>1285</v>
      </c>
      <c r="GE10" s="108" t="s">
        <v>2031</v>
      </c>
      <c r="GG10" s="108" t="s">
        <v>1048</v>
      </c>
      <c r="GH10" s="108" t="s">
        <v>1049</v>
      </c>
      <c r="GI10" s="108" t="s">
        <v>1050</v>
      </c>
      <c r="GJ10" s="108" t="s">
        <v>1051</v>
      </c>
      <c r="GK10" s="108" t="s">
        <v>1052</v>
      </c>
      <c r="GL10" s="108" t="s">
        <v>1053</v>
      </c>
      <c r="GM10" s="108" t="s">
        <v>1054</v>
      </c>
      <c r="GN10" s="108" t="s">
        <v>1055</v>
      </c>
      <c r="GO10" s="108" t="s">
        <v>1056</v>
      </c>
      <c r="GP10" s="108" t="s">
        <v>1057</v>
      </c>
      <c r="GQ10" s="108" t="s">
        <v>1058</v>
      </c>
      <c r="GR10" s="108" t="s">
        <v>1059</v>
      </c>
      <c r="GS10" s="108" t="s">
        <v>1060</v>
      </c>
      <c r="GT10" s="108" t="s">
        <v>1061</v>
      </c>
      <c r="GU10" s="108" t="s">
        <v>1062</v>
      </c>
    </row>
    <row r="11" spans="1:222" s="108" customFormat="1" ht="15" customHeight="1" x14ac:dyDescent="0.2">
      <c r="A11" t="s">
        <v>2259</v>
      </c>
      <c r="B11" s="118" t="s">
        <v>2114</v>
      </c>
      <c r="C11" s="119" t="s">
        <v>2260</v>
      </c>
      <c r="D11" s="119" t="s">
        <v>2023</v>
      </c>
      <c r="E11" s="118">
        <v>1</v>
      </c>
      <c r="F11" s="118">
        <v>2010</v>
      </c>
      <c r="G11" s="118"/>
      <c r="H11" s="118"/>
      <c r="I11" s="118"/>
      <c r="J11" s="118"/>
      <c r="K11" s="118"/>
      <c r="L11" s="118"/>
      <c r="M11" s="118"/>
      <c r="N11" s="118"/>
      <c r="O11" s="118"/>
      <c r="P11" s="118"/>
      <c r="Q11" s="118"/>
      <c r="R11" s="118"/>
      <c r="S11" s="118"/>
      <c r="T11" s="118"/>
      <c r="U11" s="118"/>
      <c r="V11" s="118"/>
      <c r="W11" s="183">
        <v>0</v>
      </c>
      <c r="X11" s="183">
        <v>0</v>
      </c>
      <c r="Y11" s="183">
        <v>0</v>
      </c>
      <c r="Z11" s="183">
        <v>0</v>
      </c>
      <c r="AA11" s="183">
        <v>0</v>
      </c>
      <c r="AB11" s="183">
        <v>0</v>
      </c>
      <c r="AC11" s="183">
        <v>0</v>
      </c>
      <c r="AD11" s="183">
        <v>0</v>
      </c>
      <c r="AE11" s="183">
        <v>0</v>
      </c>
      <c r="AF11" s="183">
        <v>0</v>
      </c>
      <c r="AG11" s="183">
        <v>0</v>
      </c>
      <c r="AH11" s="183">
        <v>0</v>
      </c>
      <c r="AI11" s="183">
        <v>0</v>
      </c>
      <c r="AJ11" s="183">
        <v>0</v>
      </c>
      <c r="AK11" s="183">
        <v>0</v>
      </c>
      <c r="AL11" s="183">
        <v>0</v>
      </c>
      <c r="AM11" s="183">
        <v>0</v>
      </c>
      <c r="AN11" s="183">
        <v>0</v>
      </c>
      <c r="AO11" s="183">
        <v>0</v>
      </c>
      <c r="AP11" s="183">
        <v>0</v>
      </c>
      <c r="AQ11" s="183">
        <v>0</v>
      </c>
      <c r="AR11" s="183">
        <v>0</v>
      </c>
      <c r="AS11" s="183">
        <v>0</v>
      </c>
      <c r="AT11" s="184">
        <f>AT20/$GD11</f>
        <v>1.4432989690721645E-2</v>
      </c>
      <c r="AU11" s="184">
        <f t="shared" ref="AU11:DF11" si="0">AU20/$GD11</f>
        <v>2.061855670103092E-3</v>
      </c>
      <c r="AV11" s="184">
        <f t="shared" si="0"/>
        <v>2.061855670103092E-3</v>
      </c>
      <c r="AW11" s="184">
        <f t="shared" si="0"/>
        <v>1.6494845360824736E-2</v>
      </c>
      <c r="AX11" s="184">
        <f t="shared" si="0"/>
        <v>2.061855670103092E-3</v>
      </c>
      <c r="AY11" s="184">
        <f t="shared" si="0"/>
        <v>2.061855670103092E-3</v>
      </c>
      <c r="AZ11" s="184">
        <f t="shared" si="0"/>
        <v>2.061855670103092E-3</v>
      </c>
      <c r="BA11" s="184">
        <f t="shared" si="0"/>
        <v>1.6494845360824736E-2</v>
      </c>
      <c r="BB11" s="184">
        <f t="shared" si="0"/>
        <v>1.4432989690721645E-2</v>
      </c>
      <c r="BC11" s="184">
        <f t="shared" si="0"/>
        <v>2.061855670103092E-3</v>
      </c>
      <c r="BD11" s="184">
        <f t="shared" si="0"/>
        <v>0</v>
      </c>
      <c r="BE11" s="184">
        <f t="shared" si="0"/>
        <v>4.1237113402061839E-3</v>
      </c>
      <c r="BF11" s="184">
        <f t="shared" si="0"/>
        <v>0</v>
      </c>
      <c r="BG11" s="184">
        <f t="shared" si="0"/>
        <v>2.061855670103092E-3</v>
      </c>
      <c r="BH11" s="184">
        <f t="shared" si="0"/>
        <v>0</v>
      </c>
      <c r="BI11" s="184">
        <f t="shared" si="0"/>
        <v>0</v>
      </c>
      <c r="BJ11" s="184">
        <f t="shared" si="0"/>
        <v>0</v>
      </c>
      <c r="BK11" s="184">
        <f t="shared" si="0"/>
        <v>0</v>
      </c>
      <c r="BL11" s="184">
        <f t="shared" si="0"/>
        <v>0</v>
      </c>
      <c r="BM11" s="184">
        <f t="shared" si="0"/>
        <v>1.8556701030927828E-2</v>
      </c>
      <c r="BN11" s="184">
        <f t="shared" si="0"/>
        <v>2.061855670103092E-3</v>
      </c>
      <c r="BO11" s="184">
        <f t="shared" si="0"/>
        <v>2.061855670103092E-3</v>
      </c>
      <c r="BP11" s="184">
        <f t="shared" si="0"/>
        <v>0</v>
      </c>
      <c r="BQ11" s="184">
        <f t="shared" si="0"/>
        <v>0</v>
      </c>
      <c r="BR11" s="184">
        <f t="shared" si="0"/>
        <v>6.1855670103092763E-3</v>
      </c>
      <c r="BS11" s="184">
        <f t="shared" si="0"/>
        <v>0</v>
      </c>
      <c r="BT11" s="184">
        <f t="shared" si="0"/>
        <v>0</v>
      </c>
      <c r="BU11" s="184">
        <f t="shared" si="0"/>
        <v>2.061855670103092E-3</v>
      </c>
      <c r="BV11" s="184">
        <f t="shared" si="0"/>
        <v>0</v>
      </c>
      <c r="BW11" s="184">
        <f t="shared" si="0"/>
        <v>0</v>
      </c>
      <c r="BX11" s="184">
        <f t="shared" si="0"/>
        <v>0</v>
      </c>
      <c r="BY11" s="184">
        <f t="shared" si="0"/>
        <v>8.2474226804123679E-3</v>
      </c>
      <c r="BZ11" s="184">
        <f t="shared" si="0"/>
        <v>4.1237113402061839E-3</v>
      </c>
      <c r="CA11" s="184">
        <f t="shared" si="0"/>
        <v>2.061855670103092E-3</v>
      </c>
      <c r="CB11" s="184">
        <f t="shared" si="0"/>
        <v>6.1855670103092763E-3</v>
      </c>
      <c r="CC11" s="184">
        <f t="shared" si="0"/>
        <v>2.061855670103092E-3</v>
      </c>
      <c r="CD11" s="184">
        <f t="shared" si="0"/>
        <v>2.0618556701030921E-2</v>
      </c>
      <c r="CE11" s="184">
        <f t="shared" si="0"/>
        <v>2.061855670103092E-3</v>
      </c>
      <c r="CF11" s="184">
        <f t="shared" si="0"/>
        <v>6.1855670103092763E-3</v>
      </c>
      <c r="CG11" s="184">
        <f t="shared" si="0"/>
        <v>0</v>
      </c>
      <c r="CH11" s="184">
        <f t="shared" si="0"/>
        <v>8.2474226804123679E-3</v>
      </c>
      <c r="CI11" s="184">
        <f t="shared" si="0"/>
        <v>4.1237113402061839E-3</v>
      </c>
      <c r="CJ11" s="184">
        <f t="shared" si="0"/>
        <v>0</v>
      </c>
      <c r="CK11" s="184">
        <f t="shared" si="0"/>
        <v>2.2680412371134013E-2</v>
      </c>
      <c r="CL11" s="184">
        <f t="shared" si="0"/>
        <v>0</v>
      </c>
      <c r="CM11" s="184">
        <f t="shared" si="0"/>
        <v>0</v>
      </c>
      <c r="CN11" s="184">
        <f t="shared" si="0"/>
        <v>0</v>
      </c>
      <c r="CO11" s="184">
        <f t="shared" si="0"/>
        <v>0</v>
      </c>
      <c r="CP11" s="184">
        <f t="shared" si="0"/>
        <v>0</v>
      </c>
      <c r="CQ11" s="184">
        <f t="shared" si="0"/>
        <v>0</v>
      </c>
      <c r="CR11" s="184">
        <f t="shared" si="0"/>
        <v>0</v>
      </c>
      <c r="CS11" s="184">
        <f t="shared" si="0"/>
        <v>0</v>
      </c>
      <c r="CT11" s="184">
        <f t="shared" si="0"/>
        <v>0</v>
      </c>
      <c r="CU11" s="184">
        <f t="shared" si="0"/>
        <v>2.0618556701030921E-2</v>
      </c>
      <c r="CV11" s="184">
        <f t="shared" si="0"/>
        <v>0</v>
      </c>
      <c r="CW11" s="184">
        <f t="shared" si="0"/>
        <v>0</v>
      </c>
      <c r="CX11" s="184">
        <f t="shared" si="0"/>
        <v>4.1237113402061839E-3</v>
      </c>
      <c r="CY11" s="184">
        <f t="shared" si="0"/>
        <v>2.061855670103092E-3</v>
      </c>
      <c r="CZ11" s="184">
        <f t="shared" si="0"/>
        <v>8.2474226804123679E-3</v>
      </c>
      <c r="DA11" s="184">
        <f t="shared" si="0"/>
        <v>0</v>
      </c>
      <c r="DB11" s="184">
        <f t="shared" si="0"/>
        <v>0</v>
      </c>
      <c r="DC11" s="184">
        <f t="shared" si="0"/>
        <v>0</v>
      </c>
      <c r="DD11" s="184">
        <f t="shared" si="0"/>
        <v>0</v>
      </c>
      <c r="DE11" s="184">
        <f t="shared" si="0"/>
        <v>2.061855670103092E-3</v>
      </c>
      <c r="DF11" s="184">
        <f t="shared" si="0"/>
        <v>4.1237113402061839E-3</v>
      </c>
      <c r="DG11" s="184">
        <f t="shared" ref="DG11:DM11" si="1">DG20/$GD11</f>
        <v>8.2474226804123679E-3</v>
      </c>
      <c r="DH11" s="184">
        <f t="shared" si="1"/>
        <v>0</v>
      </c>
      <c r="DI11" s="184">
        <f t="shared" si="1"/>
        <v>4.1237113402061839E-3</v>
      </c>
      <c r="DJ11" s="184">
        <f t="shared" si="1"/>
        <v>4.1237113402061839E-3</v>
      </c>
      <c r="DK11" s="184">
        <f t="shared" si="1"/>
        <v>2.061855670103092E-3</v>
      </c>
      <c r="DL11" s="184">
        <f t="shared" si="1"/>
        <v>0</v>
      </c>
      <c r="DM11" s="184">
        <f t="shared" si="1"/>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0</v>
      </c>
      <c r="ET11" s="183">
        <v>0</v>
      </c>
      <c r="EU11" s="183">
        <v>0</v>
      </c>
      <c r="EV11" s="183">
        <v>0</v>
      </c>
      <c r="EW11" s="183">
        <v>0</v>
      </c>
      <c r="EX11" s="183">
        <v>0</v>
      </c>
      <c r="EY11" s="183">
        <v>0</v>
      </c>
      <c r="EZ11" s="183">
        <v>0</v>
      </c>
      <c r="FA11" s="183">
        <v>0</v>
      </c>
      <c r="FB11" s="183">
        <v>0</v>
      </c>
      <c r="FC11" s="183">
        <v>0</v>
      </c>
      <c r="FD11" s="183">
        <v>0</v>
      </c>
      <c r="FE11" s="183">
        <v>0</v>
      </c>
      <c r="FF11" s="183">
        <v>0</v>
      </c>
      <c r="FG11" s="183">
        <v>0</v>
      </c>
      <c r="FH11" s="183">
        <v>0</v>
      </c>
      <c r="FI11" s="183">
        <v>0</v>
      </c>
      <c r="FJ11" s="183">
        <v>0</v>
      </c>
      <c r="FK11" s="183">
        <v>0</v>
      </c>
      <c r="FL11" s="183">
        <v>0</v>
      </c>
      <c r="FM11" s="183">
        <v>0</v>
      </c>
      <c r="FN11" s="183">
        <v>0</v>
      </c>
      <c r="FO11" s="183">
        <v>0</v>
      </c>
      <c r="FP11" s="183">
        <v>0</v>
      </c>
      <c r="FQ11" s="183">
        <v>0</v>
      </c>
      <c r="FR11" s="183">
        <v>0</v>
      </c>
      <c r="FS11" s="183">
        <v>0</v>
      </c>
      <c r="FT11" s="183">
        <v>0</v>
      </c>
      <c r="FU11" s="183">
        <v>0</v>
      </c>
      <c r="FV11" s="183">
        <v>0</v>
      </c>
      <c r="FW11" s="183">
        <v>0</v>
      </c>
      <c r="FX11" s="183">
        <v>0</v>
      </c>
      <c r="FY11" s="183">
        <v>0</v>
      </c>
      <c r="FZ11" s="183">
        <v>0</v>
      </c>
      <c r="GA11" s="183">
        <v>0</v>
      </c>
      <c r="GB11" s="118">
        <v>0</v>
      </c>
      <c r="GC11" s="118">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7.8350515463917483E-2</v>
      </c>
      <c r="GJ11" s="26">
        <f t="shared" ref="GJ11" si="5">SUM(BF11:BP11)</f>
        <v>2.4742268041237105E-2</v>
      </c>
      <c r="GK11" s="26">
        <f t="shared" ref="GK11" si="6">SUM(BQ11:BW11)</f>
        <v>8.2474226804123679E-3</v>
      </c>
      <c r="GL11" s="26">
        <f t="shared" ref="GL11" si="7">SUM(BY11:CO11)</f>
        <v>8.6597938144329867E-2</v>
      </c>
      <c r="GM11" s="26">
        <f t="shared" ref="GM11" si="8">SUM(CP11:DB11)</f>
        <v>3.5051546391752564E-2</v>
      </c>
      <c r="GN11" s="26">
        <f t="shared" ref="GN11" si="9">SUM(DC11:DL11)</f>
        <v>2.4742268041237105E-2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2261</v>
      </c>
      <c r="B12" s="118" t="s">
        <v>2114</v>
      </c>
      <c r="C12" s="119" t="s">
        <v>2260</v>
      </c>
      <c r="D12" s="119" t="s">
        <v>2024</v>
      </c>
      <c r="E12" s="118">
        <v>1</v>
      </c>
      <c r="F12" s="118">
        <v>2010</v>
      </c>
      <c r="G12" s="118"/>
      <c r="H12" s="118"/>
      <c r="I12" s="118"/>
      <c r="J12" s="118"/>
      <c r="K12" s="118"/>
      <c r="L12" s="118"/>
      <c r="M12" s="118"/>
      <c r="N12" s="118"/>
      <c r="O12" s="118"/>
      <c r="P12" s="118"/>
      <c r="Q12" s="118"/>
      <c r="R12" s="118"/>
      <c r="S12" s="118"/>
      <c r="T12" s="118"/>
      <c r="U12" s="118"/>
      <c r="V12" s="118"/>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0</v>
      </c>
      <c r="AT12" s="184">
        <f t="shared" ref="AT12:DE12" si="16">AT21/$GD12</f>
        <v>1.3100436681222703E-2</v>
      </c>
      <c r="AU12" s="184">
        <f t="shared" si="16"/>
        <v>2.1834061135371169E-3</v>
      </c>
      <c r="AV12" s="184">
        <f t="shared" si="16"/>
        <v>2.1834061135371169E-3</v>
      </c>
      <c r="AW12" s="184">
        <f t="shared" si="16"/>
        <v>2.1834061135371169E-3</v>
      </c>
      <c r="AX12" s="184">
        <f t="shared" si="16"/>
        <v>2.1834061135371169E-3</v>
      </c>
      <c r="AY12" s="184">
        <f t="shared" si="16"/>
        <v>2.1834061135371169E-3</v>
      </c>
      <c r="AZ12" s="184">
        <f t="shared" si="16"/>
        <v>1.3100436681222703E-2</v>
      </c>
      <c r="BA12" s="184">
        <f t="shared" si="16"/>
        <v>1.7467248908296935E-2</v>
      </c>
      <c r="BB12" s="184">
        <f t="shared" si="16"/>
        <v>6.5502183406113516E-3</v>
      </c>
      <c r="BC12" s="184">
        <f t="shared" si="16"/>
        <v>2.1834061135371169E-3</v>
      </c>
      <c r="BD12" s="184">
        <f t="shared" si="16"/>
        <v>0</v>
      </c>
      <c r="BE12" s="184">
        <f t="shared" si="16"/>
        <v>4.3668122270742338E-3</v>
      </c>
      <c r="BF12" s="184">
        <f t="shared" si="16"/>
        <v>0</v>
      </c>
      <c r="BG12" s="184">
        <f t="shared" si="16"/>
        <v>0</v>
      </c>
      <c r="BH12" s="184">
        <f t="shared" si="16"/>
        <v>0</v>
      </c>
      <c r="BI12" s="184">
        <f t="shared" si="16"/>
        <v>0</v>
      </c>
      <c r="BJ12" s="184">
        <f t="shared" si="16"/>
        <v>0</v>
      </c>
      <c r="BK12" s="184">
        <f t="shared" si="16"/>
        <v>0</v>
      </c>
      <c r="BL12" s="184">
        <f t="shared" si="16"/>
        <v>0</v>
      </c>
      <c r="BM12" s="184">
        <f t="shared" si="16"/>
        <v>8.7336244541484677E-3</v>
      </c>
      <c r="BN12" s="184">
        <f t="shared" si="16"/>
        <v>0</v>
      </c>
      <c r="BO12" s="184">
        <f t="shared" si="16"/>
        <v>2.1834061135371169E-3</v>
      </c>
      <c r="BP12" s="184">
        <f t="shared" si="16"/>
        <v>0</v>
      </c>
      <c r="BQ12" s="184">
        <f t="shared" si="16"/>
        <v>0</v>
      </c>
      <c r="BR12" s="184">
        <f t="shared" si="16"/>
        <v>6.5502183406113516E-3</v>
      </c>
      <c r="BS12" s="184">
        <f t="shared" si="16"/>
        <v>0</v>
      </c>
      <c r="BT12" s="184">
        <f t="shared" si="16"/>
        <v>0</v>
      </c>
      <c r="BU12" s="184">
        <f t="shared" si="16"/>
        <v>0</v>
      </c>
      <c r="BV12" s="184">
        <f t="shared" si="16"/>
        <v>0</v>
      </c>
      <c r="BW12" s="184">
        <f t="shared" si="16"/>
        <v>0</v>
      </c>
      <c r="BX12" s="184">
        <f t="shared" si="16"/>
        <v>0</v>
      </c>
      <c r="BY12" s="184">
        <f t="shared" si="16"/>
        <v>1.0917030567685585E-2</v>
      </c>
      <c r="BZ12" s="184">
        <f t="shared" si="16"/>
        <v>6.5502183406113516E-3</v>
      </c>
      <c r="CA12" s="184">
        <f t="shared" si="16"/>
        <v>2.1834061135371169E-3</v>
      </c>
      <c r="CB12" s="184">
        <f t="shared" si="16"/>
        <v>0</v>
      </c>
      <c r="CC12" s="184">
        <f t="shared" si="16"/>
        <v>0</v>
      </c>
      <c r="CD12" s="184">
        <f t="shared" si="16"/>
        <v>1.9650655021834051E-2</v>
      </c>
      <c r="CE12" s="184">
        <f t="shared" si="16"/>
        <v>0</v>
      </c>
      <c r="CF12" s="184">
        <f t="shared" si="16"/>
        <v>8.7336244541484677E-3</v>
      </c>
      <c r="CG12" s="184">
        <f t="shared" si="16"/>
        <v>2.1834061135371169E-3</v>
      </c>
      <c r="CH12" s="184">
        <f t="shared" si="16"/>
        <v>1.3100436681222703E-2</v>
      </c>
      <c r="CI12" s="184">
        <f t="shared" si="16"/>
        <v>6.5502183406113516E-3</v>
      </c>
      <c r="CJ12" s="184">
        <f t="shared" si="16"/>
        <v>0</v>
      </c>
      <c r="CK12" s="184">
        <f t="shared" si="16"/>
        <v>2.6200873362445407E-2</v>
      </c>
      <c r="CL12" s="184">
        <f t="shared" si="16"/>
        <v>0</v>
      </c>
      <c r="CM12" s="184">
        <f t="shared" si="16"/>
        <v>0</v>
      </c>
      <c r="CN12" s="184">
        <f t="shared" si="16"/>
        <v>2.1834061135371169E-3</v>
      </c>
      <c r="CO12" s="184">
        <f t="shared" si="16"/>
        <v>0</v>
      </c>
      <c r="CP12" s="184">
        <f t="shared" si="16"/>
        <v>0</v>
      </c>
      <c r="CQ12" s="184">
        <f t="shared" si="16"/>
        <v>0</v>
      </c>
      <c r="CR12" s="184">
        <f t="shared" si="16"/>
        <v>0</v>
      </c>
      <c r="CS12" s="184">
        <f t="shared" si="16"/>
        <v>0</v>
      </c>
      <c r="CT12" s="184">
        <f t="shared" si="16"/>
        <v>0</v>
      </c>
      <c r="CU12" s="184">
        <f t="shared" si="16"/>
        <v>1.3100436681222703E-2</v>
      </c>
      <c r="CV12" s="184">
        <f t="shared" si="16"/>
        <v>0</v>
      </c>
      <c r="CW12" s="184">
        <f t="shared" si="16"/>
        <v>0</v>
      </c>
      <c r="CX12" s="184">
        <f t="shared" si="16"/>
        <v>6.5502183406113516E-3</v>
      </c>
      <c r="CY12" s="184">
        <f t="shared" si="16"/>
        <v>1.0917030567685585E-2</v>
      </c>
      <c r="CZ12" s="184">
        <f t="shared" si="16"/>
        <v>1.3100436681222703E-2</v>
      </c>
      <c r="DA12" s="184">
        <f t="shared" si="16"/>
        <v>0</v>
      </c>
      <c r="DB12" s="184">
        <f t="shared" si="16"/>
        <v>0</v>
      </c>
      <c r="DC12" s="184">
        <f t="shared" si="16"/>
        <v>0</v>
      </c>
      <c r="DD12" s="184">
        <f t="shared" si="16"/>
        <v>2.1834061135371169E-3</v>
      </c>
      <c r="DE12" s="184">
        <f t="shared" si="16"/>
        <v>6.5502183406113516E-3</v>
      </c>
      <c r="DF12" s="184">
        <f t="shared" ref="DF12:DM12" si="17">DF21/$GD12</f>
        <v>4.3668122270742338E-3</v>
      </c>
      <c r="DG12" s="184">
        <f t="shared" si="17"/>
        <v>6.5502183406113516E-3</v>
      </c>
      <c r="DH12" s="184">
        <f t="shared" si="17"/>
        <v>0</v>
      </c>
      <c r="DI12" s="184">
        <f t="shared" si="17"/>
        <v>1.0917030567685585E-2</v>
      </c>
      <c r="DJ12" s="184">
        <f t="shared" si="17"/>
        <v>2.1834061135371169E-3</v>
      </c>
      <c r="DK12" s="184">
        <f t="shared" si="17"/>
        <v>0</v>
      </c>
      <c r="DL12" s="184">
        <f t="shared" si="17"/>
        <v>6.5502183406113516E-3</v>
      </c>
      <c r="DM12" s="184">
        <f t="shared" si="17"/>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0</v>
      </c>
      <c r="FG12" s="183">
        <v>0</v>
      </c>
      <c r="FH12" s="183">
        <v>0</v>
      </c>
      <c r="FI12" s="183">
        <v>0</v>
      </c>
      <c r="FJ12" s="183">
        <v>0</v>
      </c>
      <c r="FK12" s="183">
        <v>0</v>
      </c>
      <c r="FL12" s="183">
        <v>0</v>
      </c>
      <c r="FM12" s="183">
        <v>0</v>
      </c>
      <c r="FN12" s="183">
        <v>0</v>
      </c>
      <c r="FO12" s="183">
        <v>0</v>
      </c>
      <c r="FP12" s="183">
        <v>0</v>
      </c>
      <c r="FQ12" s="183">
        <v>0</v>
      </c>
      <c r="FR12" s="183">
        <v>0</v>
      </c>
      <c r="FS12" s="183">
        <v>0</v>
      </c>
      <c r="FT12" s="183">
        <v>0</v>
      </c>
      <c r="FU12" s="183">
        <v>0</v>
      </c>
      <c r="FV12" s="183">
        <v>0</v>
      </c>
      <c r="FW12" s="183">
        <v>0</v>
      </c>
      <c r="FX12" s="183">
        <v>0</v>
      </c>
      <c r="FY12" s="183">
        <v>0</v>
      </c>
      <c r="FZ12" s="183">
        <v>0</v>
      </c>
      <c r="GA12" s="183">
        <v>0</v>
      </c>
      <c r="GB12" s="118">
        <v>0</v>
      </c>
      <c r="GC12" s="118">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6.7685589519650632E-2</v>
      </c>
      <c r="GJ12" s="26">
        <f t="shared" ref="GJ12" si="21">SUM(BF12:BP12)</f>
        <v>1.0917030567685584E-2</v>
      </c>
      <c r="GK12" s="26">
        <f t="shared" ref="GK12" si="22">SUM(BQ12:BW12)</f>
        <v>6.5502183406113516E-3</v>
      </c>
      <c r="GL12" s="26">
        <f t="shared" ref="GL12" si="23">SUM(BY12:CO12)</f>
        <v>9.8253275109170271E-2</v>
      </c>
      <c r="GM12" s="26">
        <f t="shared" ref="GM12" si="24">SUM(CP12:DB12)</f>
        <v>4.3668122270742342E-2</v>
      </c>
      <c r="GN12" s="26">
        <f t="shared" ref="GN12" si="25">SUM(DC12:DL12)</f>
        <v>3.9301310043668103E-2</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2262</v>
      </c>
      <c r="B13" s="118" t="s">
        <v>2114</v>
      </c>
      <c r="C13" s="119" t="s">
        <v>2260</v>
      </c>
      <c r="D13" s="119" t="s">
        <v>2025</v>
      </c>
      <c r="E13" s="118">
        <v>1</v>
      </c>
      <c r="F13" s="118">
        <v>2010</v>
      </c>
      <c r="G13" s="118"/>
      <c r="H13" s="118"/>
      <c r="I13" s="118"/>
      <c r="J13" s="118"/>
      <c r="K13" s="118"/>
      <c r="L13" s="118"/>
      <c r="M13" s="118"/>
      <c r="N13" s="118"/>
      <c r="O13" s="118"/>
      <c r="P13" s="118"/>
      <c r="Q13" s="118"/>
      <c r="R13" s="118"/>
      <c r="S13" s="118"/>
      <c r="T13" s="118"/>
      <c r="U13" s="118"/>
      <c r="V13" s="118"/>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183">
        <v>0</v>
      </c>
      <c r="AQ13" s="183">
        <v>0</v>
      </c>
      <c r="AR13" s="183">
        <v>0</v>
      </c>
      <c r="AS13" s="183">
        <v>0</v>
      </c>
      <c r="AT13" s="184">
        <f t="shared" ref="AT13:DE13" si="32">AT22/$GD13</f>
        <v>1.4613778705636741E-2</v>
      </c>
      <c r="AU13" s="184">
        <f t="shared" si="32"/>
        <v>2.0876826722338203E-3</v>
      </c>
      <c r="AV13" s="184">
        <f t="shared" si="32"/>
        <v>2.0876826722338203E-3</v>
      </c>
      <c r="AW13" s="184">
        <f t="shared" si="32"/>
        <v>2.0876826722338203E-3</v>
      </c>
      <c r="AX13" s="184">
        <f t="shared" si="32"/>
        <v>2.0876826722338203E-3</v>
      </c>
      <c r="AY13" s="184">
        <f t="shared" si="32"/>
        <v>2.0876826722338203E-3</v>
      </c>
      <c r="AZ13" s="184">
        <f t="shared" si="32"/>
        <v>1.252609603340292E-2</v>
      </c>
      <c r="BA13" s="184">
        <f t="shared" si="32"/>
        <v>1.252609603340292E-2</v>
      </c>
      <c r="BB13" s="184">
        <f t="shared" si="32"/>
        <v>6.2630480167014599E-3</v>
      </c>
      <c r="BC13" s="184">
        <f t="shared" si="32"/>
        <v>2.0876826722338203E-3</v>
      </c>
      <c r="BD13" s="184">
        <f t="shared" si="32"/>
        <v>0</v>
      </c>
      <c r="BE13" s="184">
        <f t="shared" si="32"/>
        <v>4.1753653444676405E-3</v>
      </c>
      <c r="BF13" s="184">
        <f t="shared" si="32"/>
        <v>0</v>
      </c>
      <c r="BG13" s="184">
        <f t="shared" si="32"/>
        <v>0</v>
      </c>
      <c r="BH13" s="184">
        <f t="shared" si="32"/>
        <v>0</v>
      </c>
      <c r="BI13" s="184">
        <f t="shared" si="32"/>
        <v>0</v>
      </c>
      <c r="BJ13" s="184">
        <f t="shared" si="32"/>
        <v>0</v>
      </c>
      <c r="BK13" s="184">
        <f t="shared" si="32"/>
        <v>0</v>
      </c>
      <c r="BL13" s="184">
        <f t="shared" si="32"/>
        <v>2.0876826722338203E-3</v>
      </c>
      <c r="BM13" s="184">
        <f t="shared" si="32"/>
        <v>4.1753653444676405E-3</v>
      </c>
      <c r="BN13" s="184">
        <f t="shared" si="32"/>
        <v>0</v>
      </c>
      <c r="BO13" s="184">
        <f t="shared" si="32"/>
        <v>2.0876826722338203E-3</v>
      </c>
      <c r="BP13" s="184">
        <f t="shared" si="32"/>
        <v>0</v>
      </c>
      <c r="BQ13" s="184">
        <f t="shared" si="32"/>
        <v>0</v>
      </c>
      <c r="BR13" s="184">
        <f t="shared" si="32"/>
        <v>6.2630480167014599E-3</v>
      </c>
      <c r="BS13" s="184">
        <f t="shared" si="32"/>
        <v>0</v>
      </c>
      <c r="BT13" s="184">
        <f t="shared" si="32"/>
        <v>0</v>
      </c>
      <c r="BU13" s="184">
        <f t="shared" si="32"/>
        <v>0</v>
      </c>
      <c r="BV13" s="184">
        <f t="shared" si="32"/>
        <v>0</v>
      </c>
      <c r="BW13" s="184">
        <f t="shared" si="32"/>
        <v>0</v>
      </c>
      <c r="BX13" s="184">
        <f t="shared" si="32"/>
        <v>0</v>
      </c>
      <c r="BY13" s="184">
        <f t="shared" si="32"/>
        <v>1.04384133611691E-2</v>
      </c>
      <c r="BZ13" s="184">
        <f t="shared" si="32"/>
        <v>6.2630480167014599E-3</v>
      </c>
      <c r="CA13" s="184">
        <f t="shared" si="32"/>
        <v>4.1753653444676405E-3</v>
      </c>
      <c r="CB13" s="184">
        <f t="shared" si="32"/>
        <v>0</v>
      </c>
      <c r="CC13" s="184">
        <f t="shared" si="32"/>
        <v>0</v>
      </c>
      <c r="CD13" s="184">
        <f t="shared" si="32"/>
        <v>1.4613778705636741E-2</v>
      </c>
      <c r="CE13" s="184">
        <f t="shared" si="32"/>
        <v>0</v>
      </c>
      <c r="CF13" s="184">
        <f t="shared" si="32"/>
        <v>4.1753653444676405E-3</v>
      </c>
      <c r="CG13" s="184">
        <f t="shared" si="32"/>
        <v>0</v>
      </c>
      <c r="CH13" s="184">
        <f t="shared" si="32"/>
        <v>1.252609603340292E-2</v>
      </c>
      <c r="CI13" s="184">
        <f t="shared" si="32"/>
        <v>2.0876826722338203E-3</v>
      </c>
      <c r="CJ13" s="184">
        <f t="shared" si="32"/>
        <v>2.0876826722338203E-3</v>
      </c>
      <c r="CK13" s="184">
        <f t="shared" si="32"/>
        <v>2.7139874739039661E-2</v>
      </c>
      <c r="CL13" s="184">
        <f t="shared" si="32"/>
        <v>0</v>
      </c>
      <c r="CM13" s="184">
        <f t="shared" si="32"/>
        <v>0</v>
      </c>
      <c r="CN13" s="184">
        <f t="shared" si="32"/>
        <v>0</v>
      </c>
      <c r="CO13" s="184">
        <f t="shared" si="32"/>
        <v>0</v>
      </c>
      <c r="CP13" s="184">
        <f t="shared" si="32"/>
        <v>0</v>
      </c>
      <c r="CQ13" s="184">
        <f t="shared" si="32"/>
        <v>0</v>
      </c>
      <c r="CR13" s="184">
        <f t="shared" si="32"/>
        <v>0</v>
      </c>
      <c r="CS13" s="184">
        <f t="shared" si="32"/>
        <v>0</v>
      </c>
      <c r="CT13" s="184">
        <f t="shared" si="32"/>
        <v>0</v>
      </c>
      <c r="CU13" s="184">
        <f t="shared" si="32"/>
        <v>1.04384133611691E-2</v>
      </c>
      <c r="CV13" s="184">
        <f t="shared" si="32"/>
        <v>0</v>
      </c>
      <c r="CW13" s="184">
        <f t="shared" si="32"/>
        <v>0</v>
      </c>
      <c r="CX13" s="184">
        <f t="shared" si="32"/>
        <v>6.2630480167014599E-3</v>
      </c>
      <c r="CY13" s="184">
        <f t="shared" si="32"/>
        <v>1.252609603340292E-2</v>
      </c>
      <c r="CZ13" s="184">
        <f t="shared" si="32"/>
        <v>1.4613778705636741E-2</v>
      </c>
      <c r="DA13" s="184">
        <f t="shared" si="32"/>
        <v>0</v>
      </c>
      <c r="DB13" s="184">
        <f t="shared" si="32"/>
        <v>0</v>
      </c>
      <c r="DC13" s="184">
        <f t="shared" si="32"/>
        <v>0</v>
      </c>
      <c r="DD13" s="184">
        <f t="shared" si="32"/>
        <v>0</v>
      </c>
      <c r="DE13" s="184">
        <f t="shared" si="32"/>
        <v>6.2630480167014599E-3</v>
      </c>
      <c r="DF13" s="184">
        <f t="shared" ref="DF13:DM13" si="33">DF22/$GD13</f>
        <v>4.1753653444676405E-3</v>
      </c>
      <c r="DG13" s="184">
        <f t="shared" si="33"/>
        <v>8.350730688935281E-3</v>
      </c>
      <c r="DH13" s="184">
        <f t="shared" si="33"/>
        <v>0</v>
      </c>
      <c r="DI13" s="184">
        <f t="shared" si="33"/>
        <v>6.2630480167014599E-3</v>
      </c>
      <c r="DJ13" s="184">
        <f t="shared" si="33"/>
        <v>0</v>
      </c>
      <c r="DK13" s="184">
        <f t="shared" si="33"/>
        <v>2.0876826722338203E-3</v>
      </c>
      <c r="DL13" s="184">
        <f t="shared" si="33"/>
        <v>6.2630480167014599E-3</v>
      </c>
      <c r="DM13" s="184">
        <f t="shared" si="3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0</v>
      </c>
      <c r="ET13" s="183">
        <v>0</v>
      </c>
      <c r="EU13" s="183">
        <v>0</v>
      </c>
      <c r="EV13" s="183">
        <v>0</v>
      </c>
      <c r="EW13" s="183">
        <v>0</v>
      </c>
      <c r="EX13" s="183">
        <v>0</v>
      </c>
      <c r="EY13" s="183">
        <v>0</v>
      </c>
      <c r="EZ13" s="183">
        <v>0</v>
      </c>
      <c r="FA13" s="183">
        <v>0</v>
      </c>
      <c r="FB13" s="183">
        <v>0</v>
      </c>
      <c r="FC13" s="183">
        <v>0</v>
      </c>
      <c r="FD13" s="183">
        <v>0</v>
      </c>
      <c r="FE13" s="183">
        <v>0</v>
      </c>
      <c r="FF13" s="183">
        <v>0</v>
      </c>
      <c r="FG13" s="183">
        <v>0</v>
      </c>
      <c r="FH13" s="183">
        <v>0</v>
      </c>
      <c r="FI13" s="183">
        <v>0</v>
      </c>
      <c r="FJ13" s="183">
        <v>0</v>
      </c>
      <c r="FK13" s="183">
        <v>0</v>
      </c>
      <c r="FL13" s="183">
        <v>0</v>
      </c>
      <c r="FM13" s="183">
        <v>0</v>
      </c>
      <c r="FN13" s="183">
        <v>0</v>
      </c>
      <c r="FO13" s="183">
        <v>0</v>
      </c>
      <c r="FP13" s="183">
        <v>0</v>
      </c>
      <c r="FQ13" s="183">
        <v>0</v>
      </c>
      <c r="FR13" s="183">
        <v>0</v>
      </c>
      <c r="FS13" s="183">
        <v>0</v>
      </c>
      <c r="FT13" s="183">
        <v>0</v>
      </c>
      <c r="FU13" s="183">
        <v>0</v>
      </c>
      <c r="FV13" s="183">
        <v>0</v>
      </c>
      <c r="FW13" s="183">
        <v>0</v>
      </c>
      <c r="FX13" s="183">
        <v>0</v>
      </c>
      <c r="FY13" s="183">
        <v>0</v>
      </c>
      <c r="FZ13" s="183">
        <v>0</v>
      </c>
      <c r="GA13" s="183">
        <v>0</v>
      </c>
      <c r="GB13" s="118">
        <v>0</v>
      </c>
      <c r="GC13" s="118">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6.2630480167014599E-2</v>
      </c>
      <c r="GJ13" s="26">
        <f t="shared" ref="GJ13" si="37">SUM(BF13:BP13)</f>
        <v>8.350730688935281E-3</v>
      </c>
      <c r="GK13" s="26">
        <f t="shared" ref="GK13" si="38">SUM(BQ13:BW13)</f>
        <v>6.2630480167014599E-3</v>
      </c>
      <c r="GL13" s="26">
        <f t="shared" ref="GL13" si="39">SUM(BY13:CO13)</f>
        <v>8.3507306889352803E-2</v>
      </c>
      <c r="GM13" s="26">
        <f t="shared" ref="GM13" si="40">SUM(CP13:DB13)</f>
        <v>4.3841336116910226E-2</v>
      </c>
      <c r="GN13" s="26">
        <f t="shared" ref="GN13" si="41">SUM(DC13:DL13)</f>
        <v>3.3402922755741124E-2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2263</v>
      </c>
      <c r="B14" s="118" t="s">
        <v>2114</v>
      </c>
      <c r="C14" s="119" t="s">
        <v>2260</v>
      </c>
      <c r="D14" s="119" t="s">
        <v>2026</v>
      </c>
      <c r="E14" s="118">
        <v>1</v>
      </c>
      <c r="F14" s="118">
        <v>2010</v>
      </c>
      <c r="G14" s="118"/>
      <c r="H14" s="118"/>
      <c r="I14" s="118"/>
      <c r="J14" s="118"/>
      <c r="K14" s="118"/>
      <c r="L14" s="118"/>
      <c r="M14" s="118"/>
      <c r="N14" s="118"/>
      <c r="O14" s="118"/>
      <c r="P14" s="118"/>
      <c r="Q14" s="118"/>
      <c r="R14" s="118"/>
      <c r="S14" s="118"/>
      <c r="T14" s="118"/>
      <c r="U14" s="118"/>
      <c r="V14" s="118"/>
      <c r="W14" s="183">
        <v>0</v>
      </c>
      <c r="X14" s="183">
        <v>0</v>
      </c>
      <c r="Y14" s="183">
        <v>0</v>
      </c>
      <c r="Z14" s="183">
        <v>0</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0</v>
      </c>
      <c r="AT14" s="184">
        <f t="shared" ref="AT14:DE14" si="48">AT23/$GD14</f>
        <v>1.1135857461024495E-2</v>
      </c>
      <c r="AU14" s="184">
        <f t="shared" si="48"/>
        <v>0</v>
      </c>
      <c r="AV14" s="184">
        <f t="shared" si="48"/>
        <v>0</v>
      </c>
      <c r="AW14" s="184">
        <f t="shared" si="48"/>
        <v>8.9086859688195952E-3</v>
      </c>
      <c r="AX14" s="184">
        <f t="shared" si="48"/>
        <v>2.8953229398663686E-2</v>
      </c>
      <c r="AY14" s="184">
        <f t="shared" si="48"/>
        <v>2.2271714922048988E-3</v>
      </c>
      <c r="AZ14" s="184">
        <f t="shared" si="48"/>
        <v>0</v>
      </c>
      <c r="BA14" s="184">
        <f t="shared" si="48"/>
        <v>2.8953229398663686E-2</v>
      </c>
      <c r="BB14" s="184">
        <f t="shared" si="48"/>
        <v>2.4498886414253886E-2</v>
      </c>
      <c r="BC14" s="184">
        <f t="shared" si="48"/>
        <v>8.9086859688195952E-3</v>
      </c>
      <c r="BD14" s="184">
        <f t="shared" si="48"/>
        <v>0</v>
      </c>
      <c r="BE14" s="184">
        <f t="shared" si="48"/>
        <v>1.3363028953229394E-2</v>
      </c>
      <c r="BF14" s="184">
        <f t="shared" si="48"/>
        <v>4.4543429844097976E-3</v>
      </c>
      <c r="BG14" s="184">
        <f t="shared" si="48"/>
        <v>0</v>
      </c>
      <c r="BH14" s="184">
        <f t="shared" si="48"/>
        <v>0</v>
      </c>
      <c r="BI14" s="184">
        <f t="shared" si="48"/>
        <v>2.2271714922048988E-3</v>
      </c>
      <c r="BJ14" s="184">
        <f t="shared" si="48"/>
        <v>0</v>
      </c>
      <c r="BK14" s="184">
        <f t="shared" si="48"/>
        <v>0</v>
      </c>
      <c r="BL14" s="184">
        <f t="shared" si="48"/>
        <v>0</v>
      </c>
      <c r="BM14" s="184">
        <f t="shared" si="48"/>
        <v>2.2271714922048988E-3</v>
      </c>
      <c r="BN14" s="184">
        <f t="shared" si="48"/>
        <v>0</v>
      </c>
      <c r="BO14" s="184">
        <f t="shared" si="48"/>
        <v>0</v>
      </c>
      <c r="BP14" s="184">
        <f t="shared" si="48"/>
        <v>0</v>
      </c>
      <c r="BQ14" s="184">
        <f t="shared" si="48"/>
        <v>0</v>
      </c>
      <c r="BR14" s="184">
        <f t="shared" si="48"/>
        <v>2.2271714922048988E-3</v>
      </c>
      <c r="BS14" s="184">
        <f t="shared" si="48"/>
        <v>0</v>
      </c>
      <c r="BT14" s="184">
        <f t="shared" si="48"/>
        <v>0</v>
      </c>
      <c r="BU14" s="184">
        <f t="shared" si="48"/>
        <v>0</v>
      </c>
      <c r="BV14" s="184">
        <f t="shared" si="48"/>
        <v>0</v>
      </c>
      <c r="BW14" s="184">
        <f t="shared" si="48"/>
        <v>4.4543429844097976E-3</v>
      </c>
      <c r="BX14" s="184">
        <f t="shared" si="48"/>
        <v>0</v>
      </c>
      <c r="BY14" s="184">
        <f t="shared" si="48"/>
        <v>1.3363028953229394E-2</v>
      </c>
      <c r="BZ14" s="184">
        <f t="shared" si="48"/>
        <v>1.3363028953229394E-2</v>
      </c>
      <c r="CA14" s="184">
        <f t="shared" si="48"/>
        <v>0</v>
      </c>
      <c r="CB14" s="184">
        <f t="shared" si="48"/>
        <v>0</v>
      </c>
      <c r="CC14" s="184">
        <f t="shared" si="48"/>
        <v>0</v>
      </c>
      <c r="CD14" s="184">
        <f t="shared" si="48"/>
        <v>1.5590200445434292E-2</v>
      </c>
      <c r="CE14" s="184">
        <f t="shared" si="48"/>
        <v>2.2271714922048988E-3</v>
      </c>
      <c r="CF14" s="184">
        <f t="shared" si="48"/>
        <v>2.0044543429844089E-2</v>
      </c>
      <c r="CG14" s="184">
        <f t="shared" si="48"/>
        <v>2.2271714922048988E-3</v>
      </c>
      <c r="CH14" s="184">
        <f t="shared" si="48"/>
        <v>8.9086859688195952E-3</v>
      </c>
      <c r="CI14" s="184">
        <f t="shared" si="48"/>
        <v>0</v>
      </c>
      <c r="CJ14" s="184">
        <f t="shared" si="48"/>
        <v>2.2271714922048988E-3</v>
      </c>
      <c r="CK14" s="184">
        <f t="shared" si="48"/>
        <v>1.1135857461024495E-2</v>
      </c>
      <c r="CL14" s="184">
        <f t="shared" si="48"/>
        <v>6.6815144766146969E-3</v>
      </c>
      <c r="CM14" s="184">
        <f t="shared" si="48"/>
        <v>2.2271714922048988E-3</v>
      </c>
      <c r="CN14" s="184">
        <f t="shared" si="48"/>
        <v>0</v>
      </c>
      <c r="CO14" s="184">
        <f t="shared" si="48"/>
        <v>0</v>
      </c>
      <c r="CP14" s="184">
        <f t="shared" si="48"/>
        <v>0</v>
      </c>
      <c r="CQ14" s="184">
        <f t="shared" si="48"/>
        <v>2.2271714922048988E-3</v>
      </c>
      <c r="CR14" s="184">
        <f t="shared" si="48"/>
        <v>2.2271714922048988E-3</v>
      </c>
      <c r="CS14" s="184">
        <f t="shared" si="48"/>
        <v>2.2271714922048988E-3</v>
      </c>
      <c r="CT14" s="184">
        <f t="shared" si="48"/>
        <v>1.3363028953229394E-2</v>
      </c>
      <c r="CU14" s="184">
        <f t="shared" si="48"/>
        <v>1.1135857461024495E-2</v>
      </c>
      <c r="CV14" s="184">
        <f t="shared" si="48"/>
        <v>4.4543429844097976E-3</v>
      </c>
      <c r="CW14" s="184">
        <f t="shared" si="48"/>
        <v>1.1135857461024495E-2</v>
      </c>
      <c r="CX14" s="184">
        <f t="shared" si="48"/>
        <v>1.5590200445434292E-2</v>
      </c>
      <c r="CY14" s="184">
        <f t="shared" si="48"/>
        <v>1.1135857461024495E-2</v>
      </c>
      <c r="CZ14" s="184">
        <f t="shared" si="48"/>
        <v>2.2271714922048991E-2</v>
      </c>
      <c r="DA14" s="184">
        <f t="shared" si="48"/>
        <v>0</v>
      </c>
      <c r="DB14" s="184">
        <f t="shared" si="48"/>
        <v>0</v>
      </c>
      <c r="DC14" s="184">
        <f t="shared" si="48"/>
        <v>0</v>
      </c>
      <c r="DD14" s="184">
        <f t="shared" si="48"/>
        <v>4.4543429844097976E-3</v>
      </c>
      <c r="DE14" s="184">
        <f t="shared" si="48"/>
        <v>6.6815144766146969E-3</v>
      </c>
      <c r="DF14" s="184">
        <f t="shared" ref="DF14:DM14" si="49">DF23/$GD14</f>
        <v>0</v>
      </c>
      <c r="DG14" s="184">
        <f t="shared" si="49"/>
        <v>8.9086859688195952E-3</v>
      </c>
      <c r="DH14" s="184">
        <f t="shared" si="49"/>
        <v>1.3363028953229394E-2</v>
      </c>
      <c r="DI14" s="184">
        <f t="shared" si="49"/>
        <v>4.4543429844097976E-3</v>
      </c>
      <c r="DJ14" s="184">
        <f t="shared" si="49"/>
        <v>4.4543429844097976E-3</v>
      </c>
      <c r="DK14" s="184">
        <f t="shared" si="49"/>
        <v>2.2271714922048988E-3</v>
      </c>
      <c r="DL14" s="184">
        <f t="shared" si="49"/>
        <v>0</v>
      </c>
      <c r="DM14" s="184">
        <f t="shared" si="49"/>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0</v>
      </c>
      <c r="ET14" s="183">
        <v>0</v>
      </c>
      <c r="EU14" s="183">
        <v>0</v>
      </c>
      <c r="EV14" s="183">
        <v>0</v>
      </c>
      <c r="EW14" s="183">
        <v>0</v>
      </c>
      <c r="EX14" s="183">
        <v>0</v>
      </c>
      <c r="EY14" s="183">
        <v>0</v>
      </c>
      <c r="EZ14" s="183">
        <v>0</v>
      </c>
      <c r="FA14" s="183">
        <v>0</v>
      </c>
      <c r="FB14" s="183">
        <v>0</v>
      </c>
      <c r="FC14" s="183">
        <v>0</v>
      </c>
      <c r="FD14" s="183">
        <v>0</v>
      </c>
      <c r="FE14" s="183">
        <v>0</v>
      </c>
      <c r="FF14" s="183">
        <v>0</v>
      </c>
      <c r="FG14" s="183">
        <v>0</v>
      </c>
      <c r="FH14" s="183">
        <v>0</v>
      </c>
      <c r="FI14" s="183">
        <v>0</v>
      </c>
      <c r="FJ14" s="183">
        <v>0</v>
      </c>
      <c r="FK14" s="183">
        <v>0</v>
      </c>
      <c r="FL14" s="183">
        <v>0</v>
      </c>
      <c r="FM14" s="183">
        <v>0</v>
      </c>
      <c r="FN14" s="183">
        <v>0</v>
      </c>
      <c r="FO14" s="183">
        <v>0</v>
      </c>
      <c r="FP14" s="183">
        <v>0</v>
      </c>
      <c r="FQ14" s="183">
        <v>0</v>
      </c>
      <c r="FR14" s="183">
        <v>0</v>
      </c>
      <c r="FS14" s="183">
        <v>0</v>
      </c>
      <c r="FT14" s="183">
        <v>0</v>
      </c>
      <c r="FU14" s="183">
        <v>0</v>
      </c>
      <c r="FV14" s="183">
        <v>0</v>
      </c>
      <c r="FW14" s="183">
        <v>0</v>
      </c>
      <c r="FX14" s="183">
        <v>0</v>
      </c>
      <c r="FY14" s="183">
        <v>0</v>
      </c>
      <c r="FZ14" s="183">
        <v>0</v>
      </c>
      <c r="GA14" s="183">
        <v>0</v>
      </c>
      <c r="GB14" s="118">
        <v>0</v>
      </c>
      <c r="GC14" s="118">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0.12694877505567922</v>
      </c>
      <c r="GJ14" s="26">
        <f t="shared" ref="GJ14" si="53">SUM(BF14:BP14)</f>
        <v>8.9086859688195952E-3</v>
      </c>
      <c r="GK14" s="26">
        <f t="shared" ref="GK14" si="54">SUM(BQ14:BW14)</f>
        <v>6.6815144766146969E-3</v>
      </c>
      <c r="GL14" s="26">
        <f t="shared" ref="GL14" si="55">SUM(BY14:CO14)</f>
        <v>9.7995545657015556E-2</v>
      </c>
      <c r="GM14" s="26">
        <f t="shared" ref="GM14" si="56">SUM(CP14:DB14)</f>
        <v>9.5768374164810655E-2</v>
      </c>
      <c r="GN14" s="26">
        <f t="shared" ref="GN14" si="57">SUM(DC14:DL14)</f>
        <v>4.4543429844097981E-2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2264</v>
      </c>
      <c r="B15" s="118" t="s">
        <v>2114</v>
      </c>
      <c r="C15" s="119" t="s">
        <v>2260</v>
      </c>
      <c r="D15" s="119" t="s">
        <v>2027</v>
      </c>
      <c r="E15" s="118">
        <v>1</v>
      </c>
      <c r="F15" s="118">
        <v>2010</v>
      </c>
      <c r="G15" s="118"/>
      <c r="H15" s="118"/>
      <c r="I15" s="118"/>
      <c r="J15" s="118"/>
      <c r="K15" s="118"/>
      <c r="L15" s="118"/>
      <c r="M15" s="118"/>
      <c r="N15" s="118"/>
      <c r="O15" s="118"/>
      <c r="P15" s="118"/>
      <c r="Q15" s="118"/>
      <c r="R15" s="118"/>
      <c r="S15" s="118"/>
      <c r="T15" s="118"/>
      <c r="U15" s="118"/>
      <c r="V15" s="118"/>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c r="AR15" s="183">
        <v>0</v>
      </c>
      <c r="AS15" s="183">
        <v>0</v>
      </c>
      <c r="AT15" s="184">
        <f t="shared" ref="AT15:DE15" si="64">AT24/$GD15</f>
        <v>1.0752688172043006E-2</v>
      </c>
      <c r="AU15" s="184">
        <f t="shared" si="64"/>
        <v>0</v>
      </c>
      <c r="AV15" s="184">
        <f t="shared" si="64"/>
        <v>0</v>
      </c>
      <c r="AW15" s="184">
        <f t="shared" si="64"/>
        <v>8.6021505376344051E-3</v>
      </c>
      <c r="AX15" s="184">
        <f t="shared" si="64"/>
        <v>2.5806451612903215E-2</v>
      </c>
      <c r="AY15" s="184">
        <f t="shared" si="64"/>
        <v>2.1505376344086013E-3</v>
      </c>
      <c r="AZ15" s="184">
        <f t="shared" si="64"/>
        <v>2.1505376344086013E-3</v>
      </c>
      <c r="BA15" s="184">
        <f t="shared" si="64"/>
        <v>3.0107526881720418E-2</v>
      </c>
      <c r="BB15" s="184">
        <f t="shared" si="64"/>
        <v>2.5806451612903215E-2</v>
      </c>
      <c r="BC15" s="184">
        <f t="shared" si="64"/>
        <v>8.6021505376344051E-3</v>
      </c>
      <c r="BD15" s="184">
        <f t="shared" si="64"/>
        <v>0</v>
      </c>
      <c r="BE15" s="184">
        <f t="shared" si="64"/>
        <v>1.5053763440860209E-2</v>
      </c>
      <c r="BF15" s="184">
        <f t="shared" si="64"/>
        <v>4.3010752688172026E-3</v>
      </c>
      <c r="BG15" s="184">
        <f t="shared" si="64"/>
        <v>0</v>
      </c>
      <c r="BH15" s="184">
        <f t="shared" si="64"/>
        <v>0</v>
      </c>
      <c r="BI15" s="184">
        <f t="shared" si="64"/>
        <v>0</v>
      </c>
      <c r="BJ15" s="184">
        <f t="shared" si="64"/>
        <v>0</v>
      </c>
      <c r="BK15" s="184">
        <f t="shared" si="64"/>
        <v>0</v>
      </c>
      <c r="BL15" s="184">
        <f t="shared" si="64"/>
        <v>2.1505376344086013E-3</v>
      </c>
      <c r="BM15" s="184">
        <f t="shared" si="64"/>
        <v>4.3010752688172026E-3</v>
      </c>
      <c r="BN15" s="184">
        <f t="shared" si="64"/>
        <v>0</v>
      </c>
      <c r="BO15" s="184">
        <f t="shared" si="64"/>
        <v>2.1505376344086013E-3</v>
      </c>
      <c r="BP15" s="184">
        <f t="shared" si="64"/>
        <v>0</v>
      </c>
      <c r="BQ15" s="184">
        <f t="shared" si="64"/>
        <v>0</v>
      </c>
      <c r="BR15" s="184">
        <f t="shared" si="64"/>
        <v>2.1505376344086013E-3</v>
      </c>
      <c r="BS15" s="184">
        <f t="shared" si="64"/>
        <v>0</v>
      </c>
      <c r="BT15" s="184">
        <f t="shared" si="64"/>
        <v>0</v>
      </c>
      <c r="BU15" s="184">
        <f t="shared" si="64"/>
        <v>0</v>
      </c>
      <c r="BV15" s="184">
        <f t="shared" si="64"/>
        <v>0</v>
      </c>
      <c r="BW15" s="184">
        <f t="shared" si="64"/>
        <v>2.1505376344086013E-3</v>
      </c>
      <c r="BX15" s="184">
        <f t="shared" si="64"/>
        <v>0</v>
      </c>
      <c r="BY15" s="184">
        <f t="shared" si="64"/>
        <v>1.2903225806451608E-2</v>
      </c>
      <c r="BZ15" s="184">
        <f t="shared" si="64"/>
        <v>1.2903225806451608E-2</v>
      </c>
      <c r="CA15" s="184">
        <f t="shared" si="64"/>
        <v>0</v>
      </c>
      <c r="CB15" s="184">
        <f t="shared" si="64"/>
        <v>0</v>
      </c>
      <c r="CC15" s="184">
        <f t="shared" si="64"/>
        <v>0</v>
      </c>
      <c r="CD15" s="184">
        <f t="shared" si="64"/>
        <v>4.3010752688172026E-3</v>
      </c>
      <c r="CE15" s="184">
        <f t="shared" si="64"/>
        <v>2.1505376344086013E-3</v>
      </c>
      <c r="CF15" s="184">
        <f t="shared" si="64"/>
        <v>8.6021505376344051E-3</v>
      </c>
      <c r="CG15" s="184">
        <f t="shared" si="64"/>
        <v>4.3010752688172026E-3</v>
      </c>
      <c r="CH15" s="184">
        <f t="shared" si="64"/>
        <v>1.2903225806451608E-2</v>
      </c>
      <c r="CI15" s="184">
        <f t="shared" si="64"/>
        <v>0</v>
      </c>
      <c r="CJ15" s="184">
        <f t="shared" si="64"/>
        <v>2.1505376344086013E-3</v>
      </c>
      <c r="CK15" s="184">
        <f t="shared" si="64"/>
        <v>1.0752688172043006E-2</v>
      </c>
      <c r="CL15" s="184">
        <f t="shared" si="64"/>
        <v>4.3010752688172026E-3</v>
      </c>
      <c r="CM15" s="184">
        <f t="shared" si="64"/>
        <v>0</v>
      </c>
      <c r="CN15" s="184">
        <f t="shared" si="64"/>
        <v>0</v>
      </c>
      <c r="CO15" s="184">
        <f t="shared" si="64"/>
        <v>0</v>
      </c>
      <c r="CP15" s="184">
        <f t="shared" si="64"/>
        <v>0</v>
      </c>
      <c r="CQ15" s="184">
        <f t="shared" si="64"/>
        <v>2.1505376344086013E-3</v>
      </c>
      <c r="CR15" s="184">
        <f t="shared" si="64"/>
        <v>0</v>
      </c>
      <c r="CS15" s="184">
        <f t="shared" si="64"/>
        <v>2.1505376344086013E-3</v>
      </c>
      <c r="CT15" s="184">
        <f t="shared" si="64"/>
        <v>1.5053763440860209E-2</v>
      </c>
      <c r="CU15" s="184">
        <f t="shared" si="64"/>
        <v>1.0752688172043006E-2</v>
      </c>
      <c r="CV15" s="184">
        <f t="shared" si="64"/>
        <v>6.4516129032258038E-3</v>
      </c>
      <c r="CW15" s="184">
        <f t="shared" si="64"/>
        <v>1.2903225806451608E-2</v>
      </c>
      <c r="CX15" s="184">
        <f t="shared" si="64"/>
        <v>1.5053763440860209E-2</v>
      </c>
      <c r="CY15" s="184">
        <f t="shared" si="64"/>
        <v>1.0752688172043006E-2</v>
      </c>
      <c r="CZ15" s="184">
        <f t="shared" si="64"/>
        <v>1.935483870967741E-2</v>
      </c>
      <c r="DA15" s="184">
        <f t="shared" si="64"/>
        <v>0</v>
      </c>
      <c r="DB15" s="184">
        <f t="shared" si="64"/>
        <v>0</v>
      </c>
      <c r="DC15" s="184">
        <f t="shared" si="64"/>
        <v>0</v>
      </c>
      <c r="DD15" s="184">
        <f t="shared" si="64"/>
        <v>4.3010752688172026E-3</v>
      </c>
      <c r="DE15" s="184">
        <f t="shared" si="64"/>
        <v>6.4516129032258038E-3</v>
      </c>
      <c r="DF15" s="184">
        <f t="shared" ref="DF15:DM15" si="65">DF24/$GD15</f>
        <v>2.1505376344086013E-3</v>
      </c>
      <c r="DG15" s="184">
        <f t="shared" si="65"/>
        <v>6.4516129032258038E-3</v>
      </c>
      <c r="DH15" s="184">
        <f t="shared" si="65"/>
        <v>8.6021505376344051E-3</v>
      </c>
      <c r="DI15" s="184">
        <f t="shared" si="65"/>
        <v>8.6021505376344051E-3</v>
      </c>
      <c r="DJ15" s="184">
        <f t="shared" si="65"/>
        <v>2.1505376344086013E-3</v>
      </c>
      <c r="DK15" s="184">
        <f t="shared" si="65"/>
        <v>2.1505376344086013E-3</v>
      </c>
      <c r="DL15" s="184">
        <f t="shared" si="65"/>
        <v>4.3010752688172026E-3</v>
      </c>
      <c r="DM15" s="184">
        <f t="shared" si="65"/>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0</v>
      </c>
      <c r="ET15" s="183">
        <v>0</v>
      </c>
      <c r="EU15" s="183">
        <v>0</v>
      </c>
      <c r="EV15" s="183">
        <v>0</v>
      </c>
      <c r="EW15" s="183">
        <v>0</v>
      </c>
      <c r="EX15" s="183">
        <v>0</v>
      </c>
      <c r="EY15" s="183">
        <v>0</v>
      </c>
      <c r="EZ15" s="183">
        <v>0</v>
      </c>
      <c r="FA15" s="183">
        <v>0</v>
      </c>
      <c r="FB15" s="183">
        <v>0</v>
      </c>
      <c r="FC15" s="183">
        <v>0</v>
      </c>
      <c r="FD15" s="183">
        <v>0</v>
      </c>
      <c r="FE15" s="183">
        <v>0</v>
      </c>
      <c r="FF15" s="183">
        <v>0</v>
      </c>
      <c r="FG15" s="183">
        <v>0</v>
      </c>
      <c r="FH15" s="183">
        <v>0</v>
      </c>
      <c r="FI15" s="183">
        <v>0</v>
      </c>
      <c r="FJ15" s="183">
        <v>0</v>
      </c>
      <c r="FK15" s="183">
        <v>0</v>
      </c>
      <c r="FL15" s="183">
        <v>0</v>
      </c>
      <c r="FM15" s="183">
        <v>0</v>
      </c>
      <c r="FN15" s="183">
        <v>0</v>
      </c>
      <c r="FO15" s="183">
        <v>0</v>
      </c>
      <c r="FP15" s="183">
        <v>0</v>
      </c>
      <c r="FQ15" s="183">
        <v>0</v>
      </c>
      <c r="FR15" s="183">
        <v>0</v>
      </c>
      <c r="FS15" s="183">
        <v>0</v>
      </c>
      <c r="FT15" s="183">
        <v>0</v>
      </c>
      <c r="FU15" s="183">
        <v>0</v>
      </c>
      <c r="FV15" s="183">
        <v>0</v>
      </c>
      <c r="FW15" s="183">
        <v>0</v>
      </c>
      <c r="FX15" s="183">
        <v>0</v>
      </c>
      <c r="FY15" s="183">
        <v>0</v>
      </c>
      <c r="FZ15" s="183">
        <v>0</v>
      </c>
      <c r="GA15" s="183">
        <v>0</v>
      </c>
      <c r="GB15" s="118">
        <v>0</v>
      </c>
      <c r="GC15" s="118">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0.1290322580645161</v>
      </c>
      <c r="GJ15" s="26">
        <f t="shared" ref="GJ15" si="69">SUM(BF15:BP15)</f>
        <v>1.2903225806451608E-2</v>
      </c>
      <c r="GK15" s="26">
        <f t="shared" ref="GK15" si="70">SUM(BQ15:BW15)</f>
        <v>4.3010752688172026E-3</v>
      </c>
      <c r="GL15" s="26">
        <f t="shared" ref="GL15" si="71">SUM(BY15:CO15)</f>
        <v>7.5268817204301036E-2</v>
      </c>
      <c r="GM15" s="26">
        <f t="shared" ref="GM15" si="72">SUM(CP15:DB15)</f>
        <v>9.4623655913978449E-2</v>
      </c>
      <c r="GN15" s="26">
        <f t="shared" ref="GN15" si="73">SUM(DC15:DL15)</f>
        <v>4.5161290322580636E-2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2265</v>
      </c>
      <c r="B16" s="118" t="s">
        <v>2114</v>
      </c>
      <c r="C16" s="119" t="s">
        <v>2260</v>
      </c>
      <c r="D16" s="119" t="s">
        <v>2028</v>
      </c>
      <c r="E16" s="118">
        <v>1</v>
      </c>
      <c r="F16" s="118">
        <v>2010</v>
      </c>
      <c r="G16" s="118"/>
      <c r="H16" s="118"/>
      <c r="I16" s="118"/>
      <c r="J16" s="118"/>
      <c r="K16" s="118"/>
      <c r="L16" s="118"/>
      <c r="M16" s="118"/>
      <c r="N16" s="118"/>
      <c r="O16" s="118"/>
      <c r="P16" s="118"/>
      <c r="Q16" s="118"/>
      <c r="R16" s="118"/>
      <c r="S16" s="118"/>
      <c r="T16" s="118"/>
      <c r="U16" s="118"/>
      <c r="V16" s="118"/>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4">
        <f t="shared" ref="AT16:DE16" si="80">AT25/$GD16</f>
        <v>1.0706638115631687E-2</v>
      </c>
      <c r="AU16" s="184">
        <f t="shared" si="80"/>
        <v>0</v>
      </c>
      <c r="AV16" s="184">
        <f t="shared" si="80"/>
        <v>0</v>
      </c>
      <c r="AW16" s="184">
        <f t="shared" si="80"/>
        <v>8.5653104925053503E-3</v>
      </c>
      <c r="AX16" s="184">
        <f t="shared" si="80"/>
        <v>2.7837259100642386E-2</v>
      </c>
      <c r="AY16" s="184">
        <f t="shared" si="80"/>
        <v>2.1413276231263376E-3</v>
      </c>
      <c r="AZ16" s="184">
        <f t="shared" si="80"/>
        <v>0</v>
      </c>
      <c r="BA16" s="184">
        <f t="shared" si="80"/>
        <v>2.7837259100642386E-2</v>
      </c>
      <c r="BB16" s="184">
        <f t="shared" si="80"/>
        <v>2.5695931477516049E-2</v>
      </c>
      <c r="BC16" s="184">
        <f t="shared" si="80"/>
        <v>1.0706638115631687E-2</v>
      </c>
      <c r="BD16" s="184">
        <f t="shared" si="80"/>
        <v>0</v>
      </c>
      <c r="BE16" s="184">
        <f t="shared" si="80"/>
        <v>1.2847965738758025E-2</v>
      </c>
      <c r="BF16" s="184">
        <f t="shared" si="80"/>
        <v>4.2826552462526752E-3</v>
      </c>
      <c r="BG16" s="184">
        <f t="shared" si="80"/>
        <v>0</v>
      </c>
      <c r="BH16" s="184">
        <f t="shared" si="80"/>
        <v>0</v>
      </c>
      <c r="BI16" s="184">
        <f t="shared" si="80"/>
        <v>0</v>
      </c>
      <c r="BJ16" s="184">
        <f t="shared" si="80"/>
        <v>0</v>
      </c>
      <c r="BK16" s="184">
        <f t="shared" si="80"/>
        <v>0</v>
      </c>
      <c r="BL16" s="184">
        <f t="shared" si="80"/>
        <v>2.1413276231263376E-3</v>
      </c>
      <c r="BM16" s="184">
        <f t="shared" si="80"/>
        <v>2.1413276231263376E-3</v>
      </c>
      <c r="BN16" s="184">
        <f t="shared" si="80"/>
        <v>2.1413276231263376E-3</v>
      </c>
      <c r="BO16" s="184">
        <f t="shared" si="80"/>
        <v>2.1413276231263376E-3</v>
      </c>
      <c r="BP16" s="184">
        <f t="shared" si="80"/>
        <v>0</v>
      </c>
      <c r="BQ16" s="184">
        <f t="shared" si="80"/>
        <v>0</v>
      </c>
      <c r="BR16" s="184">
        <f t="shared" si="80"/>
        <v>2.1413276231263376E-3</v>
      </c>
      <c r="BS16" s="184">
        <f t="shared" si="80"/>
        <v>0</v>
      </c>
      <c r="BT16" s="184">
        <f t="shared" si="80"/>
        <v>0</v>
      </c>
      <c r="BU16" s="184">
        <f t="shared" si="80"/>
        <v>0</v>
      </c>
      <c r="BV16" s="184">
        <f t="shared" si="80"/>
        <v>0</v>
      </c>
      <c r="BW16" s="184">
        <f t="shared" si="80"/>
        <v>1.0706638115631687E-2</v>
      </c>
      <c r="BX16" s="184">
        <f t="shared" si="80"/>
        <v>0</v>
      </c>
      <c r="BY16" s="184">
        <f t="shared" si="80"/>
        <v>1.2847965738758025E-2</v>
      </c>
      <c r="BZ16" s="184">
        <f t="shared" si="80"/>
        <v>1.4989293361884362E-2</v>
      </c>
      <c r="CA16" s="184">
        <f t="shared" si="80"/>
        <v>0</v>
      </c>
      <c r="CB16" s="184">
        <f t="shared" si="80"/>
        <v>2.1413276231263376E-3</v>
      </c>
      <c r="CC16" s="184">
        <f t="shared" si="80"/>
        <v>2.1413276231263376E-3</v>
      </c>
      <c r="CD16" s="184">
        <f t="shared" si="80"/>
        <v>8.5653104925053503E-3</v>
      </c>
      <c r="CE16" s="184">
        <f t="shared" si="80"/>
        <v>2.1413276231263376E-3</v>
      </c>
      <c r="CF16" s="184">
        <f t="shared" si="80"/>
        <v>1.0706638115631687E-2</v>
      </c>
      <c r="CG16" s="184">
        <f t="shared" si="80"/>
        <v>2.1413276231263376E-3</v>
      </c>
      <c r="CH16" s="184">
        <f t="shared" si="80"/>
        <v>1.0706638115631687E-2</v>
      </c>
      <c r="CI16" s="184">
        <f t="shared" si="80"/>
        <v>0</v>
      </c>
      <c r="CJ16" s="184">
        <f t="shared" si="80"/>
        <v>2.1413276231263376E-3</v>
      </c>
      <c r="CK16" s="184">
        <f t="shared" si="80"/>
        <v>8.5653104925053503E-3</v>
      </c>
      <c r="CL16" s="184">
        <f t="shared" si="80"/>
        <v>4.2826552462526752E-3</v>
      </c>
      <c r="CM16" s="184">
        <f t="shared" si="80"/>
        <v>0</v>
      </c>
      <c r="CN16" s="184">
        <f t="shared" si="80"/>
        <v>0</v>
      </c>
      <c r="CO16" s="184">
        <f t="shared" si="80"/>
        <v>0</v>
      </c>
      <c r="CP16" s="184">
        <f t="shared" si="80"/>
        <v>0</v>
      </c>
      <c r="CQ16" s="184">
        <f t="shared" si="80"/>
        <v>2.1413276231263376E-3</v>
      </c>
      <c r="CR16" s="184">
        <f t="shared" si="80"/>
        <v>0</v>
      </c>
      <c r="CS16" s="184">
        <f t="shared" si="80"/>
        <v>0</v>
      </c>
      <c r="CT16" s="184">
        <f t="shared" si="80"/>
        <v>1.4989293361884362E-2</v>
      </c>
      <c r="CU16" s="184">
        <f t="shared" si="80"/>
        <v>8.5653104925053503E-3</v>
      </c>
      <c r="CV16" s="184">
        <f t="shared" si="80"/>
        <v>4.2826552462526752E-3</v>
      </c>
      <c r="CW16" s="184">
        <f t="shared" si="80"/>
        <v>1.2847965738758025E-2</v>
      </c>
      <c r="CX16" s="184">
        <f t="shared" si="80"/>
        <v>1.9271948608137034E-2</v>
      </c>
      <c r="CY16" s="184">
        <f t="shared" si="80"/>
        <v>1.2847965738758025E-2</v>
      </c>
      <c r="CZ16" s="184">
        <f t="shared" si="80"/>
        <v>1.9271948608137034E-2</v>
      </c>
      <c r="DA16" s="184">
        <f t="shared" si="80"/>
        <v>2.1413276231263376E-3</v>
      </c>
      <c r="DB16" s="184">
        <f t="shared" si="80"/>
        <v>2.1413276231263376E-3</v>
      </c>
      <c r="DC16" s="184">
        <f t="shared" si="80"/>
        <v>0</v>
      </c>
      <c r="DD16" s="184">
        <f t="shared" si="80"/>
        <v>4.2826552462526752E-3</v>
      </c>
      <c r="DE16" s="184">
        <f t="shared" si="80"/>
        <v>6.4239828693790123E-3</v>
      </c>
      <c r="DF16" s="184">
        <f t="shared" ref="DF16:DM16" si="81">DF25/$GD16</f>
        <v>8.5653104925053503E-3</v>
      </c>
      <c r="DG16" s="184">
        <f t="shared" si="81"/>
        <v>6.4239828693790123E-3</v>
      </c>
      <c r="DH16" s="184">
        <f t="shared" si="81"/>
        <v>4.2826552462526752E-3</v>
      </c>
      <c r="DI16" s="184">
        <f t="shared" si="81"/>
        <v>8.5653104925053503E-3</v>
      </c>
      <c r="DJ16" s="184">
        <f t="shared" si="81"/>
        <v>6.4239828693790123E-3</v>
      </c>
      <c r="DK16" s="184">
        <f t="shared" si="81"/>
        <v>4.2826552462526752E-3</v>
      </c>
      <c r="DL16" s="184">
        <f t="shared" si="81"/>
        <v>0</v>
      </c>
      <c r="DM16" s="184">
        <f t="shared" si="81"/>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0</v>
      </c>
      <c r="FG16" s="183">
        <v>0</v>
      </c>
      <c r="FH16" s="183">
        <v>0</v>
      </c>
      <c r="FI16" s="183">
        <v>0</v>
      </c>
      <c r="FJ16" s="183">
        <v>0</v>
      </c>
      <c r="FK16" s="183">
        <v>0</v>
      </c>
      <c r="FL16" s="183">
        <v>0</v>
      </c>
      <c r="FM16" s="183">
        <v>0</v>
      </c>
      <c r="FN16" s="183">
        <v>0</v>
      </c>
      <c r="FO16" s="183">
        <v>0</v>
      </c>
      <c r="FP16" s="183">
        <v>0</v>
      </c>
      <c r="FQ16" s="183">
        <v>0</v>
      </c>
      <c r="FR16" s="183">
        <v>0</v>
      </c>
      <c r="FS16" s="183">
        <v>0</v>
      </c>
      <c r="FT16" s="183">
        <v>0</v>
      </c>
      <c r="FU16" s="183">
        <v>0</v>
      </c>
      <c r="FV16" s="183">
        <v>0</v>
      </c>
      <c r="FW16" s="183">
        <v>0</v>
      </c>
      <c r="FX16" s="183">
        <v>0</v>
      </c>
      <c r="FY16" s="183">
        <v>0</v>
      </c>
      <c r="FZ16" s="183">
        <v>0</v>
      </c>
      <c r="GA16" s="183">
        <v>0</v>
      </c>
      <c r="GB16" s="118">
        <v>0</v>
      </c>
      <c r="GC16" s="118">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0.12633832976445392</v>
      </c>
      <c r="GJ16" s="26">
        <f t="shared" ref="GJ16" si="85">SUM(BF16:BP16)</f>
        <v>1.2847965738758025E-2</v>
      </c>
      <c r="GK16" s="26">
        <f t="shared" ref="GK16" si="86">SUM(BQ16:BW16)</f>
        <v>1.2847965738758025E-2</v>
      </c>
      <c r="GL16" s="26">
        <f t="shared" ref="GL16" si="87">SUM(BY16:CO16)</f>
        <v>8.1370449678800832E-2</v>
      </c>
      <c r="GM16" s="26">
        <f t="shared" ref="GM16" si="88">SUM(CP16:DB16)</f>
        <v>9.850107066381153E-2</v>
      </c>
      <c r="GN16" s="26">
        <f t="shared" ref="GN16" si="89">SUM(DC16:DL16)</f>
        <v>4.9250535331905765E-2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2266</v>
      </c>
      <c r="B17" s="118" t="s">
        <v>2114</v>
      </c>
      <c r="C17" s="119" t="s">
        <v>2260</v>
      </c>
      <c r="D17" s="119" t="s">
        <v>2120</v>
      </c>
      <c r="E17" s="118">
        <v>1</v>
      </c>
      <c r="F17" s="118">
        <v>2010</v>
      </c>
      <c r="G17" s="118"/>
      <c r="H17" s="118"/>
      <c r="I17" s="118"/>
      <c r="J17" s="118"/>
      <c r="K17" s="118"/>
      <c r="L17" s="118"/>
      <c r="M17" s="118"/>
      <c r="N17" s="118"/>
      <c r="O17" s="118"/>
      <c r="P17" s="118"/>
      <c r="Q17" s="118"/>
      <c r="R17" s="118"/>
      <c r="S17" s="118"/>
      <c r="T17" s="118"/>
      <c r="U17" s="118"/>
      <c r="V17" s="118"/>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4">
        <f>AT32/$GD17</f>
        <v>2.0040080160320634E-2</v>
      </c>
      <c r="AU17" s="184">
        <f t="shared" ref="AU17:DF17" si="96">AU32/$GD17</f>
        <v>2.0040080160320635E-3</v>
      </c>
      <c r="AV17" s="184">
        <f t="shared" si="96"/>
        <v>6.0120240480961906E-3</v>
      </c>
      <c r="AW17" s="184">
        <f t="shared" si="96"/>
        <v>6.0120240480961906E-3</v>
      </c>
      <c r="AX17" s="184">
        <f t="shared" si="96"/>
        <v>8.0160320641282541E-3</v>
      </c>
      <c r="AY17" s="184">
        <f t="shared" si="96"/>
        <v>4.0080160320641271E-3</v>
      </c>
      <c r="AZ17" s="184">
        <f t="shared" si="96"/>
        <v>0</v>
      </c>
      <c r="BA17" s="184">
        <f t="shared" si="96"/>
        <v>1.6032064128256508E-2</v>
      </c>
      <c r="BB17" s="184">
        <f t="shared" si="96"/>
        <v>4.0080160320641271E-3</v>
      </c>
      <c r="BC17" s="184">
        <f t="shared" si="96"/>
        <v>0</v>
      </c>
      <c r="BD17" s="184">
        <f t="shared" si="96"/>
        <v>0</v>
      </c>
      <c r="BE17" s="184">
        <f t="shared" si="96"/>
        <v>1.2024048096192381E-2</v>
      </c>
      <c r="BF17" s="184">
        <f t="shared" si="96"/>
        <v>0</v>
      </c>
      <c r="BG17" s="184">
        <f t="shared" si="96"/>
        <v>0</v>
      </c>
      <c r="BH17" s="184">
        <f t="shared" si="96"/>
        <v>0</v>
      </c>
      <c r="BI17" s="184">
        <f t="shared" si="96"/>
        <v>0</v>
      </c>
      <c r="BJ17" s="184">
        <f t="shared" si="96"/>
        <v>0</v>
      </c>
      <c r="BK17" s="184">
        <f t="shared" si="96"/>
        <v>0</v>
      </c>
      <c r="BL17" s="184">
        <f t="shared" si="96"/>
        <v>2.0040080160320635E-3</v>
      </c>
      <c r="BM17" s="184">
        <f t="shared" si="96"/>
        <v>0</v>
      </c>
      <c r="BN17" s="184">
        <f t="shared" si="96"/>
        <v>0</v>
      </c>
      <c r="BO17" s="184">
        <f t="shared" si="96"/>
        <v>0</v>
      </c>
      <c r="BP17" s="184">
        <f t="shared" si="96"/>
        <v>0</v>
      </c>
      <c r="BQ17" s="184">
        <f t="shared" si="96"/>
        <v>0</v>
      </c>
      <c r="BR17" s="184">
        <f t="shared" si="96"/>
        <v>1.0020040080160317E-2</v>
      </c>
      <c r="BS17" s="184">
        <f t="shared" si="96"/>
        <v>0</v>
      </c>
      <c r="BT17" s="184">
        <f t="shared" si="96"/>
        <v>0</v>
      </c>
      <c r="BU17" s="184">
        <f t="shared" si="96"/>
        <v>0</v>
      </c>
      <c r="BV17" s="184">
        <f t="shared" si="96"/>
        <v>2.0040080160320635E-3</v>
      </c>
      <c r="BW17" s="184">
        <f t="shared" si="96"/>
        <v>8.0160320641282541E-3</v>
      </c>
      <c r="BX17" s="184">
        <f t="shared" si="96"/>
        <v>0</v>
      </c>
      <c r="BY17" s="184">
        <f t="shared" si="96"/>
        <v>1.4028056112224444E-2</v>
      </c>
      <c r="BZ17" s="184">
        <f t="shared" si="96"/>
        <v>1.2024048096192381E-2</v>
      </c>
      <c r="CA17" s="184">
        <f t="shared" si="96"/>
        <v>8.0160320641282541E-3</v>
      </c>
      <c r="CB17" s="184">
        <f t="shared" si="96"/>
        <v>4.0080160320641271E-3</v>
      </c>
      <c r="CC17" s="184">
        <f t="shared" si="96"/>
        <v>4.0080160320641271E-3</v>
      </c>
      <c r="CD17" s="184">
        <f t="shared" si="96"/>
        <v>1.6032064128256508E-2</v>
      </c>
      <c r="CE17" s="184">
        <f t="shared" si="96"/>
        <v>6.0120240480961906E-3</v>
      </c>
      <c r="CF17" s="184">
        <f t="shared" si="96"/>
        <v>1.8036072144288571E-2</v>
      </c>
      <c r="CG17" s="184">
        <f t="shared" si="96"/>
        <v>6.0120240480961906E-3</v>
      </c>
      <c r="CH17" s="184">
        <f t="shared" si="96"/>
        <v>0</v>
      </c>
      <c r="CI17" s="184">
        <f t="shared" si="96"/>
        <v>0</v>
      </c>
      <c r="CJ17" s="184">
        <f t="shared" si="96"/>
        <v>2.0040080160320635E-3</v>
      </c>
      <c r="CK17" s="184">
        <f t="shared" si="96"/>
        <v>6.0120240480961906E-3</v>
      </c>
      <c r="CL17" s="184">
        <f t="shared" si="96"/>
        <v>0</v>
      </c>
      <c r="CM17" s="184">
        <f t="shared" si="96"/>
        <v>8.0160320641282541E-3</v>
      </c>
      <c r="CN17" s="184">
        <f t="shared" si="96"/>
        <v>4.0080160320641271E-3</v>
      </c>
      <c r="CO17" s="184">
        <f t="shared" si="96"/>
        <v>0</v>
      </c>
      <c r="CP17" s="184">
        <f t="shared" si="96"/>
        <v>0</v>
      </c>
      <c r="CQ17" s="184">
        <f t="shared" si="96"/>
        <v>0</v>
      </c>
      <c r="CR17" s="184">
        <f t="shared" si="96"/>
        <v>0</v>
      </c>
      <c r="CS17" s="184">
        <f t="shared" si="96"/>
        <v>8.0160320641282541E-3</v>
      </c>
      <c r="CT17" s="184">
        <f t="shared" si="96"/>
        <v>1.4028056112224444E-2</v>
      </c>
      <c r="CU17" s="184">
        <f t="shared" si="96"/>
        <v>4.0080160320641267E-2</v>
      </c>
      <c r="CV17" s="184">
        <f t="shared" si="96"/>
        <v>2.0040080160320635E-3</v>
      </c>
      <c r="CW17" s="184">
        <f t="shared" si="96"/>
        <v>2.0040080160320635E-3</v>
      </c>
      <c r="CX17" s="184">
        <f t="shared" si="96"/>
        <v>2.0040080160320635E-3</v>
      </c>
      <c r="CY17" s="184">
        <f t="shared" si="96"/>
        <v>8.0160320641282541E-3</v>
      </c>
      <c r="CZ17" s="184">
        <f t="shared" si="96"/>
        <v>3.2064128256513016E-2</v>
      </c>
      <c r="DA17" s="184">
        <f t="shared" si="96"/>
        <v>0</v>
      </c>
      <c r="DB17" s="184">
        <f t="shared" si="96"/>
        <v>0</v>
      </c>
      <c r="DC17" s="184">
        <f t="shared" si="96"/>
        <v>0</v>
      </c>
      <c r="DD17" s="184">
        <f t="shared" si="96"/>
        <v>0</v>
      </c>
      <c r="DE17" s="184">
        <f t="shared" si="96"/>
        <v>4.0080160320641271E-3</v>
      </c>
      <c r="DF17" s="184">
        <f t="shared" si="96"/>
        <v>1.6032064128256508E-2</v>
      </c>
      <c r="DG17" s="184">
        <f t="shared" ref="DG17:DM17" si="97">DG32/$GD17</f>
        <v>0</v>
      </c>
      <c r="DH17" s="184">
        <f t="shared" si="97"/>
        <v>6.0120240480961906E-3</v>
      </c>
      <c r="DI17" s="184">
        <f t="shared" si="97"/>
        <v>2.0040080160320634E-2</v>
      </c>
      <c r="DJ17" s="184">
        <f t="shared" si="97"/>
        <v>4.0080160320641271E-3</v>
      </c>
      <c r="DK17" s="184">
        <f t="shared" si="97"/>
        <v>0</v>
      </c>
      <c r="DL17" s="184">
        <f t="shared" si="97"/>
        <v>0</v>
      </c>
      <c r="DM17" s="184">
        <f t="shared" si="97"/>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0</v>
      </c>
      <c r="ET17" s="183">
        <v>0</v>
      </c>
      <c r="EU17" s="183">
        <v>0</v>
      </c>
      <c r="EV17" s="183">
        <v>0</v>
      </c>
      <c r="EW17" s="183">
        <v>0</v>
      </c>
      <c r="EX17" s="183">
        <v>0</v>
      </c>
      <c r="EY17" s="183">
        <v>0</v>
      </c>
      <c r="EZ17" s="183">
        <v>0</v>
      </c>
      <c r="FA17" s="183">
        <v>0</v>
      </c>
      <c r="FB17" s="183">
        <v>0</v>
      </c>
      <c r="FC17" s="183">
        <v>0</v>
      </c>
      <c r="FD17" s="183">
        <v>0</v>
      </c>
      <c r="FE17" s="183">
        <v>0</v>
      </c>
      <c r="FF17" s="183">
        <v>0</v>
      </c>
      <c r="FG17" s="183">
        <v>0</v>
      </c>
      <c r="FH17" s="183">
        <v>0</v>
      </c>
      <c r="FI17" s="183">
        <v>0</v>
      </c>
      <c r="FJ17" s="183">
        <v>0</v>
      </c>
      <c r="FK17" s="183">
        <v>0</v>
      </c>
      <c r="FL17" s="183">
        <v>0</v>
      </c>
      <c r="FM17" s="183">
        <v>0</v>
      </c>
      <c r="FN17" s="183">
        <v>0</v>
      </c>
      <c r="FO17" s="183">
        <v>0</v>
      </c>
      <c r="FP17" s="183">
        <v>0</v>
      </c>
      <c r="FQ17" s="183">
        <v>0</v>
      </c>
      <c r="FR17" s="183">
        <v>0</v>
      </c>
      <c r="FS17" s="183">
        <v>0</v>
      </c>
      <c r="FT17" s="183">
        <v>0</v>
      </c>
      <c r="FU17" s="183">
        <v>0</v>
      </c>
      <c r="FV17" s="183">
        <v>0</v>
      </c>
      <c r="FW17" s="183">
        <v>0</v>
      </c>
      <c r="FX17" s="183">
        <v>0</v>
      </c>
      <c r="FY17" s="183">
        <v>0</v>
      </c>
      <c r="FZ17" s="183">
        <v>0</v>
      </c>
      <c r="GA17" s="183">
        <v>0</v>
      </c>
      <c r="GB17" s="184">
        <f t="shared" ref="GB17:GC17" si="98">GB32/$GD17</f>
        <v>0</v>
      </c>
      <c r="GC17" s="184">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7.8156312625250482E-2</v>
      </c>
      <c r="GJ17" s="26">
        <f t="shared" ref="GJ17" si="102">SUM(BF17:BP17)</f>
        <v>2.0040080160320635E-3</v>
      </c>
      <c r="GK17" s="26">
        <f t="shared" ref="GK17" si="103">SUM(BQ17:BW17)</f>
        <v>2.0040080160320634E-2</v>
      </c>
      <c r="GL17" s="26">
        <f t="shared" ref="GL17" si="104">SUM(BY17:CO17)</f>
        <v>0.10821643286573142</v>
      </c>
      <c r="GM17" s="26">
        <f t="shared" ref="GM17" si="105">SUM(CP17:DB17)</f>
        <v>0.10821643286573143</v>
      </c>
      <c r="GN17" s="26">
        <f t="shared" ref="GN17" si="106">SUM(DC17:DL17)</f>
        <v>5.0100200400801584E-2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2235</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1E-3</v>
      </c>
      <c r="X18" s="118">
        <v>0</v>
      </c>
      <c r="Y18" s="118">
        <v>3.0000000000000001E-3</v>
      </c>
      <c r="Z18" s="118">
        <v>1E-3</v>
      </c>
      <c r="AA18" s="118">
        <v>0</v>
      </c>
      <c r="AB18" s="118">
        <v>1E-3</v>
      </c>
      <c r="AC18" s="118">
        <v>0</v>
      </c>
      <c r="AD18" s="118">
        <v>0</v>
      </c>
      <c r="AE18" s="118">
        <v>0</v>
      </c>
      <c r="AF18" s="118">
        <v>0</v>
      </c>
      <c r="AG18" s="118">
        <v>1E-3</v>
      </c>
      <c r="AH18" s="118">
        <v>1E-3</v>
      </c>
      <c r="AI18" s="118">
        <v>0</v>
      </c>
      <c r="AJ18" s="118">
        <v>0</v>
      </c>
      <c r="AK18" s="118">
        <v>3.0000000000000001E-3</v>
      </c>
      <c r="AL18" s="118">
        <v>0</v>
      </c>
      <c r="AM18" s="118">
        <v>0</v>
      </c>
      <c r="AN18" s="118">
        <v>1E-3</v>
      </c>
      <c r="AO18" s="118">
        <v>0</v>
      </c>
      <c r="AP18" s="118">
        <v>3.0000000000000001E-3</v>
      </c>
      <c r="AQ18" s="118">
        <v>3.0000000000000001E-3</v>
      </c>
      <c r="AR18" s="118">
        <v>1E-3</v>
      </c>
      <c r="AS18" s="118">
        <v>3.0000000000000001E-3</v>
      </c>
      <c r="AT18" s="118">
        <v>1E-3</v>
      </c>
      <c r="AU18" s="118">
        <v>0</v>
      </c>
      <c r="AV18" s="118">
        <v>7.0000000000000001E-3</v>
      </c>
      <c r="AW18" s="118">
        <v>7.0000000000000001E-3</v>
      </c>
      <c r="AX18" s="118">
        <v>4.0000000000000001E-3</v>
      </c>
      <c r="AY18" s="118">
        <v>0</v>
      </c>
      <c r="AZ18" s="118">
        <v>0</v>
      </c>
      <c r="BA18" s="118">
        <v>0.01</v>
      </c>
      <c r="BB18" s="118">
        <v>6.0000000000000001E-3</v>
      </c>
      <c r="BC18" s="118">
        <v>1E-3</v>
      </c>
      <c r="BD18" s="118">
        <v>1E-3</v>
      </c>
      <c r="BE18" s="118">
        <v>0</v>
      </c>
      <c r="BF18" s="118">
        <v>0</v>
      </c>
      <c r="BG18" s="118">
        <v>0</v>
      </c>
      <c r="BH18" s="118">
        <v>0</v>
      </c>
      <c r="BI18" s="118">
        <v>0</v>
      </c>
      <c r="BJ18" s="118">
        <v>0</v>
      </c>
      <c r="BK18" s="118">
        <v>0</v>
      </c>
      <c r="BL18" s="118">
        <v>0</v>
      </c>
      <c r="BM18" s="118">
        <v>6.0000000000000001E-3</v>
      </c>
      <c r="BN18" s="118">
        <v>0</v>
      </c>
      <c r="BO18" s="118">
        <v>0</v>
      </c>
      <c r="BP18" s="118">
        <v>0</v>
      </c>
      <c r="BQ18" s="118">
        <v>1E-3</v>
      </c>
      <c r="BR18" s="118">
        <v>0</v>
      </c>
      <c r="BS18" s="118">
        <v>0</v>
      </c>
      <c r="BT18" s="118">
        <v>0</v>
      </c>
      <c r="BU18" s="118">
        <v>0</v>
      </c>
      <c r="BV18" s="118">
        <v>0</v>
      </c>
      <c r="BW18" s="118">
        <v>0</v>
      </c>
      <c r="BX18" s="118">
        <v>0</v>
      </c>
      <c r="BY18" s="118">
        <v>6.0000000000000001E-3</v>
      </c>
      <c r="BZ18" s="118">
        <v>8.9999999999999993E-3</v>
      </c>
      <c r="CA18" s="118">
        <v>1E-3</v>
      </c>
      <c r="CB18" s="118">
        <v>1E-3</v>
      </c>
      <c r="CC18" s="118">
        <v>1E-3</v>
      </c>
      <c r="CD18" s="118">
        <v>1.2E-2</v>
      </c>
      <c r="CE18" s="118">
        <v>3.0000000000000001E-3</v>
      </c>
      <c r="CF18" s="118">
        <v>8.0000000000000002E-3</v>
      </c>
      <c r="CG18" s="118">
        <v>0</v>
      </c>
      <c r="CH18" s="118">
        <v>2E-3</v>
      </c>
      <c r="CI18" s="118">
        <v>1E-3</v>
      </c>
      <c r="CJ18" s="118">
        <v>1E-3</v>
      </c>
      <c r="CK18" s="118">
        <v>2.5999999999999999E-2</v>
      </c>
      <c r="CL18" s="118">
        <v>3.0000000000000001E-3</v>
      </c>
      <c r="CM18" s="118">
        <v>2E-3</v>
      </c>
      <c r="CN18" s="118">
        <v>1E-3</v>
      </c>
      <c r="CO18" s="118">
        <v>0</v>
      </c>
      <c r="CP18" s="118">
        <v>6.0000000000000001E-3</v>
      </c>
      <c r="CQ18" s="118">
        <v>0</v>
      </c>
      <c r="CR18" s="118">
        <v>1E-3</v>
      </c>
      <c r="CS18" s="118">
        <v>1E-3</v>
      </c>
      <c r="CT18" s="118">
        <v>2E-3</v>
      </c>
      <c r="CU18" s="118">
        <v>8.0000000000000002E-3</v>
      </c>
      <c r="CV18" s="118">
        <v>0</v>
      </c>
      <c r="CW18" s="118">
        <v>4.0000000000000001E-3</v>
      </c>
      <c r="CX18" s="118">
        <v>4.0000000000000001E-3</v>
      </c>
      <c r="CY18" s="118">
        <v>5.0000000000000001E-3</v>
      </c>
      <c r="CZ18" s="118">
        <v>5.0000000000000001E-3</v>
      </c>
      <c r="DA18" s="118">
        <v>0</v>
      </c>
      <c r="DB18" s="118">
        <v>0</v>
      </c>
      <c r="DC18" s="118">
        <v>0</v>
      </c>
      <c r="DD18" s="118">
        <v>1E-3</v>
      </c>
      <c r="DE18" s="118">
        <v>1E-3</v>
      </c>
      <c r="DF18" s="118">
        <v>1E-3</v>
      </c>
      <c r="DG18" s="118">
        <v>0</v>
      </c>
      <c r="DH18" s="118">
        <v>3.0000000000000001E-3</v>
      </c>
      <c r="DI18" s="118">
        <v>0</v>
      </c>
      <c r="DJ18" s="118">
        <v>0</v>
      </c>
      <c r="DK18" s="118">
        <v>0</v>
      </c>
      <c r="DL18" s="118">
        <v>0</v>
      </c>
      <c r="DM18" s="118">
        <v>0</v>
      </c>
      <c r="DN18" s="118">
        <v>1.9E-2</v>
      </c>
      <c r="DO18" s="118">
        <v>0</v>
      </c>
      <c r="DP18" s="118">
        <v>1E-3</v>
      </c>
      <c r="DQ18" s="118">
        <v>4.0000000000000001E-3</v>
      </c>
      <c r="DR18" s="118">
        <v>3.0000000000000001E-3</v>
      </c>
      <c r="DS18" s="118">
        <v>0</v>
      </c>
      <c r="DT18" s="118">
        <v>4.0000000000000001E-3</v>
      </c>
      <c r="DU18" s="118">
        <v>7.0000000000000001E-3</v>
      </c>
      <c r="DV18" s="118">
        <v>0</v>
      </c>
      <c r="DW18" s="118">
        <v>7.0000000000000001E-3</v>
      </c>
      <c r="DX18" s="118">
        <v>1.4E-2</v>
      </c>
      <c r="DY18" s="118">
        <v>1E-3</v>
      </c>
      <c r="DZ18" s="118">
        <v>7.0000000000000001E-3</v>
      </c>
      <c r="EA18" s="118">
        <v>1.2E-2</v>
      </c>
      <c r="EB18" s="118">
        <v>8.9999999999999993E-3</v>
      </c>
      <c r="EC18" s="118">
        <v>6.0000000000000001E-3</v>
      </c>
      <c r="ED18" s="118">
        <v>3.0000000000000001E-3</v>
      </c>
      <c r="EE18" s="118">
        <v>1E-3</v>
      </c>
      <c r="EF18" s="118">
        <v>0</v>
      </c>
      <c r="EG18" s="118">
        <v>1E-3</v>
      </c>
      <c r="EH18" s="118">
        <v>5.0000000000000001E-3</v>
      </c>
      <c r="EI18" s="118">
        <v>0</v>
      </c>
      <c r="EJ18" s="118">
        <v>4.0000000000000001E-3</v>
      </c>
      <c r="EK18" s="118">
        <v>1E-3</v>
      </c>
      <c r="EL18" s="118">
        <v>1E-3</v>
      </c>
      <c r="EM18" s="118">
        <v>2E-3</v>
      </c>
      <c r="EN18" s="118">
        <v>1E-3</v>
      </c>
      <c r="EO18" s="118">
        <v>5.0000000000000001E-3</v>
      </c>
      <c r="EP18" s="118">
        <v>0</v>
      </c>
      <c r="EQ18" s="118">
        <v>1E-3</v>
      </c>
      <c r="ER18" s="118">
        <v>0</v>
      </c>
      <c r="ES18" s="118">
        <v>1E-3</v>
      </c>
      <c r="ET18" s="118">
        <v>6.0000000000000001E-3</v>
      </c>
      <c r="EU18" s="118">
        <v>2E-3</v>
      </c>
      <c r="EV18" s="118">
        <v>0</v>
      </c>
      <c r="EW18" s="118">
        <v>1.2999999999999999E-2</v>
      </c>
      <c r="EX18" s="118">
        <v>8.0000000000000002E-3</v>
      </c>
      <c r="EY18" s="118">
        <v>0.01</v>
      </c>
      <c r="EZ18" s="118">
        <v>2E-3</v>
      </c>
      <c r="FA18" s="118">
        <v>0</v>
      </c>
      <c r="FB18" s="118">
        <v>0.01</v>
      </c>
      <c r="FC18" s="118">
        <v>0</v>
      </c>
      <c r="FD18" s="118">
        <v>0</v>
      </c>
      <c r="FE18" s="118">
        <v>1E-3</v>
      </c>
      <c r="FF18" s="118">
        <v>4.0000000000000001E-3</v>
      </c>
      <c r="FG18" s="118">
        <v>1E-3</v>
      </c>
      <c r="FH18" s="118">
        <v>0</v>
      </c>
      <c r="FI18" s="118">
        <v>2E-3</v>
      </c>
      <c r="FJ18" s="118">
        <v>2E-3</v>
      </c>
      <c r="FK18" s="118">
        <v>1E-3</v>
      </c>
      <c r="FL18" s="118">
        <v>1E-3</v>
      </c>
      <c r="FM18" s="118">
        <v>4.0000000000000001E-3</v>
      </c>
      <c r="FN18" s="118">
        <v>1E-3</v>
      </c>
      <c r="FO18" s="118">
        <v>1E-3</v>
      </c>
      <c r="FP18" s="118">
        <v>4.0000000000000001E-3</v>
      </c>
      <c r="FQ18" s="118">
        <v>5.0000000000000001E-3</v>
      </c>
      <c r="FR18" s="118">
        <v>0</v>
      </c>
      <c r="FS18" s="118">
        <v>2E-3</v>
      </c>
      <c r="FT18" s="118">
        <v>4.0000000000000001E-3</v>
      </c>
      <c r="FU18" s="118">
        <v>5.0000000000000001E-3</v>
      </c>
      <c r="FV18" s="118">
        <v>0</v>
      </c>
      <c r="FW18" s="118">
        <v>1E-3</v>
      </c>
      <c r="FX18" s="118">
        <v>4.0000000000000001E-3</v>
      </c>
      <c r="FY18" s="118">
        <v>3.0000000000000001E-3</v>
      </c>
      <c r="FZ18" s="118">
        <v>3.0000000000000001E-3</v>
      </c>
      <c r="GA18" s="118">
        <v>1E-3</v>
      </c>
      <c r="GB18" s="118">
        <v>0</v>
      </c>
      <c r="GC18" s="118">
        <v>0</v>
      </c>
      <c r="GE18" s="105">
        <f>SUM(SheetB!W18:GC18) + SUM(SheetC!W18:GC18) + SUM(SheetD!W18:GC18) + SUM(SheetE!W18:GC18) + SUM(SheetF!W18:GC18)</f>
        <v>1.0170000000000003</v>
      </c>
      <c r="GG18" s="26">
        <f t="shared" ref="GG18:GG40" si="113">SUM(V18:AE18)</f>
        <v>6.0000000000000001E-3</v>
      </c>
      <c r="GH18" s="26">
        <f t="shared" ref="GH18:GH40" si="114">SUM(AF18:AR18)</f>
        <v>1.3000000000000001E-2</v>
      </c>
      <c r="GI18" s="26">
        <f t="shared" ref="GI18:GI40" si="115">SUM(AS18:BE18)</f>
        <v>0.04</v>
      </c>
      <c r="GJ18" s="26">
        <f t="shared" ref="GJ18:GJ40" si="116">SUM(BF18:BP18)</f>
        <v>6.0000000000000001E-3</v>
      </c>
      <c r="GK18" s="26">
        <f t="shared" ref="GK18:GK40" si="117">SUM(BQ18:BW18)</f>
        <v>1E-3</v>
      </c>
      <c r="GL18" s="26">
        <f t="shared" ref="GL18:GL40" si="118">SUM(BY18:CO18)</f>
        <v>7.7000000000000013E-2</v>
      </c>
      <c r="GM18" s="26">
        <f t="shared" ref="GM18:GM40" si="119">SUM(CP18:DB18)</f>
        <v>3.6000000000000004E-2</v>
      </c>
      <c r="GN18" s="26">
        <f t="shared" ref="GN18:GN40" si="120">SUM(DC18:DL18)</f>
        <v>6.0000000000000001E-3</v>
      </c>
      <c r="GO18" s="26">
        <f t="shared" ref="GO18:GO40" si="121">SUM(DM18:DU18)</f>
        <v>3.7999999999999999E-2</v>
      </c>
      <c r="GP18" s="26">
        <f t="shared" ref="GP18:GP40" si="122">SUM(DV18:EE18)</f>
        <v>6.0000000000000005E-2</v>
      </c>
      <c r="GQ18" s="26">
        <f t="shared" ref="GQ18:GQ40" si="123">SUM(EF18:EP18)</f>
        <v>0.02</v>
      </c>
      <c r="GR18" s="26">
        <f t="shared" ref="GR18:GR40" si="124">SUM(EQ18:FC18)</f>
        <v>5.3000000000000005E-2</v>
      </c>
      <c r="GS18" s="26">
        <f t="shared" ref="GS18:GS40" si="125">SUM(FD18:FM18)</f>
        <v>1.6E-2</v>
      </c>
      <c r="GT18" s="26">
        <f t="shared" ref="GT18:GT40" si="126">SUM(FN18:GA18)</f>
        <v>3.4000000000000002E-2</v>
      </c>
      <c r="GU18" s="105">
        <f>SUM(SheetB!GG18:GT18)+SUM(SheetC!GG18:GT18)+SUM(SheetD!GG18:GT18)+SUM(SheetE!GG18:GT18)+SUM(SheetF!GG18:GT18)</f>
        <v>1.0170000000000001</v>
      </c>
    </row>
    <row r="19" spans="1:203" ht="15" customHeight="1" x14ac:dyDescent="0.2">
      <c r="A19" t="s">
        <v>2236</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1E-3</v>
      </c>
      <c r="X19" s="118">
        <v>0</v>
      </c>
      <c r="Y19" s="118">
        <v>0</v>
      </c>
      <c r="Z19" s="118">
        <v>1E-3</v>
      </c>
      <c r="AA19" s="118">
        <v>0</v>
      </c>
      <c r="AB19" s="118">
        <v>1E-3</v>
      </c>
      <c r="AC19" s="118">
        <v>0</v>
      </c>
      <c r="AD19" s="118">
        <v>0</v>
      </c>
      <c r="AE19" s="118">
        <v>0</v>
      </c>
      <c r="AF19" s="118">
        <v>0</v>
      </c>
      <c r="AG19" s="118">
        <v>1E-3</v>
      </c>
      <c r="AH19" s="118">
        <v>0</v>
      </c>
      <c r="AI19" s="118">
        <v>0</v>
      </c>
      <c r="AJ19" s="118">
        <v>0</v>
      </c>
      <c r="AK19" s="118">
        <v>0</v>
      </c>
      <c r="AL19" s="118">
        <v>0</v>
      </c>
      <c r="AM19" s="118">
        <v>1E-3</v>
      </c>
      <c r="AN19" s="118">
        <v>1E-3</v>
      </c>
      <c r="AO19" s="118">
        <v>0</v>
      </c>
      <c r="AP19" s="118">
        <v>0</v>
      </c>
      <c r="AQ19" s="118">
        <v>0</v>
      </c>
      <c r="AR19" s="118">
        <v>3.0000000000000001E-3</v>
      </c>
      <c r="AS19" s="118">
        <v>0</v>
      </c>
      <c r="AT19" s="118">
        <v>1E-3</v>
      </c>
      <c r="AU19" s="118">
        <v>3.0000000000000001E-3</v>
      </c>
      <c r="AV19" s="118">
        <v>0</v>
      </c>
      <c r="AW19" s="118">
        <v>5.0000000000000001E-3</v>
      </c>
      <c r="AX19" s="118">
        <v>5.0000000000000001E-3</v>
      </c>
      <c r="AY19" s="118">
        <v>3.0000000000000001E-3</v>
      </c>
      <c r="AZ19" s="118">
        <v>0</v>
      </c>
      <c r="BA19" s="118">
        <v>1.4E-2</v>
      </c>
      <c r="BB19" s="118">
        <v>5.0000000000000001E-3</v>
      </c>
      <c r="BC19" s="118">
        <v>0</v>
      </c>
      <c r="BD19" s="118">
        <v>2E-3</v>
      </c>
      <c r="BE19" s="118">
        <v>1E-3</v>
      </c>
      <c r="BF19" s="118">
        <v>0</v>
      </c>
      <c r="BG19" s="118">
        <v>0</v>
      </c>
      <c r="BH19" s="118">
        <v>0</v>
      </c>
      <c r="BI19" s="118">
        <v>0</v>
      </c>
      <c r="BJ19" s="118">
        <v>0</v>
      </c>
      <c r="BK19" s="118">
        <v>0</v>
      </c>
      <c r="BL19" s="118">
        <v>3.0000000000000001E-3</v>
      </c>
      <c r="BM19" s="118">
        <v>2E-3</v>
      </c>
      <c r="BN19" s="118">
        <v>0</v>
      </c>
      <c r="BO19" s="118">
        <v>0</v>
      </c>
      <c r="BP19" s="118">
        <v>0</v>
      </c>
      <c r="BQ19" s="118">
        <v>0</v>
      </c>
      <c r="BR19" s="118">
        <v>1E-3</v>
      </c>
      <c r="BS19" s="118">
        <v>4.0000000000000001E-3</v>
      </c>
      <c r="BT19" s="118">
        <v>0</v>
      </c>
      <c r="BU19" s="118">
        <v>0</v>
      </c>
      <c r="BV19" s="118">
        <v>1E-3</v>
      </c>
      <c r="BW19" s="118">
        <v>0</v>
      </c>
      <c r="BX19" s="118">
        <v>0</v>
      </c>
      <c r="BY19" s="118">
        <v>1.2E-2</v>
      </c>
      <c r="BZ19" s="118">
        <v>1.0999999999999999E-2</v>
      </c>
      <c r="CA19" s="118">
        <v>0</v>
      </c>
      <c r="CB19" s="118">
        <v>1E-3</v>
      </c>
      <c r="CC19" s="118">
        <v>1E-3</v>
      </c>
      <c r="CD19" s="118">
        <v>1.4E-2</v>
      </c>
      <c r="CE19" s="118">
        <v>3.0000000000000001E-3</v>
      </c>
      <c r="CF19" s="118">
        <v>1.2999999999999999E-2</v>
      </c>
      <c r="CG19" s="118">
        <v>0</v>
      </c>
      <c r="CH19" s="118">
        <v>4.0000000000000001E-3</v>
      </c>
      <c r="CI19" s="118">
        <v>1E-3</v>
      </c>
      <c r="CJ19" s="118">
        <v>2E-3</v>
      </c>
      <c r="CK19" s="118">
        <v>1.7999999999999999E-2</v>
      </c>
      <c r="CL19" s="118">
        <v>5.0000000000000001E-3</v>
      </c>
      <c r="CM19" s="118">
        <v>1E-3</v>
      </c>
      <c r="CN19" s="118">
        <v>0</v>
      </c>
      <c r="CO19" s="118">
        <v>0</v>
      </c>
      <c r="CP19" s="118">
        <v>0</v>
      </c>
      <c r="CQ19" s="118">
        <v>0</v>
      </c>
      <c r="CR19" s="118">
        <v>1E-3</v>
      </c>
      <c r="CS19" s="118">
        <v>0</v>
      </c>
      <c r="CT19" s="118">
        <v>3.0000000000000001E-3</v>
      </c>
      <c r="CU19" s="118">
        <v>8.9999999999999993E-3</v>
      </c>
      <c r="CV19" s="118">
        <v>0</v>
      </c>
      <c r="CW19" s="118">
        <v>6.0000000000000001E-3</v>
      </c>
      <c r="CX19" s="118">
        <v>5.0000000000000001E-3</v>
      </c>
      <c r="CY19" s="118">
        <v>8.0000000000000002E-3</v>
      </c>
      <c r="CZ19" s="118">
        <v>7.0000000000000001E-3</v>
      </c>
      <c r="DA19" s="118">
        <v>0</v>
      </c>
      <c r="DB19" s="118">
        <v>0</v>
      </c>
      <c r="DC19" s="118">
        <v>0</v>
      </c>
      <c r="DD19" s="118">
        <v>0</v>
      </c>
      <c r="DE19" s="118">
        <v>0</v>
      </c>
      <c r="DF19" s="118">
        <v>3.0000000000000001E-3</v>
      </c>
      <c r="DG19" s="118">
        <v>4.0000000000000001E-3</v>
      </c>
      <c r="DH19" s="118">
        <v>1E-3</v>
      </c>
      <c r="DI19" s="118">
        <v>2E-3</v>
      </c>
      <c r="DJ19" s="118">
        <v>0</v>
      </c>
      <c r="DK19" s="118">
        <v>0</v>
      </c>
      <c r="DL19" s="118">
        <v>0</v>
      </c>
      <c r="DM19" s="118">
        <v>0</v>
      </c>
      <c r="DN19" s="118">
        <v>2.1000000000000001E-2</v>
      </c>
      <c r="DO19" s="118">
        <v>0</v>
      </c>
      <c r="DP19" s="118">
        <v>1E-3</v>
      </c>
      <c r="DQ19" s="118">
        <v>5.0000000000000001E-3</v>
      </c>
      <c r="DR19" s="118">
        <v>3.0000000000000001E-3</v>
      </c>
      <c r="DS19" s="118">
        <v>0</v>
      </c>
      <c r="DT19" s="118">
        <v>4.0000000000000001E-3</v>
      </c>
      <c r="DU19" s="118">
        <v>0.01</v>
      </c>
      <c r="DV19" s="118">
        <v>0</v>
      </c>
      <c r="DW19" s="118">
        <v>6.0000000000000001E-3</v>
      </c>
      <c r="DX19" s="118">
        <v>1.6E-2</v>
      </c>
      <c r="DY19" s="118">
        <v>1E-3</v>
      </c>
      <c r="DZ19" s="118">
        <v>7.0000000000000001E-3</v>
      </c>
      <c r="EA19" s="118">
        <v>1.4E-2</v>
      </c>
      <c r="EB19" s="118">
        <v>0.01</v>
      </c>
      <c r="EC19" s="118">
        <v>8.0000000000000002E-3</v>
      </c>
      <c r="ED19" s="118">
        <v>4.0000000000000001E-3</v>
      </c>
      <c r="EE19" s="118">
        <v>1E-3</v>
      </c>
      <c r="EF19" s="118">
        <v>0</v>
      </c>
      <c r="EG19" s="118">
        <v>2E-3</v>
      </c>
      <c r="EH19" s="118">
        <v>5.0000000000000001E-3</v>
      </c>
      <c r="EI19" s="118">
        <v>0</v>
      </c>
      <c r="EJ19" s="118">
        <v>6.0000000000000001E-3</v>
      </c>
      <c r="EK19" s="118">
        <v>1E-3</v>
      </c>
      <c r="EL19" s="118">
        <v>0</v>
      </c>
      <c r="EM19" s="118">
        <v>3.0000000000000001E-3</v>
      </c>
      <c r="EN19" s="118">
        <v>1E-3</v>
      </c>
      <c r="EO19" s="118">
        <v>6.0000000000000001E-3</v>
      </c>
      <c r="EP19" s="118">
        <v>0</v>
      </c>
      <c r="EQ19" s="118">
        <v>0</v>
      </c>
      <c r="ER19" s="118">
        <v>0</v>
      </c>
      <c r="ES19" s="118">
        <v>1E-3</v>
      </c>
      <c r="ET19" s="118">
        <v>3.0000000000000001E-3</v>
      </c>
      <c r="EU19" s="118">
        <v>1E-3</v>
      </c>
      <c r="EV19" s="118">
        <v>0</v>
      </c>
      <c r="EW19" s="118">
        <v>7.0000000000000001E-3</v>
      </c>
      <c r="EX19" s="118">
        <v>7.0000000000000001E-3</v>
      </c>
      <c r="EY19" s="118">
        <v>1.0999999999999999E-2</v>
      </c>
      <c r="EZ19" s="118">
        <v>3.0000000000000001E-3</v>
      </c>
      <c r="FA19" s="118">
        <v>0</v>
      </c>
      <c r="FB19" s="118">
        <v>1.2E-2</v>
      </c>
      <c r="FC19" s="118">
        <v>0</v>
      </c>
      <c r="FD19" s="118">
        <v>0</v>
      </c>
      <c r="FE19" s="118">
        <v>1E-3</v>
      </c>
      <c r="FF19" s="118">
        <v>3.0000000000000001E-3</v>
      </c>
      <c r="FG19" s="118">
        <v>0</v>
      </c>
      <c r="FH19" s="118">
        <v>0</v>
      </c>
      <c r="FI19" s="118">
        <v>2E-3</v>
      </c>
      <c r="FJ19" s="118">
        <v>2E-3</v>
      </c>
      <c r="FK19" s="118">
        <v>1E-3</v>
      </c>
      <c r="FL19" s="118">
        <v>1E-3</v>
      </c>
      <c r="FM19" s="118">
        <v>3.0000000000000001E-3</v>
      </c>
      <c r="FN19" s="118">
        <v>1E-3</v>
      </c>
      <c r="FO19" s="118">
        <v>2E-3</v>
      </c>
      <c r="FP19" s="118">
        <v>5.0000000000000001E-3</v>
      </c>
      <c r="FQ19" s="118">
        <v>8.0000000000000002E-3</v>
      </c>
      <c r="FR19" s="118">
        <v>0</v>
      </c>
      <c r="FS19" s="118">
        <v>2E-3</v>
      </c>
      <c r="FT19" s="118">
        <v>6.0000000000000001E-3</v>
      </c>
      <c r="FU19" s="118">
        <v>8.9999999999999993E-3</v>
      </c>
      <c r="FV19" s="118">
        <v>0</v>
      </c>
      <c r="FW19" s="118">
        <v>1E-3</v>
      </c>
      <c r="FX19" s="118">
        <v>5.0000000000000001E-3</v>
      </c>
      <c r="FY19" s="118">
        <v>2E-3</v>
      </c>
      <c r="FZ19" s="118">
        <v>2E-3</v>
      </c>
      <c r="GA19" s="118">
        <v>2E-3</v>
      </c>
      <c r="GB19" s="118">
        <v>0</v>
      </c>
      <c r="GC19" s="118">
        <v>0</v>
      </c>
      <c r="GE19" s="105">
        <f>SUM(SheetB!W19:GC19) + SUM(SheetC!W19:GC19) + SUM(SheetD!W19:GC19) + SUM(SheetE!W19:GC19) + SUM(SheetF!W19:GC19)</f>
        <v>0.99000000000000055</v>
      </c>
      <c r="GG19" s="26">
        <f t="shared" si="113"/>
        <v>3.0000000000000001E-3</v>
      </c>
      <c r="GH19" s="26">
        <f t="shared" si="114"/>
        <v>6.0000000000000001E-3</v>
      </c>
      <c r="GI19" s="26">
        <f t="shared" si="115"/>
        <v>3.9E-2</v>
      </c>
      <c r="GJ19" s="26">
        <f t="shared" si="116"/>
        <v>5.0000000000000001E-3</v>
      </c>
      <c r="GK19" s="26">
        <f t="shared" si="117"/>
        <v>6.0000000000000001E-3</v>
      </c>
      <c r="GL19" s="26">
        <f t="shared" si="118"/>
        <v>8.6000000000000007E-2</v>
      </c>
      <c r="GM19" s="26">
        <f t="shared" si="119"/>
        <v>3.9E-2</v>
      </c>
      <c r="GN19" s="26">
        <f t="shared" si="120"/>
        <v>0.01</v>
      </c>
      <c r="GO19" s="26">
        <f t="shared" si="121"/>
        <v>4.4000000000000004E-2</v>
      </c>
      <c r="GP19" s="26">
        <f t="shared" si="122"/>
        <v>6.7000000000000004E-2</v>
      </c>
      <c r="GQ19" s="26">
        <f t="shared" si="123"/>
        <v>2.4E-2</v>
      </c>
      <c r="GR19" s="26">
        <f t="shared" si="124"/>
        <v>4.4999999999999998E-2</v>
      </c>
      <c r="GS19" s="26">
        <f t="shared" si="125"/>
        <v>1.3000000000000001E-2</v>
      </c>
      <c r="GT19" s="26">
        <f t="shared" si="126"/>
        <v>4.5000000000000005E-2</v>
      </c>
      <c r="GU19" s="105">
        <f>SUM(SheetB!GG19:GT19)+SUM(SheetC!GG19:GT19)+SUM(SheetD!GG19:GT19)+SUM(SheetE!GG19:GT19)+SUM(SheetF!GG19:GT19)</f>
        <v>0.98899999999999999</v>
      </c>
    </row>
    <row r="20" spans="1:203" ht="15" customHeight="1" x14ac:dyDescent="0.2">
      <c r="A20" t="s">
        <v>2237</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7.0000000000000001E-3</v>
      </c>
      <c r="AU20" s="118">
        <v>1E-3</v>
      </c>
      <c r="AV20" s="118">
        <v>1E-3</v>
      </c>
      <c r="AW20" s="118">
        <v>8.0000000000000002E-3</v>
      </c>
      <c r="AX20" s="118">
        <v>1E-3</v>
      </c>
      <c r="AY20" s="118">
        <v>1E-3</v>
      </c>
      <c r="AZ20" s="118">
        <v>1E-3</v>
      </c>
      <c r="BA20" s="118">
        <v>8.0000000000000002E-3</v>
      </c>
      <c r="BB20" s="118">
        <v>7.0000000000000001E-3</v>
      </c>
      <c r="BC20" s="118">
        <v>1E-3</v>
      </c>
      <c r="BD20" s="118">
        <v>0</v>
      </c>
      <c r="BE20" s="118">
        <v>2E-3</v>
      </c>
      <c r="BF20" s="118">
        <v>0</v>
      </c>
      <c r="BG20" s="118">
        <v>1E-3</v>
      </c>
      <c r="BH20" s="118">
        <v>0</v>
      </c>
      <c r="BI20" s="118">
        <v>0</v>
      </c>
      <c r="BJ20" s="118">
        <v>0</v>
      </c>
      <c r="BK20" s="118">
        <v>0</v>
      </c>
      <c r="BL20" s="118">
        <v>0</v>
      </c>
      <c r="BM20" s="118">
        <v>8.9999999999999993E-3</v>
      </c>
      <c r="BN20" s="118">
        <v>1E-3</v>
      </c>
      <c r="BO20" s="118">
        <v>1E-3</v>
      </c>
      <c r="BP20" s="118">
        <v>0</v>
      </c>
      <c r="BQ20" s="118">
        <v>0</v>
      </c>
      <c r="BR20" s="118">
        <v>3.0000000000000001E-3</v>
      </c>
      <c r="BS20" s="118">
        <v>0</v>
      </c>
      <c r="BT20" s="118">
        <v>0</v>
      </c>
      <c r="BU20" s="118">
        <v>1E-3</v>
      </c>
      <c r="BV20" s="118">
        <v>0</v>
      </c>
      <c r="BW20" s="118">
        <v>0</v>
      </c>
      <c r="BX20" s="118">
        <v>0</v>
      </c>
      <c r="BY20" s="118">
        <v>4.0000000000000001E-3</v>
      </c>
      <c r="BZ20" s="118">
        <v>2E-3</v>
      </c>
      <c r="CA20" s="118">
        <v>1E-3</v>
      </c>
      <c r="CB20" s="118">
        <v>3.0000000000000001E-3</v>
      </c>
      <c r="CC20" s="118">
        <v>1E-3</v>
      </c>
      <c r="CD20" s="118">
        <v>0.01</v>
      </c>
      <c r="CE20" s="118">
        <v>1E-3</v>
      </c>
      <c r="CF20" s="118">
        <v>3.0000000000000001E-3</v>
      </c>
      <c r="CG20" s="118">
        <v>0</v>
      </c>
      <c r="CH20" s="118">
        <v>4.0000000000000001E-3</v>
      </c>
      <c r="CI20" s="118">
        <v>2E-3</v>
      </c>
      <c r="CJ20" s="118">
        <v>0</v>
      </c>
      <c r="CK20" s="118">
        <v>1.0999999999999999E-2</v>
      </c>
      <c r="CL20" s="118">
        <v>0</v>
      </c>
      <c r="CM20" s="118">
        <v>0</v>
      </c>
      <c r="CN20" s="118">
        <v>0</v>
      </c>
      <c r="CO20" s="118">
        <v>0</v>
      </c>
      <c r="CP20" s="118">
        <v>0</v>
      </c>
      <c r="CQ20" s="118">
        <v>0</v>
      </c>
      <c r="CR20" s="118">
        <v>0</v>
      </c>
      <c r="CS20" s="118">
        <v>0</v>
      </c>
      <c r="CT20" s="118">
        <v>0</v>
      </c>
      <c r="CU20" s="118">
        <v>0.01</v>
      </c>
      <c r="CV20" s="118">
        <v>0</v>
      </c>
      <c r="CW20" s="118">
        <v>0</v>
      </c>
      <c r="CX20" s="118">
        <v>2E-3</v>
      </c>
      <c r="CY20" s="118">
        <v>1E-3</v>
      </c>
      <c r="CZ20" s="118">
        <v>4.0000000000000001E-3</v>
      </c>
      <c r="DA20" s="118">
        <v>0</v>
      </c>
      <c r="DB20" s="118">
        <v>0</v>
      </c>
      <c r="DC20" s="118">
        <v>0</v>
      </c>
      <c r="DD20" s="118">
        <v>0</v>
      </c>
      <c r="DE20" s="118">
        <v>1E-3</v>
      </c>
      <c r="DF20" s="118">
        <v>2E-3</v>
      </c>
      <c r="DG20" s="118">
        <v>4.0000000000000001E-3</v>
      </c>
      <c r="DH20" s="118">
        <v>0</v>
      </c>
      <c r="DI20" s="118">
        <v>2E-3</v>
      </c>
      <c r="DJ20" s="118">
        <v>2E-3</v>
      </c>
      <c r="DK20" s="118">
        <v>1E-3</v>
      </c>
      <c r="DL20" s="118">
        <v>0</v>
      </c>
      <c r="DM20" s="118">
        <v>0</v>
      </c>
      <c r="DN20" s="118">
        <v>0</v>
      </c>
      <c r="DO20" s="118">
        <v>0</v>
      </c>
      <c r="DP20" s="118">
        <v>0</v>
      </c>
      <c r="DQ20" s="118">
        <v>1E-3</v>
      </c>
      <c r="DR20" s="118">
        <v>0</v>
      </c>
      <c r="DS20" s="118">
        <v>0</v>
      </c>
      <c r="DT20" s="118">
        <v>0</v>
      </c>
      <c r="DU20" s="118">
        <v>2E-3</v>
      </c>
      <c r="DV20" s="118">
        <v>0</v>
      </c>
      <c r="DW20" s="118">
        <v>1E-3</v>
      </c>
      <c r="DX20" s="118">
        <v>0</v>
      </c>
      <c r="DY20" s="118">
        <v>2E-3</v>
      </c>
      <c r="DZ20" s="118">
        <v>0.01</v>
      </c>
      <c r="EA20" s="118">
        <v>7.0000000000000001E-3</v>
      </c>
      <c r="EB20" s="118">
        <v>5.0000000000000001E-3</v>
      </c>
      <c r="EC20" s="118">
        <v>1E-3</v>
      </c>
      <c r="ED20" s="118">
        <v>2E-3</v>
      </c>
      <c r="EE20" s="118">
        <v>5.0000000000000001E-3</v>
      </c>
      <c r="EF20" s="118">
        <v>0</v>
      </c>
      <c r="EG20" s="118">
        <v>0</v>
      </c>
      <c r="EH20" s="118">
        <v>2E-3</v>
      </c>
      <c r="EI20" s="118">
        <v>0</v>
      </c>
      <c r="EJ20" s="118">
        <v>0</v>
      </c>
      <c r="EK20" s="118">
        <v>0</v>
      </c>
      <c r="EL20" s="118">
        <v>0</v>
      </c>
      <c r="EM20" s="118">
        <v>0</v>
      </c>
      <c r="EN20" s="118">
        <v>1E-3</v>
      </c>
      <c r="EO20" s="118">
        <v>2E-3</v>
      </c>
      <c r="EP20" s="118">
        <v>1E-3</v>
      </c>
      <c r="EQ20" s="118">
        <v>0</v>
      </c>
      <c r="ER20" s="118">
        <v>1E-3</v>
      </c>
      <c r="ES20" s="118">
        <v>0</v>
      </c>
      <c r="ET20" s="118">
        <v>1E-3</v>
      </c>
      <c r="EU20" s="118">
        <v>1E-3</v>
      </c>
      <c r="EV20" s="118">
        <v>0</v>
      </c>
      <c r="EW20" s="118">
        <v>1E-3</v>
      </c>
      <c r="EX20" s="118">
        <v>3.0000000000000001E-3</v>
      </c>
      <c r="EY20" s="118">
        <v>1E-3</v>
      </c>
      <c r="EZ20" s="118">
        <v>1E-3</v>
      </c>
      <c r="FA20" s="118">
        <v>0</v>
      </c>
      <c r="FB20" s="118">
        <v>0</v>
      </c>
      <c r="FC20" s="118">
        <v>0</v>
      </c>
      <c r="FD20" s="118">
        <v>0</v>
      </c>
      <c r="FE20" s="118">
        <v>0</v>
      </c>
      <c r="FF20" s="118">
        <v>1E-3</v>
      </c>
      <c r="FG20" s="118">
        <v>0</v>
      </c>
      <c r="FH20" s="118">
        <v>0</v>
      </c>
      <c r="FI20" s="118">
        <v>1E-3</v>
      </c>
      <c r="FJ20" s="118">
        <v>0</v>
      </c>
      <c r="FK20" s="118">
        <v>0</v>
      </c>
      <c r="FL20" s="118">
        <v>1E-3</v>
      </c>
      <c r="FM20" s="118">
        <v>1E-3</v>
      </c>
      <c r="FN20" s="118">
        <v>0</v>
      </c>
      <c r="FO20" s="118">
        <v>1E-3</v>
      </c>
      <c r="FP20" s="118">
        <v>4.0000000000000001E-3</v>
      </c>
      <c r="FQ20" s="118">
        <v>2E-3</v>
      </c>
      <c r="FR20" s="118">
        <v>1E-3</v>
      </c>
      <c r="FS20" s="118">
        <v>0</v>
      </c>
      <c r="FT20" s="118">
        <v>3.0000000000000001E-3</v>
      </c>
      <c r="FU20" s="118">
        <v>6.0000000000000001E-3</v>
      </c>
      <c r="FV20" s="118">
        <v>0</v>
      </c>
      <c r="FW20" s="118">
        <v>0</v>
      </c>
      <c r="FX20" s="118">
        <v>3.0000000000000001E-3</v>
      </c>
      <c r="FY20" s="118">
        <v>1E-3</v>
      </c>
      <c r="FZ20" s="118">
        <v>1E-3</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3.8000000000000006E-2</v>
      </c>
      <c r="GJ20" s="26">
        <f t="shared" si="116"/>
        <v>1.2E-2</v>
      </c>
      <c r="GK20" s="26">
        <f t="shared" si="117"/>
        <v>4.0000000000000001E-3</v>
      </c>
      <c r="GL20" s="26">
        <f t="shared" si="118"/>
        <v>4.1999999999999996E-2</v>
      </c>
      <c r="GM20" s="26">
        <f t="shared" si="119"/>
        <v>1.7000000000000001E-2</v>
      </c>
      <c r="GN20" s="26">
        <f t="shared" si="120"/>
        <v>1.2E-2</v>
      </c>
      <c r="GO20" s="26">
        <f t="shared" si="121"/>
        <v>3.0000000000000001E-3</v>
      </c>
      <c r="GP20" s="26">
        <f t="shared" si="122"/>
        <v>3.3000000000000002E-2</v>
      </c>
      <c r="GQ20" s="26">
        <f t="shared" si="123"/>
        <v>6.0000000000000001E-3</v>
      </c>
      <c r="GR20" s="26">
        <f t="shared" si="124"/>
        <v>9.0000000000000011E-3</v>
      </c>
      <c r="GS20" s="26">
        <f t="shared" si="125"/>
        <v>4.0000000000000001E-3</v>
      </c>
      <c r="GT20" s="26">
        <f t="shared" si="126"/>
        <v>2.2000000000000002E-2</v>
      </c>
      <c r="GU20" s="105">
        <f>SUM(SheetB!GG20:GT20)+SUM(SheetC!GG20:GT20)+SUM(SheetD!GG20:GT20)+SUM(SheetE!GG20:GT20)+SUM(SheetF!GG20:GT20)</f>
        <v>1.0040000000000002</v>
      </c>
    </row>
    <row r="21" spans="1:203" ht="15" customHeight="1" x14ac:dyDescent="0.2">
      <c r="A21" t="s">
        <v>2238</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6.0000000000000001E-3</v>
      </c>
      <c r="AU21" s="118">
        <v>1E-3</v>
      </c>
      <c r="AV21" s="118">
        <v>1E-3</v>
      </c>
      <c r="AW21" s="118">
        <v>1E-3</v>
      </c>
      <c r="AX21" s="118">
        <v>1E-3</v>
      </c>
      <c r="AY21" s="118">
        <v>1E-3</v>
      </c>
      <c r="AZ21" s="118">
        <v>6.0000000000000001E-3</v>
      </c>
      <c r="BA21" s="118">
        <v>8.0000000000000002E-3</v>
      </c>
      <c r="BB21" s="118">
        <v>3.0000000000000001E-3</v>
      </c>
      <c r="BC21" s="118">
        <v>1E-3</v>
      </c>
      <c r="BD21" s="118">
        <v>0</v>
      </c>
      <c r="BE21" s="118">
        <v>2E-3</v>
      </c>
      <c r="BF21" s="118">
        <v>0</v>
      </c>
      <c r="BG21" s="118">
        <v>0</v>
      </c>
      <c r="BH21" s="118">
        <v>0</v>
      </c>
      <c r="BI21" s="118">
        <v>0</v>
      </c>
      <c r="BJ21" s="118">
        <v>0</v>
      </c>
      <c r="BK21" s="118">
        <v>0</v>
      </c>
      <c r="BL21" s="118">
        <v>0</v>
      </c>
      <c r="BM21" s="118">
        <v>4.0000000000000001E-3</v>
      </c>
      <c r="BN21" s="118">
        <v>0</v>
      </c>
      <c r="BO21" s="118">
        <v>1E-3</v>
      </c>
      <c r="BP21" s="118">
        <v>0</v>
      </c>
      <c r="BQ21" s="118">
        <v>0</v>
      </c>
      <c r="BR21" s="118">
        <v>3.0000000000000001E-3</v>
      </c>
      <c r="BS21" s="118">
        <v>0</v>
      </c>
      <c r="BT21" s="118">
        <v>0</v>
      </c>
      <c r="BU21" s="118">
        <v>0</v>
      </c>
      <c r="BV21" s="118">
        <v>0</v>
      </c>
      <c r="BW21" s="118">
        <v>0</v>
      </c>
      <c r="BX21" s="118">
        <v>0</v>
      </c>
      <c r="BY21" s="118">
        <v>5.0000000000000001E-3</v>
      </c>
      <c r="BZ21" s="118">
        <v>3.0000000000000001E-3</v>
      </c>
      <c r="CA21" s="118">
        <v>1E-3</v>
      </c>
      <c r="CB21" s="118">
        <v>0</v>
      </c>
      <c r="CC21" s="118">
        <v>0</v>
      </c>
      <c r="CD21" s="118">
        <v>8.9999999999999993E-3</v>
      </c>
      <c r="CE21" s="118">
        <v>0</v>
      </c>
      <c r="CF21" s="118">
        <v>4.0000000000000001E-3</v>
      </c>
      <c r="CG21" s="118">
        <v>1E-3</v>
      </c>
      <c r="CH21" s="118">
        <v>6.0000000000000001E-3</v>
      </c>
      <c r="CI21" s="118">
        <v>3.0000000000000001E-3</v>
      </c>
      <c r="CJ21" s="118">
        <v>0</v>
      </c>
      <c r="CK21" s="118">
        <v>1.2E-2</v>
      </c>
      <c r="CL21" s="118">
        <v>0</v>
      </c>
      <c r="CM21" s="118">
        <v>0</v>
      </c>
      <c r="CN21" s="118">
        <v>1E-3</v>
      </c>
      <c r="CO21" s="118">
        <v>0</v>
      </c>
      <c r="CP21" s="118">
        <v>0</v>
      </c>
      <c r="CQ21" s="118">
        <v>0</v>
      </c>
      <c r="CR21" s="118">
        <v>0</v>
      </c>
      <c r="CS21" s="118">
        <v>0</v>
      </c>
      <c r="CT21" s="118">
        <v>0</v>
      </c>
      <c r="CU21" s="118">
        <v>6.0000000000000001E-3</v>
      </c>
      <c r="CV21" s="118">
        <v>0</v>
      </c>
      <c r="CW21" s="118">
        <v>0</v>
      </c>
      <c r="CX21" s="118">
        <v>3.0000000000000001E-3</v>
      </c>
      <c r="CY21" s="118">
        <v>5.0000000000000001E-3</v>
      </c>
      <c r="CZ21" s="118">
        <v>6.0000000000000001E-3</v>
      </c>
      <c r="DA21" s="118">
        <v>0</v>
      </c>
      <c r="DB21" s="118">
        <v>0</v>
      </c>
      <c r="DC21" s="118">
        <v>0</v>
      </c>
      <c r="DD21" s="118">
        <v>1E-3</v>
      </c>
      <c r="DE21" s="118">
        <v>3.0000000000000001E-3</v>
      </c>
      <c r="DF21" s="118">
        <v>2E-3</v>
      </c>
      <c r="DG21" s="118">
        <v>3.0000000000000001E-3</v>
      </c>
      <c r="DH21" s="118">
        <v>0</v>
      </c>
      <c r="DI21" s="118">
        <v>5.0000000000000001E-3</v>
      </c>
      <c r="DJ21" s="118">
        <v>1E-3</v>
      </c>
      <c r="DK21" s="118">
        <v>0</v>
      </c>
      <c r="DL21" s="118">
        <v>3.0000000000000001E-3</v>
      </c>
      <c r="DM21" s="118">
        <v>0</v>
      </c>
      <c r="DN21" s="118">
        <v>0</v>
      </c>
      <c r="DO21" s="118">
        <v>2E-3</v>
      </c>
      <c r="DP21" s="118">
        <v>2E-3</v>
      </c>
      <c r="DQ21" s="118">
        <v>2E-3</v>
      </c>
      <c r="DR21" s="118">
        <v>0</v>
      </c>
      <c r="DS21" s="118">
        <v>0</v>
      </c>
      <c r="DT21" s="118">
        <v>2E-3</v>
      </c>
      <c r="DU21" s="118">
        <v>4.0000000000000001E-3</v>
      </c>
      <c r="DV21" s="118">
        <v>1E-3</v>
      </c>
      <c r="DW21" s="118">
        <v>1E-3</v>
      </c>
      <c r="DX21" s="118">
        <v>1E-3</v>
      </c>
      <c r="DY21" s="118">
        <v>3.0000000000000001E-3</v>
      </c>
      <c r="DZ21" s="118">
        <v>1.0999999999999999E-2</v>
      </c>
      <c r="EA21" s="118">
        <v>8.0000000000000002E-3</v>
      </c>
      <c r="EB21" s="118">
        <v>3.0000000000000001E-3</v>
      </c>
      <c r="EC21" s="118">
        <v>2E-3</v>
      </c>
      <c r="ED21" s="118">
        <v>1E-3</v>
      </c>
      <c r="EE21" s="118">
        <v>0</v>
      </c>
      <c r="EF21" s="118">
        <v>0</v>
      </c>
      <c r="EG21" s="118">
        <v>0</v>
      </c>
      <c r="EH21" s="118">
        <v>1E-3</v>
      </c>
      <c r="EI21" s="118">
        <v>0</v>
      </c>
      <c r="EJ21" s="118">
        <v>0</v>
      </c>
      <c r="EK21" s="118">
        <v>0</v>
      </c>
      <c r="EL21" s="118">
        <v>1E-3</v>
      </c>
      <c r="EM21" s="118">
        <v>0</v>
      </c>
      <c r="EN21" s="118">
        <v>1E-3</v>
      </c>
      <c r="EO21" s="118">
        <v>3.0000000000000001E-3</v>
      </c>
      <c r="EP21" s="118">
        <v>1E-3</v>
      </c>
      <c r="EQ21" s="118">
        <v>0</v>
      </c>
      <c r="ER21" s="118">
        <v>1E-3</v>
      </c>
      <c r="ES21" s="118">
        <v>0</v>
      </c>
      <c r="ET21" s="118">
        <v>1E-3</v>
      </c>
      <c r="EU21" s="118">
        <v>8.0000000000000002E-3</v>
      </c>
      <c r="EV21" s="118">
        <v>0</v>
      </c>
      <c r="EW21" s="118">
        <v>1E-3</v>
      </c>
      <c r="EX21" s="118">
        <v>3.0000000000000001E-3</v>
      </c>
      <c r="EY21" s="118">
        <v>3.0000000000000001E-3</v>
      </c>
      <c r="EZ21" s="118">
        <v>0</v>
      </c>
      <c r="FA21" s="118">
        <v>0</v>
      </c>
      <c r="FB21" s="118">
        <v>0</v>
      </c>
      <c r="FC21" s="118">
        <v>0</v>
      </c>
      <c r="FD21" s="118">
        <v>0</v>
      </c>
      <c r="FE21" s="118">
        <v>1E-3</v>
      </c>
      <c r="FF21" s="118">
        <v>4.0000000000000001E-3</v>
      </c>
      <c r="FG21" s="118">
        <v>2E-3</v>
      </c>
      <c r="FH21" s="118">
        <v>0</v>
      </c>
      <c r="FI21" s="118">
        <v>2E-3</v>
      </c>
      <c r="FJ21" s="118">
        <v>0</v>
      </c>
      <c r="FK21" s="118">
        <v>0</v>
      </c>
      <c r="FL21" s="118">
        <v>0</v>
      </c>
      <c r="FM21" s="118">
        <v>1E-3</v>
      </c>
      <c r="FN21" s="118">
        <v>0</v>
      </c>
      <c r="FO21" s="118">
        <v>1E-3</v>
      </c>
      <c r="FP21" s="118">
        <v>5.0000000000000001E-3</v>
      </c>
      <c r="FQ21" s="118">
        <v>3.0000000000000001E-3</v>
      </c>
      <c r="FR21" s="118">
        <v>1E-3</v>
      </c>
      <c r="FS21" s="118">
        <v>0</v>
      </c>
      <c r="FT21" s="118">
        <v>4.0000000000000001E-3</v>
      </c>
      <c r="FU21" s="118">
        <v>7.0000000000000001E-3</v>
      </c>
      <c r="FV21" s="118">
        <v>0</v>
      </c>
      <c r="FW21" s="118">
        <v>0</v>
      </c>
      <c r="FX21" s="118">
        <v>5.0000000000000001E-3</v>
      </c>
      <c r="FY21" s="118">
        <v>2E-3</v>
      </c>
      <c r="FZ21" s="118">
        <v>2E-3</v>
      </c>
      <c r="GA21" s="118">
        <v>0</v>
      </c>
      <c r="GB21" s="118">
        <v>0</v>
      </c>
      <c r="GC21" s="118">
        <v>0</v>
      </c>
      <c r="GE21" s="105">
        <f>SUM(SheetB!W21:GC21) + SUM(SheetC!W21:GC21) + SUM(SheetD!W21:GC21) + SUM(SheetE!W21:GC21) + SUM(SheetF!W21:GC21)</f>
        <v>0.99400000000000066</v>
      </c>
      <c r="GG21" s="26">
        <f t="shared" si="113"/>
        <v>0</v>
      </c>
      <c r="GH21" s="26">
        <f t="shared" si="114"/>
        <v>0</v>
      </c>
      <c r="GI21" s="26">
        <f t="shared" si="115"/>
        <v>3.1E-2</v>
      </c>
      <c r="GJ21" s="26">
        <f t="shared" si="116"/>
        <v>5.0000000000000001E-3</v>
      </c>
      <c r="GK21" s="26">
        <f t="shared" si="117"/>
        <v>3.0000000000000001E-3</v>
      </c>
      <c r="GL21" s="26">
        <f t="shared" si="118"/>
        <v>4.5000000000000012E-2</v>
      </c>
      <c r="GM21" s="26">
        <f t="shared" si="119"/>
        <v>2.0000000000000004E-2</v>
      </c>
      <c r="GN21" s="26">
        <f t="shared" si="120"/>
        <v>1.8000000000000002E-2</v>
      </c>
      <c r="GO21" s="26">
        <f t="shared" si="121"/>
        <v>1.2E-2</v>
      </c>
      <c r="GP21" s="26">
        <f t="shared" si="122"/>
        <v>3.1E-2</v>
      </c>
      <c r="GQ21" s="26">
        <f t="shared" si="123"/>
        <v>7.0000000000000001E-3</v>
      </c>
      <c r="GR21" s="26">
        <f t="shared" si="124"/>
        <v>1.6999999999999998E-2</v>
      </c>
      <c r="GS21" s="26">
        <f t="shared" si="125"/>
        <v>1.0000000000000002E-2</v>
      </c>
      <c r="GT21" s="26">
        <f t="shared" si="126"/>
        <v>3.0000000000000006E-2</v>
      </c>
      <c r="GU21" s="105">
        <f>SUM(SheetB!GG21:GT21)+SUM(SheetC!GG21:GT21)+SUM(SheetD!GG21:GT21)+SUM(SheetE!GG21:GT21)+SUM(SheetF!GG21:GT21)</f>
        <v>0.9920000000000001</v>
      </c>
    </row>
    <row r="22" spans="1:203" ht="15" customHeight="1" x14ac:dyDescent="0.2">
      <c r="A22" t="s">
        <v>2239</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7.0000000000000001E-3</v>
      </c>
      <c r="AU22" s="118">
        <v>1E-3</v>
      </c>
      <c r="AV22" s="118">
        <v>1E-3</v>
      </c>
      <c r="AW22" s="118">
        <v>1E-3</v>
      </c>
      <c r="AX22" s="118">
        <v>1E-3</v>
      </c>
      <c r="AY22" s="118">
        <v>1E-3</v>
      </c>
      <c r="AZ22" s="118">
        <v>6.0000000000000001E-3</v>
      </c>
      <c r="BA22" s="118">
        <v>6.0000000000000001E-3</v>
      </c>
      <c r="BB22" s="118">
        <v>3.0000000000000001E-3</v>
      </c>
      <c r="BC22" s="118">
        <v>1E-3</v>
      </c>
      <c r="BD22" s="118">
        <v>0</v>
      </c>
      <c r="BE22" s="118">
        <v>2E-3</v>
      </c>
      <c r="BF22" s="118">
        <v>0</v>
      </c>
      <c r="BG22" s="118">
        <v>0</v>
      </c>
      <c r="BH22" s="118">
        <v>0</v>
      </c>
      <c r="BI22" s="118">
        <v>0</v>
      </c>
      <c r="BJ22" s="118">
        <v>0</v>
      </c>
      <c r="BK22" s="118">
        <v>0</v>
      </c>
      <c r="BL22" s="118">
        <v>1E-3</v>
      </c>
      <c r="BM22" s="118">
        <v>2E-3</v>
      </c>
      <c r="BN22" s="118">
        <v>0</v>
      </c>
      <c r="BO22" s="118">
        <v>1E-3</v>
      </c>
      <c r="BP22" s="118">
        <v>0</v>
      </c>
      <c r="BQ22" s="118">
        <v>0</v>
      </c>
      <c r="BR22" s="118">
        <v>3.0000000000000001E-3</v>
      </c>
      <c r="BS22" s="118">
        <v>0</v>
      </c>
      <c r="BT22" s="118">
        <v>0</v>
      </c>
      <c r="BU22" s="118">
        <v>0</v>
      </c>
      <c r="BV22" s="118">
        <v>0</v>
      </c>
      <c r="BW22" s="118">
        <v>0</v>
      </c>
      <c r="BX22" s="118">
        <v>0</v>
      </c>
      <c r="BY22" s="118">
        <v>5.0000000000000001E-3</v>
      </c>
      <c r="BZ22" s="118">
        <v>3.0000000000000001E-3</v>
      </c>
      <c r="CA22" s="118">
        <v>2E-3</v>
      </c>
      <c r="CB22" s="118">
        <v>0</v>
      </c>
      <c r="CC22" s="118">
        <v>0</v>
      </c>
      <c r="CD22" s="118">
        <v>7.0000000000000001E-3</v>
      </c>
      <c r="CE22" s="118">
        <v>0</v>
      </c>
      <c r="CF22" s="118">
        <v>2E-3</v>
      </c>
      <c r="CG22" s="118">
        <v>0</v>
      </c>
      <c r="CH22" s="118">
        <v>6.0000000000000001E-3</v>
      </c>
      <c r="CI22" s="118">
        <v>1E-3</v>
      </c>
      <c r="CJ22" s="118">
        <v>1E-3</v>
      </c>
      <c r="CK22" s="118">
        <v>1.2999999999999999E-2</v>
      </c>
      <c r="CL22" s="118">
        <v>0</v>
      </c>
      <c r="CM22" s="118">
        <v>0</v>
      </c>
      <c r="CN22" s="118">
        <v>0</v>
      </c>
      <c r="CO22" s="118">
        <v>0</v>
      </c>
      <c r="CP22" s="118">
        <v>0</v>
      </c>
      <c r="CQ22" s="118">
        <v>0</v>
      </c>
      <c r="CR22" s="118">
        <v>0</v>
      </c>
      <c r="CS22" s="118">
        <v>0</v>
      </c>
      <c r="CT22" s="118">
        <v>0</v>
      </c>
      <c r="CU22" s="118">
        <v>5.0000000000000001E-3</v>
      </c>
      <c r="CV22" s="118">
        <v>0</v>
      </c>
      <c r="CW22" s="118">
        <v>0</v>
      </c>
      <c r="CX22" s="118">
        <v>3.0000000000000001E-3</v>
      </c>
      <c r="CY22" s="118">
        <v>6.0000000000000001E-3</v>
      </c>
      <c r="CZ22" s="118">
        <v>7.0000000000000001E-3</v>
      </c>
      <c r="DA22" s="118">
        <v>0</v>
      </c>
      <c r="DB22" s="118">
        <v>0</v>
      </c>
      <c r="DC22" s="118">
        <v>0</v>
      </c>
      <c r="DD22" s="118">
        <v>0</v>
      </c>
      <c r="DE22" s="118">
        <v>3.0000000000000001E-3</v>
      </c>
      <c r="DF22" s="118">
        <v>2E-3</v>
      </c>
      <c r="DG22" s="118">
        <v>4.0000000000000001E-3</v>
      </c>
      <c r="DH22" s="118">
        <v>0</v>
      </c>
      <c r="DI22" s="118">
        <v>3.0000000000000001E-3</v>
      </c>
      <c r="DJ22" s="118">
        <v>0</v>
      </c>
      <c r="DK22" s="118">
        <v>1E-3</v>
      </c>
      <c r="DL22" s="118">
        <v>3.0000000000000001E-3</v>
      </c>
      <c r="DM22" s="118">
        <v>0</v>
      </c>
      <c r="DN22" s="118">
        <v>0</v>
      </c>
      <c r="DO22" s="118">
        <v>2E-3</v>
      </c>
      <c r="DP22" s="118">
        <v>2E-3</v>
      </c>
      <c r="DQ22" s="118">
        <v>2E-3</v>
      </c>
      <c r="DR22" s="118">
        <v>0</v>
      </c>
      <c r="DS22" s="118">
        <v>0</v>
      </c>
      <c r="DT22" s="118">
        <v>2E-3</v>
      </c>
      <c r="DU22" s="118">
        <v>3.0000000000000001E-3</v>
      </c>
      <c r="DV22" s="118">
        <v>1E-3</v>
      </c>
      <c r="DW22" s="118">
        <v>1E-3</v>
      </c>
      <c r="DX22" s="118">
        <v>0</v>
      </c>
      <c r="DY22" s="118">
        <v>3.0000000000000001E-3</v>
      </c>
      <c r="DZ22" s="118">
        <v>1.2E-2</v>
      </c>
      <c r="EA22" s="118">
        <v>2E-3</v>
      </c>
      <c r="EB22" s="118">
        <v>3.0000000000000001E-3</v>
      </c>
      <c r="EC22" s="118">
        <v>3.0000000000000001E-3</v>
      </c>
      <c r="ED22" s="118">
        <v>1E-3</v>
      </c>
      <c r="EE22" s="118">
        <v>0</v>
      </c>
      <c r="EF22" s="118">
        <v>0</v>
      </c>
      <c r="EG22" s="118">
        <v>0</v>
      </c>
      <c r="EH22" s="118">
        <v>1E-3</v>
      </c>
      <c r="EI22" s="118">
        <v>0</v>
      </c>
      <c r="EJ22" s="118">
        <v>0</v>
      </c>
      <c r="EK22" s="118">
        <v>0</v>
      </c>
      <c r="EL22" s="118">
        <v>1E-3</v>
      </c>
      <c r="EM22" s="118">
        <v>0</v>
      </c>
      <c r="EN22" s="118">
        <v>1E-3</v>
      </c>
      <c r="EO22" s="118">
        <v>3.0000000000000001E-3</v>
      </c>
      <c r="EP22" s="118">
        <v>1E-3</v>
      </c>
      <c r="EQ22" s="118">
        <v>0</v>
      </c>
      <c r="ER22" s="118">
        <v>1E-3</v>
      </c>
      <c r="ES22" s="118">
        <v>0</v>
      </c>
      <c r="ET22" s="118">
        <v>1E-3</v>
      </c>
      <c r="EU22" s="118">
        <v>3.0000000000000001E-3</v>
      </c>
      <c r="EV22" s="118">
        <v>0</v>
      </c>
      <c r="EW22" s="118">
        <v>5.0000000000000001E-3</v>
      </c>
      <c r="EX22" s="118">
        <v>7.0000000000000001E-3</v>
      </c>
      <c r="EY22" s="118">
        <v>2E-3</v>
      </c>
      <c r="EZ22" s="118">
        <v>1E-3</v>
      </c>
      <c r="FA22" s="118">
        <v>0</v>
      </c>
      <c r="FB22" s="118">
        <v>1E-3</v>
      </c>
      <c r="FC22" s="118">
        <v>0</v>
      </c>
      <c r="FD22" s="118">
        <v>0</v>
      </c>
      <c r="FE22" s="118">
        <v>1E-3</v>
      </c>
      <c r="FF22" s="118">
        <v>3.0000000000000001E-3</v>
      </c>
      <c r="FG22" s="118">
        <v>1E-3</v>
      </c>
      <c r="FH22" s="118">
        <v>0</v>
      </c>
      <c r="FI22" s="118">
        <v>2E-3</v>
      </c>
      <c r="FJ22" s="118">
        <v>0</v>
      </c>
      <c r="FK22" s="118">
        <v>0</v>
      </c>
      <c r="FL22" s="118">
        <v>0</v>
      </c>
      <c r="FM22" s="118">
        <v>3.0000000000000001E-3</v>
      </c>
      <c r="FN22" s="118">
        <v>0</v>
      </c>
      <c r="FO22" s="118">
        <v>1E-3</v>
      </c>
      <c r="FP22" s="118">
        <v>5.0000000000000001E-3</v>
      </c>
      <c r="FQ22" s="118">
        <v>3.0000000000000001E-3</v>
      </c>
      <c r="FR22" s="118">
        <v>1E-3</v>
      </c>
      <c r="FS22" s="118">
        <v>0</v>
      </c>
      <c r="FT22" s="118">
        <v>2E-3</v>
      </c>
      <c r="FU22" s="118">
        <v>7.0000000000000001E-3</v>
      </c>
      <c r="FV22" s="118">
        <v>0</v>
      </c>
      <c r="FW22" s="118">
        <v>0</v>
      </c>
      <c r="FX22" s="118">
        <v>5.0000000000000001E-3</v>
      </c>
      <c r="FY22" s="118">
        <v>2E-3</v>
      </c>
      <c r="FZ22" s="118">
        <v>2E-3</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0.03</v>
      </c>
      <c r="GJ22" s="26">
        <f t="shared" si="116"/>
        <v>4.0000000000000001E-3</v>
      </c>
      <c r="GK22" s="26">
        <f t="shared" si="117"/>
        <v>3.0000000000000001E-3</v>
      </c>
      <c r="GL22" s="26">
        <f t="shared" si="118"/>
        <v>0.04</v>
      </c>
      <c r="GM22" s="26">
        <f t="shared" si="119"/>
        <v>2.1000000000000001E-2</v>
      </c>
      <c r="GN22" s="26">
        <f t="shared" si="120"/>
        <v>1.6E-2</v>
      </c>
      <c r="GO22" s="26">
        <f t="shared" si="121"/>
        <v>1.0999999999999999E-2</v>
      </c>
      <c r="GP22" s="26">
        <f t="shared" si="122"/>
        <v>2.6000000000000002E-2</v>
      </c>
      <c r="GQ22" s="26">
        <f t="shared" si="123"/>
        <v>7.0000000000000001E-3</v>
      </c>
      <c r="GR22" s="26">
        <f t="shared" si="124"/>
        <v>2.1000000000000005E-2</v>
      </c>
      <c r="GS22" s="26">
        <f t="shared" si="125"/>
        <v>0.01</v>
      </c>
      <c r="GT22" s="26">
        <f t="shared" si="126"/>
        <v>2.8000000000000004E-2</v>
      </c>
      <c r="GU22" s="105">
        <f>SUM(SheetB!GG22:GT22)+SUM(SheetC!GG22:GT22)+SUM(SheetD!GG22:GT22)+SUM(SheetE!GG22:GT22)+SUM(SheetF!GG22:GT22)</f>
        <v>1.0080000000000002</v>
      </c>
    </row>
    <row r="23" spans="1:203" ht="15" customHeight="1" x14ac:dyDescent="0.2">
      <c r="A23" t="s">
        <v>2240</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5.0000000000000001E-3</v>
      </c>
      <c r="AU23" s="118">
        <v>0</v>
      </c>
      <c r="AV23" s="118">
        <v>0</v>
      </c>
      <c r="AW23" s="118">
        <v>4.0000000000000001E-3</v>
      </c>
      <c r="AX23" s="118">
        <v>1.2999999999999999E-2</v>
      </c>
      <c r="AY23" s="118">
        <v>1E-3</v>
      </c>
      <c r="AZ23" s="118">
        <v>0</v>
      </c>
      <c r="BA23" s="118">
        <v>1.2999999999999999E-2</v>
      </c>
      <c r="BB23" s="118">
        <v>1.0999999999999999E-2</v>
      </c>
      <c r="BC23" s="118">
        <v>4.0000000000000001E-3</v>
      </c>
      <c r="BD23" s="118">
        <v>0</v>
      </c>
      <c r="BE23" s="118">
        <v>6.0000000000000001E-3</v>
      </c>
      <c r="BF23" s="118">
        <v>2E-3</v>
      </c>
      <c r="BG23" s="118">
        <v>0</v>
      </c>
      <c r="BH23" s="118">
        <v>0</v>
      </c>
      <c r="BI23" s="118">
        <v>1E-3</v>
      </c>
      <c r="BJ23" s="118">
        <v>0</v>
      </c>
      <c r="BK23" s="118">
        <v>0</v>
      </c>
      <c r="BL23" s="118">
        <v>0</v>
      </c>
      <c r="BM23" s="118">
        <v>1E-3</v>
      </c>
      <c r="BN23" s="118">
        <v>0</v>
      </c>
      <c r="BO23" s="118">
        <v>0</v>
      </c>
      <c r="BP23" s="118">
        <v>0</v>
      </c>
      <c r="BQ23" s="118">
        <v>0</v>
      </c>
      <c r="BR23" s="118">
        <v>1E-3</v>
      </c>
      <c r="BS23" s="118">
        <v>0</v>
      </c>
      <c r="BT23" s="118">
        <v>0</v>
      </c>
      <c r="BU23" s="118">
        <v>0</v>
      </c>
      <c r="BV23" s="118">
        <v>0</v>
      </c>
      <c r="BW23" s="118">
        <v>2E-3</v>
      </c>
      <c r="BX23" s="118">
        <v>0</v>
      </c>
      <c r="BY23" s="118">
        <v>6.0000000000000001E-3</v>
      </c>
      <c r="BZ23" s="118">
        <v>6.0000000000000001E-3</v>
      </c>
      <c r="CA23" s="118">
        <v>0</v>
      </c>
      <c r="CB23" s="118">
        <v>0</v>
      </c>
      <c r="CC23" s="118">
        <v>0</v>
      </c>
      <c r="CD23" s="118">
        <v>7.0000000000000001E-3</v>
      </c>
      <c r="CE23" s="118">
        <v>1E-3</v>
      </c>
      <c r="CF23" s="118">
        <v>8.9999999999999993E-3</v>
      </c>
      <c r="CG23" s="118">
        <v>1E-3</v>
      </c>
      <c r="CH23" s="118">
        <v>4.0000000000000001E-3</v>
      </c>
      <c r="CI23" s="118">
        <v>0</v>
      </c>
      <c r="CJ23" s="118">
        <v>1E-3</v>
      </c>
      <c r="CK23" s="118">
        <v>5.0000000000000001E-3</v>
      </c>
      <c r="CL23" s="118">
        <v>3.0000000000000001E-3</v>
      </c>
      <c r="CM23" s="118">
        <v>1E-3</v>
      </c>
      <c r="CN23" s="118">
        <v>0</v>
      </c>
      <c r="CO23" s="118">
        <v>0</v>
      </c>
      <c r="CP23" s="118">
        <v>0</v>
      </c>
      <c r="CQ23" s="118">
        <v>1E-3</v>
      </c>
      <c r="CR23" s="118">
        <v>1E-3</v>
      </c>
      <c r="CS23" s="118">
        <v>1E-3</v>
      </c>
      <c r="CT23" s="118">
        <v>6.0000000000000001E-3</v>
      </c>
      <c r="CU23" s="118">
        <v>5.0000000000000001E-3</v>
      </c>
      <c r="CV23" s="118">
        <v>2E-3</v>
      </c>
      <c r="CW23" s="118">
        <v>5.0000000000000001E-3</v>
      </c>
      <c r="CX23" s="118">
        <v>7.0000000000000001E-3</v>
      </c>
      <c r="CY23" s="118">
        <v>5.0000000000000001E-3</v>
      </c>
      <c r="CZ23" s="118">
        <v>0.01</v>
      </c>
      <c r="DA23" s="118">
        <v>0</v>
      </c>
      <c r="DB23" s="118">
        <v>0</v>
      </c>
      <c r="DC23" s="118">
        <v>0</v>
      </c>
      <c r="DD23" s="118">
        <v>2E-3</v>
      </c>
      <c r="DE23" s="118">
        <v>3.0000000000000001E-3</v>
      </c>
      <c r="DF23" s="118">
        <v>0</v>
      </c>
      <c r="DG23" s="118">
        <v>4.0000000000000001E-3</v>
      </c>
      <c r="DH23" s="118">
        <v>6.0000000000000001E-3</v>
      </c>
      <c r="DI23" s="118">
        <v>2E-3</v>
      </c>
      <c r="DJ23" s="118">
        <v>2E-3</v>
      </c>
      <c r="DK23" s="118">
        <v>1E-3</v>
      </c>
      <c r="DL23" s="118">
        <v>0</v>
      </c>
      <c r="DM23" s="118">
        <v>0</v>
      </c>
      <c r="DN23" s="118">
        <v>2.4E-2</v>
      </c>
      <c r="DO23" s="118">
        <v>0</v>
      </c>
      <c r="DP23" s="118">
        <v>8.0000000000000002E-3</v>
      </c>
      <c r="DQ23" s="118">
        <v>6.0000000000000001E-3</v>
      </c>
      <c r="DR23" s="118">
        <v>5.0000000000000001E-3</v>
      </c>
      <c r="DS23" s="118">
        <v>1E-3</v>
      </c>
      <c r="DT23" s="118">
        <v>3.0000000000000001E-3</v>
      </c>
      <c r="DU23" s="118">
        <v>8.0000000000000002E-3</v>
      </c>
      <c r="DV23" s="118">
        <v>0</v>
      </c>
      <c r="DW23" s="118">
        <v>0.01</v>
      </c>
      <c r="DX23" s="118">
        <v>6.0000000000000001E-3</v>
      </c>
      <c r="DY23" s="118">
        <v>5.0000000000000001E-3</v>
      </c>
      <c r="DZ23" s="118">
        <v>1.7000000000000001E-2</v>
      </c>
      <c r="EA23" s="118">
        <v>1.4999999999999999E-2</v>
      </c>
      <c r="EB23" s="118">
        <v>1.7000000000000001E-2</v>
      </c>
      <c r="EC23" s="118">
        <v>1.4999999999999999E-2</v>
      </c>
      <c r="ED23" s="118">
        <v>8.9999999999999993E-3</v>
      </c>
      <c r="EE23" s="118">
        <v>0.01</v>
      </c>
      <c r="EF23" s="118">
        <v>2E-3</v>
      </c>
      <c r="EG23" s="118">
        <v>1.0999999999999999E-2</v>
      </c>
      <c r="EH23" s="118">
        <v>1.9E-2</v>
      </c>
      <c r="EI23" s="118">
        <v>0</v>
      </c>
      <c r="EJ23" s="118">
        <v>1.7999999999999999E-2</v>
      </c>
      <c r="EK23" s="118">
        <v>0</v>
      </c>
      <c r="EL23" s="118">
        <v>1E-3</v>
      </c>
      <c r="EM23" s="118">
        <v>1.2E-2</v>
      </c>
      <c r="EN23" s="118">
        <v>0</v>
      </c>
      <c r="EO23" s="118">
        <v>6.0000000000000001E-3</v>
      </c>
      <c r="EP23" s="118">
        <v>0</v>
      </c>
      <c r="EQ23" s="118">
        <v>1E-3</v>
      </c>
      <c r="ER23" s="118">
        <v>8.0000000000000002E-3</v>
      </c>
      <c r="ES23" s="118">
        <v>0</v>
      </c>
      <c r="ET23" s="118">
        <v>2E-3</v>
      </c>
      <c r="EU23" s="118">
        <v>2E-3</v>
      </c>
      <c r="EV23" s="118">
        <v>0</v>
      </c>
      <c r="EW23" s="118">
        <v>1.6E-2</v>
      </c>
      <c r="EX23" s="118">
        <v>1.0999999999999999E-2</v>
      </c>
      <c r="EY23" s="118">
        <v>1.2E-2</v>
      </c>
      <c r="EZ23" s="118">
        <v>4.0000000000000001E-3</v>
      </c>
      <c r="FA23" s="118">
        <v>0</v>
      </c>
      <c r="FB23" s="118">
        <v>6.0000000000000001E-3</v>
      </c>
      <c r="FC23" s="118">
        <v>0</v>
      </c>
      <c r="FD23" s="118">
        <v>0</v>
      </c>
      <c r="FE23" s="118">
        <v>4.0000000000000001E-3</v>
      </c>
      <c r="FF23" s="118">
        <v>4.0000000000000001E-3</v>
      </c>
      <c r="FG23" s="118">
        <v>0</v>
      </c>
      <c r="FH23" s="118">
        <v>1E-3</v>
      </c>
      <c r="FI23" s="118">
        <v>7.0000000000000001E-3</v>
      </c>
      <c r="FJ23" s="118">
        <v>4.0000000000000001E-3</v>
      </c>
      <c r="FK23" s="118">
        <v>1E-3</v>
      </c>
      <c r="FL23" s="118">
        <v>3.0000000000000001E-3</v>
      </c>
      <c r="FM23" s="118">
        <v>2E-3</v>
      </c>
      <c r="FN23" s="118">
        <v>0</v>
      </c>
      <c r="FO23" s="118">
        <v>6.0000000000000001E-3</v>
      </c>
      <c r="FP23" s="118">
        <v>8.0000000000000002E-3</v>
      </c>
      <c r="FQ23" s="118">
        <v>6.0000000000000001E-3</v>
      </c>
      <c r="FR23" s="118">
        <v>1E-3</v>
      </c>
      <c r="FS23" s="118">
        <v>2E-3</v>
      </c>
      <c r="FT23" s="118">
        <v>4.0000000000000001E-3</v>
      </c>
      <c r="FU23" s="118">
        <v>1.4999999999999999E-2</v>
      </c>
      <c r="FV23" s="118">
        <v>2E-3</v>
      </c>
      <c r="FW23" s="118">
        <v>0</v>
      </c>
      <c r="FX23" s="118">
        <v>4.0000000000000001E-3</v>
      </c>
      <c r="FY23" s="118">
        <v>4.0000000000000001E-3</v>
      </c>
      <c r="FZ23" s="118">
        <v>4.0000000000000001E-3</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5.7000000000000002E-2</v>
      </c>
      <c r="GJ23" s="26">
        <f t="shared" si="116"/>
        <v>4.0000000000000001E-3</v>
      </c>
      <c r="GK23" s="26">
        <f t="shared" si="117"/>
        <v>3.0000000000000001E-3</v>
      </c>
      <c r="GL23" s="26">
        <f t="shared" si="118"/>
        <v>4.4000000000000004E-2</v>
      </c>
      <c r="GM23" s="26">
        <f t="shared" si="119"/>
        <v>4.3000000000000003E-2</v>
      </c>
      <c r="GN23" s="26">
        <f t="shared" si="120"/>
        <v>2.0000000000000004E-2</v>
      </c>
      <c r="GO23" s="26">
        <f t="shared" si="121"/>
        <v>5.5E-2</v>
      </c>
      <c r="GP23" s="26">
        <f t="shared" si="122"/>
        <v>0.104</v>
      </c>
      <c r="GQ23" s="26">
        <f t="shared" si="123"/>
        <v>6.9000000000000006E-2</v>
      </c>
      <c r="GR23" s="26">
        <f t="shared" si="124"/>
        <v>6.2000000000000006E-2</v>
      </c>
      <c r="GS23" s="26">
        <f t="shared" si="125"/>
        <v>2.6000000000000002E-2</v>
      </c>
      <c r="GT23" s="26">
        <f t="shared" si="126"/>
        <v>5.6000000000000008E-2</v>
      </c>
      <c r="GU23" s="105">
        <f>SUM(SheetB!GG23:GT23)+SUM(SheetC!GG23:GT23)+SUM(SheetD!GG23:GT23)+SUM(SheetE!GG23:GT23)+SUM(SheetF!GG23:GT23)</f>
        <v>0.9890000000000001</v>
      </c>
    </row>
    <row r="24" spans="1:203" ht="15" customHeight="1" x14ac:dyDescent="0.2">
      <c r="A24" t="s">
        <v>2241</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5.0000000000000001E-3</v>
      </c>
      <c r="AU24" s="118">
        <v>0</v>
      </c>
      <c r="AV24" s="118">
        <v>0</v>
      </c>
      <c r="AW24" s="118">
        <v>4.0000000000000001E-3</v>
      </c>
      <c r="AX24" s="118">
        <v>1.2E-2</v>
      </c>
      <c r="AY24" s="118">
        <v>1E-3</v>
      </c>
      <c r="AZ24" s="118">
        <v>1E-3</v>
      </c>
      <c r="BA24" s="118">
        <v>1.4E-2</v>
      </c>
      <c r="BB24" s="118">
        <v>1.2E-2</v>
      </c>
      <c r="BC24" s="118">
        <v>4.0000000000000001E-3</v>
      </c>
      <c r="BD24" s="118">
        <v>0</v>
      </c>
      <c r="BE24" s="118">
        <v>7.0000000000000001E-3</v>
      </c>
      <c r="BF24" s="118">
        <v>2E-3</v>
      </c>
      <c r="BG24" s="118">
        <v>0</v>
      </c>
      <c r="BH24" s="118">
        <v>0</v>
      </c>
      <c r="BI24" s="118">
        <v>0</v>
      </c>
      <c r="BJ24" s="118">
        <v>0</v>
      </c>
      <c r="BK24" s="118">
        <v>0</v>
      </c>
      <c r="BL24" s="118">
        <v>1E-3</v>
      </c>
      <c r="BM24" s="118">
        <v>2E-3</v>
      </c>
      <c r="BN24" s="118">
        <v>0</v>
      </c>
      <c r="BO24" s="118">
        <v>1E-3</v>
      </c>
      <c r="BP24" s="118">
        <v>0</v>
      </c>
      <c r="BQ24" s="118">
        <v>0</v>
      </c>
      <c r="BR24" s="118">
        <v>1E-3</v>
      </c>
      <c r="BS24" s="118">
        <v>0</v>
      </c>
      <c r="BT24" s="118">
        <v>0</v>
      </c>
      <c r="BU24" s="118">
        <v>0</v>
      </c>
      <c r="BV24" s="118">
        <v>0</v>
      </c>
      <c r="BW24" s="118">
        <v>1E-3</v>
      </c>
      <c r="BX24" s="118">
        <v>0</v>
      </c>
      <c r="BY24" s="118">
        <v>6.0000000000000001E-3</v>
      </c>
      <c r="BZ24" s="118">
        <v>6.0000000000000001E-3</v>
      </c>
      <c r="CA24" s="118">
        <v>0</v>
      </c>
      <c r="CB24" s="118">
        <v>0</v>
      </c>
      <c r="CC24" s="118">
        <v>0</v>
      </c>
      <c r="CD24" s="118">
        <v>2E-3</v>
      </c>
      <c r="CE24" s="118">
        <v>1E-3</v>
      </c>
      <c r="CF24" s="118">
        <v>4.0000000000000001E-3</v>
      </c>
      <c r="CG24" s="118">
        <v>2E-3</v>
      </c>
      <c r="CH24" s="118">
        <v>6.0000000000000001E-3</v>
      </c>
      <c r="CI24" s="118">
        <v>0</v>
      </c>
      <c r="CJ24" s="118">
        <v>1E-3</v>
      </c>
      <c r="CK24" s="118">
        <v>5.0000000000000001E-3</v>
      </c>
      <c r="CL24" s="118">
        <v>2E-3</v>
      </c>
      <c r="CM24" s="118">
        <v>0</v>
      </c>
      <c r="CN24" s="118">
        <v>0</v>
      </c>
      <c r="CO24" s="118">
        <v>0</v>
      </c>
      <c r="CP24" s="118">
        <v>0</v>
      </c>
      <c r="CQ24" s="118">
        <v>1E-3</v>
      </c>
      <c r="CR24" s="118">
        <v>0</v>
      </c>
      <c r="CS24" s="118">
        <v>1E-3</v>
      </c>
      <c r="CT24" s="118">
        <v>7.0000000000000001E-3</v>
      </c>
      <c r="CU24" s="118">
        <v>5.0000000000000001E-3</v>
      </c>
      <c r="CV24" s="118">
        <v>3.0000000000000001E-3</v>
      </c>
      <c r="CW24" s="118">
        <v>6.0000000000000001E-3</v>
      </c>
      <c r="CX24" s="118">
        <v>7.0000000000000001E-3</v>
      </c>
      <c r="CY24" s="118">
        <v>5.0000000000000001E-3</v>
      </c>
      <c r="CZ24" s="118">
        <v>8.9999999999999993E-3</v>
      </c>
      <c r="DA24" s="118">
        <v>0</v>
      </c>
      <c r="DB24" s="118">
        <v>0</v>
      </c>
      <c r="DC24" s="118">
        <v>0</v>
      </c>
      <c r="DD24" s="118">
        <v>2E-3</v>
      </c>
      <c r="DE24" s="118">
        <v>3.0000000000000001E-3</v>
      </c>
      <c r="DF24" s="118">
        <v>1E-3</v>
      </c>
      <c r="DG24" s="118">
        <v>3.0000000000000001E-3</v>
      </c>
      <c r="DH24" s="118">
        <v>4.0000000000000001E-3</v>
      </c>
      <c r="DI24" s="118">
        <v>4.0000000000000001E-3</v>
      </c>
      <c r="DJ24" s="118">
        <v>1E-3</v>
      </c>
      <c r="DK24" s="118">
        <v>1E-3</v>
      </c>
      <c r="DL24" s="118">
        <v>2E-3</v>
      </c>
      <c r="DM24" s="118">
        <v>0</v>
      </c>
      <c r="DN24" s="118">
        <v>2.5000000000000001E-2</v>
      </c>
      <c r="DO24" s="118">
        <v>0</v>
      </c>
      <c r="DP24" s="118">
        <v>8.0000000000000002E-3</v>
      </c>
      <c r="DQ24" s="118">
        <v>6.0000000000000001E-3</v>
      </c>
      <c r="DR24" s="118">
        <v>6.0000000000000001E-3</v>
      </c>
      <c r="DS24" s="118">
        <v>2E-3</v>
      </c>
      <c r="DT24" s="118">
        <v>3.0000000000000001E-3</v>
      </c>
      <c r="DU24" s="118">
        <v>8.0000000000000002E-3</v>
      </c>
      <c r="DV24" s="118">
        <v>0</v>
      </c>
      <c r="DW24" s="118">
        <v>0.01</v>
      </c>
      <c r="DX24" s="118">
        <v>6.0000000000000001E-3</v>
      </c>
      <c r="DY24" s="118">
        <v>3.0000000000000001E-3</v>
      </c>
      <c r="DZ24" s="118">
        <v>1.7000000000000001E-2</v>
      </c>
      <c r="EA24" s="118">
        <v>1.7000000000000001E-2</v>
      </c>
      <c r="EB24" s="118">
        <v>1.6E-2</v>
      </c>
      <c r="EC24" s="118">
        <v>1.2999999999999999E-2</v>
      </c>
      <c r="ED24" s="118">
        <v>8.9999999999999993E-3</v>
      </c>
      <c r="EE24" s="118">
        <v>0.01</v>
      </c>
      <c r="EF24" s="118">
        <v>2E-3</v>
      </c>
      <c r="EG24" s="118">
        <v>1.2E-2</v>
      </c>
      <c r="EH24" s="118">
        <v>0.02</v>
      </c>
      <c r="EI24" s="118">
        <v>0</v>
      </c>
      <c r="EJ24" s="118">
        <v>1.7999999999999999E-2</v>
      </c>
      <c r="EK24" s="118">
        <v>1E-3</v>
      </c>
      <c r="EL24" s="118">
        <v>1E-3</v>
      </c>
      <c r="EM24" s="118">
        <v>1.2E-2</v>
      </c>
      <c r="EN24" s="118">
        <v>0</v>
      </c>
      <c r="EO24" s="118">
        <v>6.0000000000000001E-3</v>
      </c>
      <c r="EP24" s="118">
        <v>0</v>
      </c>
      <c r="EQ24" s="118">
        <v>1E-3</v>
      </c>
      <c r="ER24" s="118">
        <v>8.0000000000000002E-3</v>
      </c>
      <c r="ES24" s="118">
        <v>0</v>
      </c>
      <c r="ET24" s="118">
        <v>2E-3</v>
      </c>
      <c r="EU24" s="118">
        <v>2E-3</v>
      </c>
      <c r="EV24" s="118">
        <v>0</v>
      </c>
      <c r="EW24" s="118">
        <v>1.2E-2</v>
      </c>
      <c r="EX24" s="118">
        <v>8.0000000000000002E-3</v>
      </c>
      <c r="EY24" s="118">
        <v>1.0999999999999999E-2</v>
      </c>
      <c r="EZ24" s="118">
        <v>3.0000000000000001E-3</v>
      </c>
      <c r="FA24" s="118">
        <v>0</v>
      </c>
      <c r="FB24" s="118">
        <v>6.0000000000000001E-3</v>
      </c>
      <c r="FC24" s="118">
        <v>0</v>
      </c>
      <c r="FD24" s="118">
        <v>0</v>
      </c>
      <c r="FE24" s="118">
        <v>4.0000000000000001E-3</v>
      </c>
      <c r="FF24" s="118">
        <v>5.0000000000000001E-3</v>
      </c>
      <c r="FG24" s="118">
        <v>0</v>
      </c>
      <c r="FH24" s="118">
        <v>1E-3</v>
      </c>
      <c r="FI24" s="118">
        <v>7.0000000000000001E-3</v>
      </c>
      <c r="FJ24" s="118">
        <v>4.0000000000000001E-3</v>
      </c>
      <c r="FK24" s="118">
        <v>0</v>
      </c>
      <c r="FL24" s="118">
        <v>3.0000000000000001E-3</v>
      </c>
      <c r="FM24" s="118">
        <v>5.0000000000000001E-3</v>
      </c>
      <c r="FN24" s="118">
        <v>0</v>
      </c>
      <c r="FO24" s="118">
        <v>7.0000000000000001E-3</v>
      </c>
      <c r="FP24" s="118">
        <v>8.0000000000000002E-3</v>
      </c>
      <c r="FQ24" s="118">
        <v>8.0000000000000002E-3</v>
      </c>
      <c r="FR24" s="118">
        <v>1E-3</v>
      </c>
      <c r="FS24" s="118">
        <v>1E-3</v>
      </c>
      <c r="FT24" s="118">
        <v>4.0000000000000001E-3</v>
      </c>
      <c r="FU24" s="118">
        <v>1.2999999999999999E-2</v>
      </c>
      <c r="FV24" s="118">
        <v>4.0000000000000001E-3</v>
      </c>
      <c r="FW24" s="118">
        <v>0</v>
      </c>
      <c r="FX24" s="118">
        <v>5.0000000000000001E-3</v>
      </c>
      <c r="FY24" s="118">
        <v>4.0000000000000001E-3</v>
      </c>
      <c r="FZ24" s="118">
        <v>4.0000000000000001E-3</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6.0000000000000005E-2</v>
      </c>
      <c r="GJ24" s="26">
        <f t="shared" si="116"/>
        <v>6.0000000000000001E-3</v>
      </c>
      <c r="GK24" s="26">
        <f t="shared" si="117"/>
        <v>2E-3</v>
      </c>
      <c r="GL24" s="26">
        <f t="shared" si="118"/>
        <v>3.4999999999999996E-2</v>
      </c>
      <c r="GM24" s="26">
        <f t="shared" si="119"/>
        <v>4.3999999999999997E-2</v>
      </c>
      <c r="GN24" s="26">
        <f t="shared" si="120"/>
        <v>2.1000000000000005E-2</v>
      </c>
      <c r="GO24" s="26">
        <f t="shared" si="121"/>
        <v>5.8000000000000003E-2</v>
      </c>
      <c r="GP24" s="26">
        <f t="shared" si="122"/>
        <v>0.10099999999999999</v>
      </c>
      <c r="GQ24" s="26">
        <f t="shared" si="123"/>
        <v>7.2000000000000008E-2</v>
      </c>
      <c r="GR24" s="26">
        <f t="shared" si="124"/>
        <v>5.2999999999999999E-2</v>
      </c>
      <c r="GS24" s="26">
        <f t="shared" si="125"/>
        <v>2.9000000000000001E-2</v>
      </c>
      <c r="GT24" s="26">
        <f t="shared" si="126"/>
        <v>5.8999999999999997E-2</v>
      </c>
      <c r="GU24" s="105">
        <f>SUM(SheetB!GG24:GT24)+SUM(SheetC!GG24:GT24)+SUM(SheetD!GG24:GT24)+SUM(SheetE!GG24:GT24)+SUM(SheetF!GG24:GT24)</f>
        <v>1.0040000000000002</v>
      </c>
    </row>
    <row r="25" spans="1:203" ht="15" customHeight="1" x14ac:dyDescent="0.2">
      <c r="A25" t="s">
        <v>2242</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5.0000000000000001E-3</v>
      </c>
      <c r="AU25" s="118">
        <v>0</v>
      </c>
      <c r="AV25" s="118">
        <v>0</v>
      </c>
      <c r="AW25" s="118">
        <v>4.0000000000000001E-3</v>
      </c>
      <c r="AX25" s="118">
        <v>1.2999999999999999E-2</v>
      </c>
      <c r="AY25" s="118">
        <v>1E-3</v>
      </c>
      <c r="AZ25" s="118">
        <v>0</v>
      </c>
      <c r="BA25" s="118">
        <v>1.2999999999999999E-2</v>
      </c>
      <c r="BB25" s="118">
        <v>1.2E-2</v>
      </c>
      <c r="BC25" s="118">
        <v>5.0000000000000001E-3</v>
      </c>
      <c r="BD25" s="118">
        <v>0</v>
      </c>
      <c r="BE25" s="118">
        <v>6.0000000000000001E-3</v>
      </c>
      <c r="BF25" s="118">
        <v>2E-3</v>
      </c>
      <c r="BG25" s="118">
        <v>0</v>
      </c>
      <c r="BH25" s="118">
        <v>0</v>
      </c>
      <c r="BI25" s="118">
        <v>0</v>
      </c>
      <c r="BJ25" s="118">
        <v>0</v>
      </c>
      <c r="BK25" s="118">
        <v>0</v>
      </c>
      <c r="BL25" s="118">
        <v>1E-3</v>
      </c>
      <c r="BM25" s="118">
        <v>1E-3</v>
      </c>
      <c r="BN25" s="118">
        <v>1E-3</v>
      </c>
      <c r="BO25" s="118">
        <v>1E-3</v>
      </c>
      <c r="BP25" s="118">
        <v>0</v>
      </c>
      <c r="BQ25" s="118">
        <v>0</v>
      </c>
      <c r="BR25" s="118">
        <v>1E-3</v>
      </c>
      <c r="BS25" s="118">
        <v>0</v>
      </c>
      <c r="BT25" s="118">
        <v>0</v>
      </c>
      <c r="BU25" s="118">
        <v>0</v>
      </c>
      <c r="BV25" s="118">
        <v>0</v>
      </c>
      <c r="BW25" s="118">
        <v>5.0000000000000001E-3</v>
      </c>
      <c r="BX25" s="118">
        <v>0</v>
      </c>
      <c r="BY25" s="118">
        <v>6.0000000000000001E-3</v>
      </c>
      <c r="BZ25" s="118">
        <v>7.0000000000000001E-3</v>
      </c>
      <c r="CA25" s="118">
        <v>0</v>
      </c>
      <c r="CB25" s="118">
        <v>1E-3</v>
      </c>
      <c r="CC25" s="118">
        <v>1E-3</v>
      </c>
      <c r="CD25" s="118">
        <v>4.0000000000000001E-3</v>
      </c>
      <c r="CE25" s="118">
        <v>1E-3</v>
      </c>
      <c r="CF25" s="118">
        <v>5.0000000000000001E-3</v>
      </c>
      <c r="CG25" s="118">
        <v>1E-3</v>
      </c>
      <c r="CH25" s="118">
        <v>5.0000000000000001E-3</v>
      </c>
      <c r="CI25" s="118">
        <v>0</v>
      </c>
      <c r="CJ25" s="118">
        <v>1E-3</v>
      </c>
      <c r="CK25" s="118">
        <v>4.0000000000000001E-3</v>
      </c>
      <c r="CL25" s="118">
        <v>2E-3</v>
      </c>
      <c r="CM25" s="118">
        <v>0</v>
      </c>
      <c r="CN25" s="118">
        <v>0</v>
      </c>
      <c r="CO25" s="118">
        <v>0</v>
      </c>
      <c r="CP25" s="118">
        <v>0</v>
      </c>
      <c r="CQ25" s="118">
        <v>1E-3</v>
      </c>
      <c r="CR25" s="118">
        <v>0</v>
      </c>
      <c r="CS25" s="118">
        <v>0</v>
      </c>
      <c r="CT25" s="118">
        <v>7.0000000000000001E-3</v>
      </c>
      <c r="CU25" s="118">
        <v>4.0000000000000001E-3</v>
      </c>
      <c r="CV25" s="118">
        <v>2E-3</v>
      </c>
      <c r="CW25" s="118">
        <v>6.0000000000000001E-3</v>
      </c>
      <c r="CX25" s="118">
        <v>8.9999999999999993E-3</v>
      </c>
      <c r="CY25" s="118">
        <v>6.0000000000000001E-3</v>
      </c>
      <c r="CZ25" s="118">
        <v>8.9999999999999993E-3</v>
      </c>
      <c r="DA25" s="118">
        <v>1E-3</v>
      </c>
      <c r="DB25" s="118">
        <v>1E-3</v>
      </c>
      <c r="DC25" s="118">
        <v>0</v>
      </c>
      <c r="DD25" s="118">
        <v>2E-3</v>
      </c>
      <c r="DE25" s="118">
        <v>3.0000000000000001E-3</v>
      </c>
      <c r="DF25" s="118">
        <v>4.0000000000000001E-3</v>
      </c>
      <c r="DG25" s="118">
        <v>3.0000000000000001E-3</v>
      </c>
      <c r="DH25" s="118">
        <v>2E-3</v>
      </c>
      <c r="DI25" s="118">
        <v>4.0000000000000001E-3</v>
      </c>
      <c r="DJ25" s="118">
        <v>3.0000000000000001E-3</v>
      </c>
      <c r="DK25" s="118">
        <v>2E-3</v>
      </c>
      <c r="DL25" s="118">
        <v>0</v>
      </c>
      <c r="DM25" s="118">
        <v>0</v>
      </c>
      <c r="DN25" s="118">
        <v>2.4E-2</v>
      </c>
      <c r="DO25" s="118">
        <v>0</v>
      </c>
      <c r="DP25" s="118">
        <v>8.0000000000000002E-3</v>
      </c>
      <c r="DQ25" s="118">
        <v>6.0000000000000001E-3</v>
      </c>
      <c r="DR25" s="118">
        <v>8.9999999999999993E-3</v>
      </c>
      <c r="DS25" s="118">
        <v>2E-3</v>
      </c>
      <c r="DT25" s="118">
        <v>3.0000000000000001E-3</v>
      </c>
      <c r="DU25" s="118">
        <v>8.0000000000000002E-3</v>
      </c>
      <c r="DV25" s="118">
        <v>0</v>
      </c>
      <c r="DW25" s="118">
        <v>0.01</v>
      </c>
      <c r="DX25" s="118">
        <v>6.0000000000000001E-3</v>
      </c>
      <c r="DY25" s="118">
        <v>4.0000000000000001E-3</v>
      </c>
      <c r="DZ25" s="118">
        <v>1.6E-2</v>
      </c>
      <c r="EA25" s="118">
        <v>1.6E-2</v>
      </c>
      <c r="EB25" s="118">
        <v>1.6E-2</v>
      </c>
      <c r="EC25" s="118">
        <v>1.0999999999999999E-2</v>
      </c>
      <c r="ED25" s="118">
        <v>8.9999999999999993E-3</v>
      </c>
      <c r="EE25" s="118">
        <v>0.01</v>
      </c>
      <c r="EF25" s="118">
        <v>2E-3</v>
      </c>
      <c r="EG25" s="118">
        <v>1.2E-2</v>
      </c>
      <c r="EH25" s="118">
        <v>1.9E-2</v>
      </c>
      <c r="EI25" s="118">
        <v>0</v>
      </c>
      <c r="EJ25" s="118">
        <v>1.7999999999999999E-2</v>
      </c>
      <c r="EK25" s="118">
        <v>0</v>
      </c>
      <c r="EL25" s="118">
        <v>2E-3</v>
      </c>
      <c r="EM25" s="118">
        <v>1.2E-2</v>
      </c>
      <c r="EN25" s="118">
        <v>0</v>
      </c>
      <c r="EO25" s="118">
        <v>6.0000000000000001E-3</v>
      </c>
      <c r="EP25" s="118">
        <v>0</v>
      </c>
      <c r="EQ25" s="118">
        <v>1E-3</v>
      </c>
      <c r="ER25" s="118">
        <v>8.0000000000000002E-3</v>
      </c>
      <c r="ES25" s="118">
        <v>0</v>
      </c>
      <c r="ET25" s="118">
        <v>2E-3</v>
      </c>
      <c r="EU25" s="118">
        <v>2E-3</v>
      </c>
      <c r="EV25" s="118">
        <v>0</v>
      </c>
      <c r="EW25" s="118">
        <v>1.4E-2</v>
      </c>
      <c r="EX25" s="118">
        <v>1.6E-2</v>
      </c>
      <c r="EY25" s="118">
        <v>1.2E-2</v>
      </c>
      <c r="EZ25" s="118">
        <v>2E-3</v>
      </c>
      <c r="FA25" s="118">
        <v>0</v>
      </c>
      <c r="FB25" s="118">
        <v>6.0000000000000001E-3</v>
      </c>
      <c r="FC25" s="118">
        <v>0</v>
      </c>
      <c r="FD25" s="118">
        <v>0</v>
      </c>
      <c r="FE25" s="118">
        <v>4.0000000000000001E-3</v>
      </c>
      <c r="FF25" s="118">
        <v>4.0000000000000001E-3</v>
      </c>
      <c r="FG25" s="118">
        <v>0</v>
      </c>
      <c r="FH25" s="118">
        <v>1E-3</v>
      </c>
      <c r="FI25" s="118">
        <v>7.0000000000000001E-3</v>
      </c>
      <c r="FJ25" s="118">
        <v>2E-3</v>
      </c>
      <c r="FK25" s="118">
        <v>0</v>
      </c>
      <c r="FL25" s="118">
        <v>3.0000000000000001E-3</v>
      </c>
      <c r="FM25" s="118">
        <v>4.0000000000000001E-3</v>
      </c>
      <c r="FN25" s="118">
        <v>0</v>
      </c>
      <c r="FO25" s="118">
        <v>6.0000000000000001E-3</v>
      </c>
      <c r="FP25" s="118">
        <v>8.0000000000000002E-3</v>
      </c>
      <c r="FQ25" s="118">
        <v>7.0000000000000001E-3</v>
      </c>
      <c r="FR25" s="118">
        <v>1E-3</v>
      </c>
      <c r="FS25" s="118">
        <v>2E-3</v>
      </c>
      <c r="FT25" s="118">
        <v>3.0000000000000001E-3</v>
      </c>
      <c r="FU25" s="118">
        <v>1.2E-2</v>
      </c>
      <c r="FV25" s="118">
        <v>3.0000000000000001E-3</v>
      </c>
      <c r="FW25" s="118">
        <v>1E-3</v>
      </c>
      <c r="FX25" s="118">
        <v>3.0000000000000001E-3</v>
      </c>
      <c r="FY25" s="118">
        <v>5.0000000000000001E-3</v>
      </c>
      <c r="FZ25" s="118">
        <v>5.0000000000000001E-3</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5.8999999999999997E-2</v>
      </c>
      <c r="GJ25" s="26">
        <f t="shared" si="116"/>
        <v>6.0000000000000001E-3</v>
      </c>
      <c r="GK25" s="26">
        <f t="shared" si="117"/>
        <v>6.0000000000000001E-3</v>
      </c>
      <c r="GL25" s="26">
        <f t="shared" si="118"/>
        <v>3.8000000000000006E-2</v>
      </c>
      <c r="GM25" s="26">
        <f t="shared" si="119"/>
        <v>4.5999999999999999E-2</v>
      </c>
      <c r="GN25" s="26">
        <f t="shared" si="120"/>
        <v>2.3E-2</v>
      </c>
      <c r="GO25" s="26">
        <f t="shared" si="121"/>
        <v>6.0000000000000005E-2</v>
      </c>
      <c r="GP25" s="26">
        <f t="shared" si="122"/>
        <v>9.799999999999999E-2</v>
      </c>
      <c r="GQ25" s="26">
        <f t="shared" si="123"/>
        <v>7.1000000000000008E-2</v>
      </c>
      <c r="GR25" s="26">
        <f t="shared" si="124"/>
        <v>6.3000000000000014E-2</v>
      </c>
      <c r="GS25" s="26">
        <f t="shared" si="125"/>
        <v>2.5000000000000001E-2</v>
      </c>
      <c r="GT25" s="26">
        <f t="shared" si="126"/>
        <v>5.6000000000000001E-2</v>
      </c>
      <c r="GU25" s="105">
        <f>SUM(SheetB!GG25:GT25)+SUM(SheetC!GG25:GT25)+SUM(SheetD!GG25:GT25)+SUM(SheetE!GG25:GT25)+SUM(SheetF!GG25:GT25)</f>
        <v>1.0130000000000001</v>
      </c>
    </row>
    <row r="26" spans="1:203" ht="15" customHeight="1" x14ac:dyDescent="0.2">
      <c r="A26" t="s">
        <v>2243</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3.0000000000000001E-3</v>
      </c>
      <c r="BF26" s="118">
        <v>0</v>
      </c>
      <c r="BG26" s="118">
        <v>0</v>
      </c>
      <c r="BH26" s="118">
        <v>0</v>
      </c>
      <c r="BI26" s="118">
        <v>0</v>
      </c>
      <c r="BJ26" s="118">
        <v>0</v>
      </c>
      <c r="BK26" s="118">
        <v>0</v>
      </c>
      <c r="BL26" s="118">
        <v>1E-3</v>
      </c>
      <c r="BM26" s="118">
        <v>2E-3</v>
      </c>
      <c r="BN26" s="118">
        <v>0</v>
      </c>
      <c r="BO26" s="118">
        <v>0</v>
      </c>
      <c r="BP26" s="118">
        <v>0</v>
      </c>
      <c r="BQ26" s="118">
        <v>0</v>
      </c>
      <c r="BR26" s="118">
        <v>2E-3</v>
      </c>
      <c r="BS26" s="118">
        <v>0</v>
      </c>
      <c r="BT26" s="118">
        <v>0</v>
      </c>
      <c r="BU26" s="118">
        <v>0</v>
      </c>
      <c r="BV26" s="118">
        <v>0</v>
      </c>
      <c r="BW26" s="118">
        <v>0</v>
      </c>
      <c r="BX26" s="118">
        <v>0</v>
      </c>
      <c r="BY26" s="118">
        <v>2E-3</v>
      </c>
      <c r="BZ26" s="118">
        <v>0</v>
      </c>
      <c r="CA26" s="118">
        <v>0</v>
      </c>
      <c r="CB26" s="118">
        <v>0</v>
      </c>
      <c r="CC26" s="118">
        <v>0</v>
      </c>
      <c r="CD26" s="118">
        <v>1E-3</v>
      </c>
      <c r="CE26" s="118">
        <v>0</v>
      </c>
      <c r="CF26" s="118">
        <v>0</v>
      </c>
      <c r="CG26" s="118">
        <v>0</v>
      </c>
      <c r="CH26" s="118">
        <v>1E-3</v>
      </c>
      <c r="CI26" s="118">
        <v>0</v>
      </c>
      <c r="CJ26" s="118">
        <v>1E-3</v>
      </c>
      <c r="CK26" s="118">
        <v>8.0000000000000002E-3</v>
      </c>
      <c r="CL26" s="118">
        <v>0</v>
      </c>
      <c r="CM26" s="118">
        <v>1E-3</v>
      </c>
      <c r="CN26" s="118">
        <v>0</v>
      </c>
      <c r="CO26" s="118">
        <v>0</v>
      </c>
      <c r="CP26" s="118">
        <v>0</v>
      </c>
      <c r="CQ26" s="118">
        <v>0</v>
      </c>
      <c r="CR26" s="118">
        <v>0</v>
      </c>
      <c r="CS26" s="118">
        <v>6.0000000000000001E-3</v>
      </c>
      <c r="CT26" s="118">
        <v>0.01</v>
      </c>
      <c r="CU26" s="118">
        <v>1.2E-2</v>
      </c>
      <c r="CV26" s="118">
        <v>0</v>
      </c>
      <c r="CW26" s="118">
        <v>2E-3</v>
      </c>
      <c r="CX26" s="118">
        <v>7.0000000000000001E-3</v>
      </c>
      <c r="CY26" s="118">
        <v>1.0999999999999999E-2</v>
      </c>
      <c r="CZ26" s="118">
        <v>2.1999999999999999E-2</v>
      </c>
      <c r="DA26" s="118">
        <v>0</v>
      </c>
      <c r="DB26" s="118">
        <v>0</v>
      </c>
      <c r="DC26" s="118">
        <v>0</v>
      </c>
      <c r="DD26" s="118">
        <v>0</v>
      </c>
      <c r="DE26" s="118">
        <v>0</v>
      </c>
      <c r="DF26" s="118">
        <v>0</v>
      </c>
      <c r="DG26" s="118">
        <v>2E-3</v>
      </c>
      <c r="DH26" s="118">
        <v>1.6E-2</v>
      </c>
      <c r="DI26" s="118">
        <v>0</v>
      </c>
      <c r="DJ26" s="118">
        <v>4.0000000000000001E-3</v>
      </c>
      <c r="DK26" s="118">
        <v>0</v>
      </c>
      <c r="DL26" s="118">
        <v>0</v>
      </c>
      <c r="DM26" s="118">
        <v>0</v>
      </c>
      <c r="DN26" s="118">
        <v>1.7999999999999999E-2</v>
      </c>
      <c r="DO26" s="118">
        <v>0</v>
      </c>
      <c r="DP26" s="118">
        <v>1.6E-2</v>
      </c>
      <c r="DQ26" s="118">
        <v>1.7000000000000001E-2</v>
      </c>
      <c r="DR26" s="118">
        <v>1.0999999999999999E-2</v>
      </c>
      <c r="DS26" s="118">
        <v>8.9999999999999993E-3</v>
      </c>
      <c r="DT26" s="118">
        <v>1.0999999999999999E-2</v>
      </c>
      <c r="DU26" s="118">
        <v>1.9E-2</v>
      </c>
      <c r="DV26" s="118">
        <v>0</v>
      </c>
      <c r="DW26" s="118">
        <v>4.0000000000000001E-3</v>
      </c>
      <c r="DX26" s="118">
        <v>2.5000000000000001E-2</v>
      </c>
      <c r="DY26" s="118">
        <v>0.01</v>
      </c>
      <c r="DZ26" s="118">
        <v>3.5000000000000003E-2</v>
      </c>
      <c r="EA26" s="118">
        <v>1.0999999999999999E-2</v>
      </c>
      <c r="EB26" s="118">
        <v>2.8000000000000001E-2</v>
      </c>
      <c r="EC26" s="118">
        <v>1.6E-2</v>
      </c>
      <c r="ED26" s="118">
        <v>3.0000000000000001E-3</v>
      </c>
      <c r="EE26" s="118">
        <v>2.5000000000000001E-2</v>
      </c>
      <c r="EF26" s="118">
        <v>4.0000000000000001E-3</v>
      </c>
      <c r="EG26" s="118">
        <v>8.0000000000000002E-3</v>
      </c>
      <c r="EH26" s="118">
        <v>0</v>
      </c>
      <c r="EI26" s="118">
        <v>0</v>
      </c>
      <c r="EJ26" s="118">
        <v>3.5000000000000003E-2</v>
      </c>
      <c r="EK26" s="118">
        <v>0</v>
      </c>
      <c r="EL26" s="118">
        <v>2E-3</v>
      </c>
      <c r="EM26" s="118">
        <v>2.9000000000000001E-2</v>
      </c>
      <c r="EN26" s="118">
        <v>0</v>
      </c>
      <c r="EO26" s="118">
        <v>3.3000000000000002E-2</v>
      </c>
      <c r="EP26" s="118">
        <v>0</v>
      </c>
      <c r="EQ26" s="118">
        <v>0</v>
      </c>
      <c r="ER26" s="118">
        <v>2E-3</v>
      </c>
      <c r="ES26" s="118">
        <v>0</v>
      </c>
      <c r="ET26" s="118">
        <v>0</v>
      </c>
      <c r="EU26" s="118">
        <v>0</v>
      </c>
      <c r="EV26" s="118">
        <v>0</v>
      </c>
      <c r="EW26" s="118">
        <v>3.0000000000000001E-3</v>
      </c>
      <c r="EX26" s="118">
        <v>0</v>
      </c>
      <c r="EY26" s="118">
        <v>4.0000000000000001E-3</v>
      </c>
      <c r="EZ26" s="118">
        <v>0</v>
      </c>
      <c r="FA26" s="118">
        <v>0</v>
      </c>
      <c r="FB26" s="118">
        <v>0</v>
      </c>
      <c r="FC26" s="118">
        <v>0</v>
      </c>
      <c r="FD26" s="118">
        <v>0</v>
      </c>
      <c r="FE26" s="118">
        <v>0</v>
      </c>
      <c r="FF26" s="118">
        <v>0</v>
      </c>
      <c r="FG26" s="118">
        <v>0</v>
      </c>
      <c r="FH26" s="118">
        <v>0</v>
      </c>
      <c r="FI26" s="118">
        <v>0</v>
      </c>
      <c r="FJ26" s="118">
        <v>0</v>
      </c>
      <c r="FK26" s="118">
        <v>0</v>
      </c>
      <c r="FL26" s="118">
        <v>0</v>
      </c>
      <c r="FM26" s="118">
        <v>2E-3</v>
      </c>
      <c r="FN26" s="118">
        <v>0</v>
      </c>
      <c r="FO26" s="118">
        <v>0</v>
      </c>
      <c r="FP26" s="118">
        <v>0</v>
      </c>
      <c r="FQ26" s="118">
        <v>0</v>
      </c>
      <c r="FR26" s="118">
        <v>0</v>
      </c>
      <c r="FS26" s="118">
        <v>0</v>
      </c>
      <c r="FT26" s="118">
        <v>0</v>
      </c>
      <c r="FU26" s="118">
        <v>0</v>
      </c>
      <c r="FV26" s="118">
        <v>0</v>
      </c>
      <c r="FW26" s="118">
        <v>0</v>
      </c>
      <c r="FX26" s="118">
        <v>2E-3</v>
      </c>
      <c r="FY26" s="118">
        <v>3.0000000000000001E-3</v>
      </c>
      <c r="FZ26" s="118">
        <v>3.0000000000000001E-3</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3.0000000000000001E-3</v>
      </c>
      <c r="GJ26" s="26">
        <f t="shared" si="116"/>
        <v>3.0000000000000001E-3</v>
      </c>
      <c r="GK26" s="26">
        <f t="shared" si="117"/>
        <v>2E-3</v>
      </c>
      <c r="GL26" s="26">
        <f t="shared" si="118"/>
        <v>1.4000000000000002E-2</v>
      </c>
      <c r="GM26" s="26">
        <f t="shared" si="119"/>
        <v>7.0000000000000007E-2</v>
      </c>
      <c r="GN26" s="26">
        <f t="shared" si="120"/>
        <v>2.2000000000000002E-2</v>
      </c>
      <c r="GO26" s="26">
        <f t="shared" si="121"/>
        <v>0.10099999999999999</v>
      </c>
      <c r="GP26" s="26">
        <f t="shared" si="122"/>
        <v>0.157</v>
      </c>
      <c r="GQ26" s="26">
        <f t="shared" si="123"/>
        <v>0.111</v>
      </c>
      <c r="GR26" s="26">
        <f t="shared" si="124"/>
        <v>9.0000000000000011E-3</v>
      </c>
      <c r="GS26" s="26">
        <f t="shared" si="125"/>
        <v>2E-3</v>
      </c>
      <c r="GT26" s="26">
        <f t="shared" si="126"/>
        <v>8.0000000000000002E-3</v>
      </c>
      <c r="GU26" s="105">
        <f>SUM(SheetB!GG26:GT26)+SUM(SheetC!GG26:GT26)+SUM(SheetD!GG26:GT26)+SUM(SheetE!GG26:GT26)+SUM(SheetF!GG26:GT26)</f>
        <v>1.0020000000000002</v>
      </c>
    </row>
    <row r="27" spans="1:203" ht="15" customHeight="1" x14ac:dyDescent="0.2">
      <c r="A27" t="s">
        <v>2244</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1.2999999999999999E-2</v>
      </c>
      <c r="AU27" s="118">
        <v>1E-3</v>
      </c>
      <c r="AV27" s="118">
        <v>5.0000000000000001E-3</v>
      </c>
      <c r="AW27" s="118">
        <v>5.0000000000000001E-3</v>
      </c>
      <c r="AX27" s="118">
        <v>4.0000000000000001E-3</v>
      </c>
      <c r="AY27" s="118">
        <v>0</v>
      </c>
      <c r="AZ27" s="118">
        <v>0</v>
      </c>
      <c r="BA27" s="118">
        <v>7.0000000000000001E-3</v>
      </c>
      <c r="BB27" s="118">
        <v>2E-3</v>
      </c>
      <c r="BC27" s="118">
        <v>0</v>
      </c>
      <c r="BD27" s="118">
        <v>0</v>
      </c>
      <c r="BE27" s="118">
        <v>1.0999999999999999E-2</v>
      </c>
      <c r="BF27" s="118">
        <v>0</v>
      </c>
      <c r="BG27" s="118">
        <v>0</v>
      </c>
      <c r="BH27" s="118">
        <v>0</v>
      </c>
      <c r="BI27" s="118">
        <v>0</v>
      </c>
      <c r="BJ27" s="118">
        <v>0</v>
      </c>
      <c r="BK27" s="118">
        <v>0</v>
      </c>
      <c r="BL27" s="118">
        <v>1E-3</v>
      </c>
      <c r="BM27" s="118">
        <v>0</v>
      </c>
      <c r="BN27" s="118">
        <v>0</v>
      </c>
      <c r="BO27" s="118">
        <v>0</v>
      </c>
      <c r="BP27" s="118">
        <v>0</v>
      </c>
      <c r="BQ27" s="118">
        <v>0</v>
      </c>
      <c r="BR27" s="118">
        <v>6.0000000000000001E-3</v>
      </c>
      <c r="BS27" s="118">
        <v>0</v>
      </c>
      <c r="BT27" s="118">
        <v>0</v>
      </c>
      <c r="BU27" s="118">
        <v>0</v>
      </c>
      <c r="BV27" s="118">
        <v>2E-3</v>
      </c>
      <c r="BW27" s="118">
        <v>4.0000000000000001E-3</v>
      </c>
      <c r="BX27" s="118">
        <v>0</v>
      </c>
      <c r="BY27" s="118">
        <v>8.0000000000000002E-3</v>
      </c>
      <c r="BZ27" s="118">
        <v>6.0000000000000001E-3</v>
      </c>
      <c r="CA27" s="118">
        <v>4.0000000000000001E-3</v>
      </c>
      <c r="CB27" s="118">
        <v>0</v>
      </c>
      <c r="CC27" s="118">
        <v>0</v>
      </c>
      <c r="CD27" s="118">
        <v>8.0000000000000002E-3</v>
      </c>
      <c r="CE27" s="118">
        <v>3.0000000000000001E-3</v>
      </c>
      <c r="CF27" s="118">
        <v>1.0999999999999999E-2</v>
      </c>
      <c r="CG27" s="118">
        <v>3.0000000000000001E-3</v>
      </c>
      <c r="CH27" s="118">
        <v>0</v>
      </c>
      <c r="CI27" s="118">
        <v>0</v>
      </c>
      <c r="CJ27" s="118">
        <v>1E-3</v>
      </c>
      <c r="CK27" s="118">
        <v>4.0000000000000001E-3</v>
      </c>
      <c r="CL27" s="118">
        <v>0</v>
      </c>
      <c r="CM27" s="118">
        <v>5.0000000000000001E-3</v>
      </c>
      <c r="CN27" s="118">
        <v>2E-3</v>
      </c>
      <c r="CO27" s="118">
        <v>0</v>
      </c>
      <c r="CP27" s="118">
        <v>0</v>
      </c>
      <c r="CQ27" s="118">
        <v>0</v>
      </c>
      <c r="CR27" s="118">
        <v>3.0000000000000001E-3</v>
      </c>
      <c r="CS27" s="118">
        <v>8.9999999999999993E-3</v>
      </c>
      <c r="CT27" s="118">
        <v>8.9999999999999993E-3</v>
      </c>
      <c r="CU27" s="118">
        <v>1.2E-2</v>
      </c>
      <c r="CV27" s="118">
        <v>4.0000000000000001E-3</v>
      </c>
      <c r="CW27" s="118">
        <v>1E-3</v>
      </c>
      <c r="CX27" s="118">
        <v>3.0000000000000001E-3</v>
      </c>
      <c r="CY27" s="118">
        <v>7.0000000000000001E-3</v>
      </c>
      <c r="CZ27" s="118">
        <v>1.7999999999999999E-2</v>
      </c>
      <c r="DA27" s="118">
        <v>0</v>
      </c>
      <c r="DB27" s="118">
        <v>0</v>
      </c>
      <c r="DC27" s="118">
        <v>0</v>
      </c>
      <c r="DD27" s="118">
        <v>3.0000000000000001E-3</v>
      </c>
      <c r="DE27" s="118">
        <v>2E-3</v>
      </c>
      <c r="DF27" s="118">
        <v>7.0000000000000001E-3</v>
      </c>
      <c r="DG27" s="118">
        <v>0</v>
      </c>
      <c r="DH27" s="118">
        <v>7.0000000000000001E-3</v>
      </c>
      <c r="DI27" s="118">
        <v>1.4E-2</v>
      </c>
      <c r="DJ27" s="118">
        <v>7.0000000000000001E-3</v>
      </c>
      <c r="DK27" s="118">
        <v>0</v>
      </c>
      <c r="DL27" s="118">
        <v>0</v>
      </c>
      <c r="DM27" s="118">
        <v>0</v>
      </c>
      <c r="DN27" s="118">
        <v>1.9E-2</v>
      </c>
      <c r="DO27" s="118">
        <v>0</v>
      </c>
      <c r="DP27" s="118">
        <v>1E-3</v>
      </c>
      <c r="DQ27" s="118">
        <v>1E-3</v>
      </c>
      <c r="DR27" s="118">
        <v>2.1000000000000001E-2</v>
      </c>
      <c r="DS27" s="118">
        <v>8.0000000000000002E-3</v>
      </c>
      <c r="DT27" s="118">
        <v>3.0000000000000001E-3</v>
      </c>
      <c r="DU27" s="118">
        <v>1.2E-2</v>
      </c>
      <c r="DV27" s="118">
        <v>4.0000000000000001E-3</v>
      </c>
      <c r="DW27" s="118">
        <v>1.7999999999999999E-2</v>
      </c>
      <c r="DX27" s="118">
        <v>1.4999999999999999E-2</v>
      </c>
      <c r="DY27" s="118">
        <v>0</v>
      </c>
      <c r="DZ27" s="118">
        <v>1.0999999999999999E-2</v>
      </c>
      <c r="EA27" s="118">
        <v>3.0000000000000001E-3</v>
      </c>
      <c r="EB27" s="118">
        <v>1.2E-2</v>
      </c>
      <c r="EC27" s="118">
        <v>0.01</v>
      </c>
      <c r="ED27" s="118">
        <v>1.7999999999999999E-2</v>
      </c>
      <c r="EE27" s="118">
        <v>6.0000000000000001E-3</v>
      </c>
      <c r="EF27" s="118">
        <v>2E-3</v>
      </c>
      <c r="EG27" s="118">
        <v>8.0000000000000002E-3</v>
      </c>
      <c r="EH27" s="118">
        <v>1.4E-2</v>
      </c>
      <c r="EI27" s="118">
        <v>0</v>
      </c>
      <c r="EJ27" s="118">
        <v>2.5000000000000001E-2</v>
      </c>
      <c r="EK27" s="118">
        <v>2E-3</v>
      </c>
      <c r="EL27" s="118">
        <v>0</v>
      </c>
      <c r="EM27" s="118">
        <v>1.6E-2</v>
      </c>
      <c r="EN27" s="118">
        <v>0</v>
      </c>
      <c r="EO27" s="118">
        <v>5.0000000000000001E-3</v>
      </c>
      <c r="EP27" s="118">
        <v>2E-3</v>
      </c>
      <c r="EQ27" s="118">
        <v>1E-3</v>
      </c>
      <c r="ER27" s="118">
        <v>0</v>
      </c>
      <c r="ES27" s="118">
        <v>0</v>
      </c>
      <c r="ET27" s="118">
        <v>7.0000000000000001E-3</v>
      </c>
      <c r="EU27" s="118">
        <v>7.0000000000000001E-3</v>
      </c>
      <c r="EV27" s="118">
        <v>0</v>
      </c>
      <c r="EW27" s="118">
        <v>4.0000000000000001E-3</v>
      </c>
      <c r="EX27" s="118">
        <v>3.0000000000000001E-3</v>
      </c>
      <c r="EY27" s="118">
        <v>2.4E-2</v>
      </c>
      <c r="EZ27" s="118">
        <v>3.0000000000000001E-3</v>
      </c>
      <c r="FA27" s="118">
        <v>2E-3</v>
      </c>
      <c r="FB27" s="118">
        <v>4.0000000000000001E-3</v>
      </c>
      <c r="FC27" s="118">
        <v>1E-3</v>
      </c>
      <c r="FD27" s="118">
        <v>0</v>
      </c>
      <c r="FE27" s="118">
        <v>0</v>
      </c>
      <c r="FF27" s="118">
        <v>4.0000000000000001E-3</v>
      </c>
      <c r="FG27" s="118">
        <v>0</v>
      </c>
      <c r="FH27" s="118">
        <v>0</v>
      </c>
      <c r="FI27" s="118">
        <v>5.0000000000000001E-3</v>
      </c>
      <c r="FJ27" s="118">
        <v>3.0000000000000001E-3</v>
      </c>
      <c r="FK27" s="118">
        <v>0</v>
      </c>
      <c r="FL27" s="118">
        <v>4.0000000000000001E-3</v>
      </c>
      <c r="FM27" s="118">
        <v>5.0000000000000001E-3</v>
      </c>
      <c r="FN27" s="118">
        <v>0</v>
      </c>
      <c r="FO27" s="118">
        <v>4.0000000000000001E-3</v>
      </c>
      <c r="FP27" s="118">
        <v>5.0000000000000001E-3</v>
      </c>
      <c r="FQ27" s="118">
        <v>1E-3</v>
      </c>
      <c r="FR27" s="118">
        <v>0</v>
      </c>
      <c r="FS27" s="118">
        <v>0</v>
      </c>
      <c r="FT27" s="118">
        <v>5.0000000000000001E-3</v>
      </c>
      <c r="FU27" s="118">
        <v>7.0000000000000001E-3</v>
      </c>
      <c r="FV27" s="118">
        <v>3.0000000000000001E-3</v>
      </c>
      <c r="FW27" s="118">
        <v>0</v>
      </c>
      <c r="FX27" s="118">
        <v>8.0000000000000002E-3</v>
      </c>
      <c r="FY27" s="118">
        <v>4.0000000000000001E-3</v>
      </c>
      <c r="FZ27" s="118">
        <v>4.0000000000000001E-3</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4.8000000000000001E-2</v>
      </c>
      <c r="GJ27" s="26">
        <f t="shared" si="116"/>
        <v>1E-3</v>
      </c>
      <c r="GK27" s="26">
        <f t="shared" si="117"/>
        <v>1.2E-2</v>
      </c>
      <c r="GL27" s="26">
        <f t="shared" si="118"/>
        <v>5.5E-2</v>
      </c>
      <c r="GM27" s="26">
        <f t="shared" si="119"/>
        <v>6.6000000000000003E-2</v>
      </c>
      <c r="GN27" s="26">
        <f t="shared" si="120"/>
        <v>0.04</v>
      </c>
      <c r="GO27" s="26">
        <f t="shared" si="121"/>
        <v>6.5000000000000002E-2</v>
      </c>
      <c r="GP27" s="26">
        <f t="shared" si="122"/>
        <v>9.7000000000000003E-2</v>
      </c>
      <c r="GQ27" s="26">
        <f t="shared" si="123"/>
        <v>7.400000000000001E-2</v>
      </c>
      <c r="GR27" s="26">
        <f t="shared" si="124"/>
        <v>5.6000000000000008E-2</v>
      </c>
      <c r="GS27" s="26">
        <f t="shared" si="125"/>
        <v>2.1000000000000001E-2</v>
      </c>
      <c r="GT27" s="26">
        <f t="shared" si="126"/>
        <v>4.1000000000000009E-2</v>
      </c>
      <c r="GU27" s="105">
        <f>SUM(SheetB!GG27:GT27)+SUM(SheetC!GG27:GT27)+SUM(SheetD!GG27:GT27)+SUM(SheetE!GG27:GT27)+SUM(SheetF!GG27:GT27)</f>
        <v>0.99800000000000011</v>
      </c>
    </row>
    <row r="28" spans="1:203" ht="15" customHeight="1" x14ac:dyDescent="0.2">
      <c r="A28" t="s">
        <v>2245</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7.0000000000000001E-3</v>
      </c>
      <c r="AU28" s="118">
        <v>1E-3</v>
      </c>
      <c r="AV28" s="118">
        <v>1E-3</v>
      </c>
      <c r="AW28" s="118">
        <v>4.0000000000000001E-3</v>
      </c>
      <c r="AX28" s="118">
        <v>1E-3</v>
      </c>
      <c r="AY28" s="118">
        <v>1E-3</v>
      </c>
      <c r="AZ28" s="118">
        <v>4.0000000000000001E-3</v>
      </c>
      <c r="BA28" s="118">
        <v>7.0000000000000001E-3</v>
      </c>
      <c r="BB28" s="118">
        <v>4.0000000000000001E-3</v>
      </c>
      <c r="BC28" s="118">
        <v>1E-3</v>
      </c>
      <c r="BD28" s="118">
        <v>0</v>
      </c>
      <c r="BE28" s="118">
        <v>2E-3</v>
      </c>
      <c r="BF28" s="118">
        <v>0</v>
      </c>
      <c r="BG28" s="118">
        <v>0</v>
      </c>
      <c r="BH28" s="118">
        <v>0</v>
      </c>
      <c r="BI28" s="118">
        <v>0</v>
      </c>
      <c r="BJ28" s="118">
        <v>0</v>
      </c>
      <c r="BK28" s="118">
        <v>0</v>
      </c>
      <c r="BL28" s="118">
        <v>0</v>
      </c>
      <c r="BM28" s="118">
        <v>5.0000000000000001E-3</v>
      </c>
      <c r="BN28" s="118">
        <v>1E-3</v>
      </c>
      <c r="BO28" s="118">
        <v>1E-3</v>
      </c>
      <c r="BP28" s="118">
        <v>0</v>
      </c>
      <c r="BQ28" s="118">
        <v>0</v>
      </c>
      <c r="BR28" s="118">
        <v>3.0000000000000001E-3</v>
      </c>
      <c r="BS28" s="118">
        <v>0</v>
      </c>
      <c r="BT28" s="118">
        <v>0</v>
      </c>
      <c r="BU28" s="118">
        <v>0</v>
      </c>
      <c r="BV28" s="118">
        <v>0</v>
      </c>
      <c r="BW28" s="118">
        <v>0</v>
      </c>
      <c r="BX28" s="118">
        <v>0</v>
      </c>
      <c r="BY28" s="118">
        <v>4.0000000000000001E-3</v>
      </c>
      <c r="BZ28" s="118">
        <v>3.0000000000000001E-3</v>
      </c>
      <c r="CA28" s="118">
        <v>2E-3</v>
      </c>
      <c r="CB28" s="118">
        <v>1E-3</v>
      </c>
      <c r="CC28" s="118">
        <v>0</v>
      </c>
      <c r="CD28" s="118">
        <v>8.9999999999999993E-3</v>
      </c>
      <c r="CE28" s="118">
        <v>1E-3</v>
      </c>
      <c r="CF28" s="118">
        <v>3.0000000000000001E-3</v>
      </c>
      <c r="CG28" s="118">
        <v>1E-3</v>
      </c>
      <c r="CH28" s="118">
        <v>5.0000000000000001E-3</v>
      </c>
      <c r="CI28" s="118">
        <v>2E-3</v>
      </c>
      <c r="CJ28" s="118">
        <v>0</v>
      </c>
      <c r="CK28" s="118">
        <v>1.2E-2</v>
      </c>
      <c r="CL28" s="118">
        <v>0</v>
      </c>
      <c r="CM28" s="118">
        <v>0</v>
      </c>
      <c r="CN28" s="118">
        <v>0</v>
      </c>
      <c r="CO28" s="118">
        <v>0</v>
      </c>
      <c r="CP28" s="118">
        <v>0</v>
      </c>
      <c r="CQ28" s="118">
        <v>0</v>
      </c>
      <c r="CR28" s="118">
        <v>0</v>
      </c>
      <c r="CS28" s="118">
        <v>0</v>
      </c>
      <c r="CT28" s="118">
        <v>0</v>
      </c>
      <c r="CU28" s="118">
        <v>7.0000000000000001E-3</v>
      </c>
      <c r="CV28" s="118">
        <v>0</v>
      </c>
      <c r="CW28" s="118">
        <v>0</v>
      </c>
      <c r="CX28" s="118">
        <v>3.0000000000000001E-3</v>
      </c>
      <c r="CY28" s="118">
        <v>4.0000000000000001E-3</v>
      </c>
      <c r="CZ28" s="118">
        <v>6.0000000000000001E-3</v>
      </c>
      <c r="DA28" s="118">
        <v>0</v>
      </c>
      <c r="DB28" s="118">
        <v>0</v>
      </c>
      <c r="DC28" s="118">
        <v>0</v>
      </c>
      <c r="DD28" s="118">
        <v>0</v>
      </c>
      <c r="DE28" s="118">
        <v>2E-3</v>
      </c>
      <c r="DF28" s="118">
        <v>2E-3</v>
      </c>
      <c r="DG28" s="118">
        <v>4.0000000000000001E-3</v>
      </c>
      <c r="DH28" s="118">
        <v>0</v>
      </c>
      <c r="DI28" s="118">
        <v>3.0000000000000001E-3</v>
      </c>
      <c r="DJ28" s="118">
        <v>1E-3</v>
      </c>
      <c r="DK28" s="118">
        <v>1E-3</v>
      </c>
      <c r="DL28" s="118">
        <v>2E-3</v>
      </c>
      <c r="DM28" s="118">
        <v>0</v>
      </c>
      <c r="DN28" s="118">
        <v>0</v>
      </c>
      <c r="DO28" s="118">
        <v>1E-3</v>
      </c>
      <c r="DP28" s="118">
        <v>1E-3</v>
      </c>
      <c r="DQ28" s="118">
        <v>2E-3</v>
      </c>
      <c r="DR28" s="118">
        <v>0</v>
      </c>
      <c r="DS28" s="118">
        <v>0</v>
      </c>
      <c r="DT28" s="118">
        <v>1E-3</v>
      </c>
      <c r="DU28" s="118">
        <v>3.0000000000000001E-3</v>
      </c>
      <c r="DV28" s="118">
        <v>0</v>
      </c>
      <c r="DW28" s="118">
        <v>1E-3</v>
      </c>
      <c r="DX28" s="118">
        <v>1E-3</v>
      </c>
      <c r="DY28" s="118">
        <v>3.0000000000000001E-3</v>
      </c>
      <c r="DZ28" s="118">
        <v>1.0999999999999999E-2</v>
      </c>
      <c r="EA28" s="118">
        <v>6.0000000000000001E-3</v>
      </c>
      <c r="EB28" s="118">
        <v>4.0000000000000001E-3</v>
      </c>
      <c r="EC28" s="118">
        <v>2E-3</v>
      </c>
      <c r="ED28" s="118">
        <v>1E-3</v>
      </c>
      <c r="EE28" s="118">
        <v>2E-3</v>
      </c>
      <c r="EF28" s="118">
        <v>0</v>
      </c>
      <c r="EG28" s="118">
        <v>0</v>
      </c>
      <c r="EH28" s="118">
        <v>1E-3</v>
      </c>
      <c r="EI28" s="118">
        <v>0</v>
      </c>
      <c r="EJ28" s="118">
        <v>0</v>
      </c>
      <c r="EK28" s="118">
        <v>0</v>
      </c>
      <c r="EL28" s="118">
        <v>0</v>
      </c>
      <c r="EM28" s="118">
        <v>0</v>
      </c>
      <c r="EN28" s="118">
        <v>1E-3</v>
      </c>
      <c r="EO28" s="118">
        <v>3.0000000000000001E-3</v>
      </c>
      <c r="EP28" s="118">
        <v>1E-3</v>
      </c>
      <c r="EQ28" s="118">
        <v>0</v>
      </c>
      <c r="ER28" s="118">
        <v>1E-3</v>
      </c>
      <c r="ES28" s="118">
        <v>0</v>
      </c>
      <c r="ET28" s="118">
        <v>1E-3</v>
      </c>
      <c r="EU28" s="118">
        <v>4.0000000000000001E-3</v>
      </c>
      <c r="EV28" s="118">
        <v>0</v>
      </c>
      <c r="EW28" s="118">
        <v>2E-3</v>
      </c>
      <c r="EX28" s="118">
        <v>4.0000000000000001E-3</v>
      </c>
      <c r="EY28" s="118">
        <v>2E-3</v>
      </c>
      <c r="EZ28" s="118">
        <v>1E-3</v>
      </c>
      <c r="FA28" s="118">
        <v>0</v>
      </c>
      <c r="FB28" s="118">
        <v>0</v>
      </c>
      <c r="FC28" s="118">
        <v>0</v>
      </c>
      <c r="FD28" s="118">
        <v>0</v>
      </c>
      <c r="FE28" s="118">
        <v>0</v>
      </c>
      <c r="FF28" s="118">
        <v>2E-3</v>
      </c>
      <c r="FG28" s="118">
        <v>1E-3</v>
      </c>
      <c r="FH28" s="118">
        <v>0</v>
      </c>
      <c r="FI28" s="118">
        <v>1E-3</v>
      </c>
      <c r="FJ28" s="118">
        <v>0</v>
      </c>
      <c r="FK28" s="118">
        <v>0</v>
      </c>
      <c r="FL28" s="118">
        <v>0</v>
      </c>
      <c r="FM28" s="118">
        <v>1E-3</v>
      </c>
      <c r="FN28" s="118">
        <v>0</v>
      </c>
      <c r="FO28" s="118">
        <v>1E-3</v>
      </c>
      <c r="FP28" s="118">
        <v>5.0000000000000001E-3</v>
      </c>
      <c r="FQ28" s="118">
        <v>3.0000000000000001E-3</v>
      </c>
      <c r="FR28" s="118">
        <v>1E-3</v>
      </c>
      <c r="FS28" s="118">
        <v>0</v>
      </c>
      <c r="FT28" s="118">
        <v>3.0000000000000001E-3</v>
      </c>
      <c r="FU28" s="118">
        <v>7.0000000000000001E-3</v>
      </c>
      <c r="FV28" s="118">
        <v>0</v>
      </c>
      <c r="FW28" s="118">
        <v>0</v>
      </c>
      <c r="FX28" s="118">
        <v>4.0000000000000001E-3</v>
      </c>
      <c r="FY28" s="118">
        <v>2E-3</v>
      </c>
      <c r="FZ28" s="118">
        <v>2E-3</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3.3000000000000002E-2</v>
      </c>
      <c r="GJ28" s="26">
        <f t="shared" si="116"/>
        <v>7.0000000000000001E-3</v>
      </c>
      <c r="GK28" s="26">
        <f t="shared" si="117"/>
        <v>3.0000000000000001E-3</v>
      </c>
      <c r="GL28" s="26">
        <f t="shared" si="118"/>
        <v>4.300000000000001E-2</v>
      </c>
      <c r="GM28" s="26">
        <f t="shared" si="119"/>
        <v>0.02</v>
      </c>
      <c r="GN28" s="26">
        <f t="shared" si="120"/>
        <v>1.5000000000000001E-2</v>
      </c>
      <c r="GO28" s="26">
        <f t="shared" si="121"/>
        <v>8.0000000000000002E-3</v>
      </c>
      <c r="GP28" s="26">
        <f t="shared" si="122"/>
        <v>3.1E-2</v>
      </c>
      <c r="GQ28" s="26">
        <f t="shared" si="123"/>
        <v>6.0000000000000001E-3</v>
      </c>
      <c r="GR28" s="26">
        <f t="shared" si="124"/>
        <v>1.4999999999999999E-2</v>
      </c>
      <c r="GS28" s="26">
        <f t="shared" si="125"/>
        <v>5.0000000000000001E-3</v>
      </c>
      <c r="GT28" s="26">
        <f t="shared" si="126"/>
        <v>2.8000000000000004E-2</v>
      </c>
      <c r="GU28" s="105">
        <f>SUM(SheetB!GG28:GT28)+SUM(SheetC!GG28:GT28)+SUM(SheetD!GG28:GT28)+SUM(SheetE!GG28:GT28)+SUM(SheetF!GG28:GT28)</f>
        <v>0.9910000000000001</v>
      </c>
    </row>
    <row r="29" spans="1:203" ht="15" customHeight="1" x14ac:dyDescent="0.2">
      <c r="A29" t="s">
        <v>2246</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1E-3</v>
      </c>
      <c r="AY29" s="118">
        <v>0</v>
      </c>
      <c r="AZ29" s="118">
        <v>0</v>
      </c>
      <c r="BA29" s="118">
        <v>5.0000000000000001E-3</v>
      </c>
      <c r="BB29" s="118">
        <v>0</v>
      </c>
      <c r="BC29" s="118">
        <v>0</v>
      </c>
      <c r="BD29" s="118">
        <v>0</v>
      </c>
      <c r="BE29" s="118">
        <v>1.4E-2</v>
      </c>
      <c r="BF29" s="118">
        <v>0</v>
      </c>
      <c r="BG29" s="118">
        <v>0</v>
      </c>
      <c r="BH29" s="118">
        <v>0</v>
      </c>
      <c r="BI29" s="118">
        <v>0</v>
      </c>
      <c r="BJ29" s="118">
        <v>0</v>
      </c>
      <c r="BK29" s="118">
        <v>0</v>
      </c>
      <c r="BL29" s="118">
        <v>1E-3</v>
      </c>
      <c r="BM29" s="118">
        <v>8.9999999999999993E-3</v>
      </c>
      <c r="BN29" s="118">
        <v>4.0000000000000001E-3</v>
      </c>
      <c r="BO29" s="118">
        <v>4.0000000000000001E-3</v>
      </c>
      <c r="BP29" s="118">
        <v>4.0000000000000001E-3</v>
      </c>
      <c r="BQ29" s="118">
        <v>0</v>
      </c>
      <c r="BR29" s="118">
        <v>2E-3</v>
      </c>
      <c r="BS29" s="118">
        <v>0</v>
      </c>
      <c r="BT29" s="118">
        <v>0</v>
      </c>
      <c r="BU29" s="118">
        <v>0</v>
      </c>
      <c r="BV29" s="118">
        <v>0</v>
      </c>
      <c r="BW29" s="118">
        <v>3.0000000000000001E-3</v>
      </c>
      <c r="BX29" s="118">
        <v>0</v>
      </c>
      <c r="BY29" s="118">
        <v>2E-3</v>
      </c>
      <c r="BZ29" s="118">
        <v>4.0000000000000001E-3</v>
      </c>
      <c r="CA29" s="118">
        <v>0</v>
      </c>
      <c r="CB29" s="118">
        <v>0</v>
      </c>
      <c r="CC29" s="118">
        <v>0</v>
      </c>
      <c r="CD29" s="118">
        <v>1.4E-2</v>
      </c>
      <c r="CE29" s="118">
        <v>4.0000000000000001E-3</v>
      </c>
      <c r="CF29" s="118">
        <v>3.0000000000000001E-3</v>
      </c>
      <c r="CG29" s="118">
        <v>3.0000000000000001E-3</v>
      </c>
      <c r="CH29" s="118">
        <v>2.4E-2</v>
      </c>
      <c r="CI29" s="118">
        <v>8.0000000000000002E-3</v>
      </c>
      <c r="CJ29" s="118">
        <v>8.0000000000000002E-3</v>
      </c>
      <c r="CK29" s="118">
        <v>1.6E-2</v>
      </c>
      <c r="CL29" s="118">
        <v>0</v>
      </c>
      <c r="CM29" s="118">
        <v>1E-3</v>
      </c>
      <c r="CN29" s="118">
        <v>4.0000000000000001E-3</v>
      </c>
      <c r="CO29" s="118">
        <v>0</v>
      </c>
      <c r="CP29" s="118">
        <v>0</v>
      </c>
      <c r="CQ29" s="118">
        <v>0</v>
      </c>
      <c r="CR29" s="118">
        <v>1.2999999999999999E-2</v>
      </c>
      <c r="CS29" s="118">
        <v>0</v>
      </c>
      <c r="CT29" s="118">
        <v>1.7999999999999999E-2</v>
      </c>
      <c r="CU29" s="118">
        <v>0.02</v>
      </c>
      <c r="CV29" s="118">
        <v>4.0000000000000001E-3</v>
      </c>
      <c r="CW29" s="118">
        <v>8.9999999999999993E-3</v>
      </c>
      <c r="CX29" s="118">
        <v>4.0000000000000001E-3</v>
      </c>
      <c r="CY29" s="118">
        <v>0.02</v>
      </c>
      <c r="CZ29" s="118">
        <v>3.5999999999999997E-2</v>
      </c>
      <c r="DA29" s="118">
        <v>0</v>
      </c>
      <c r="DB29" s="118">
        <v>0</v>
      </c>
      <c r="DC29" s="118">
        <v>0</v>
      </c>
      <c r="DD29" s="118">
        <v>0</v>
      </c>
      <c r="DE29" s="118">
        <v>0</v>
      </c>
      <c r="DF29" s="118">
        <v>0</v>
      </c>
      <c r="DG29" s="118">
        <v>1.0999999999999999E-2</v>
      </c>
      <c r="DH29" s="118">
        <v>0</v>
      </c>
      <c r="DI29" s="118">
        <v>0</v>
      </c>
      <c r="DJ29" s="118">
        <v>0</v>
      </c>
      <c r="DK29" s="118">
        <v>0</v>
      </c>
      <c r="DL29" s="118">
        <v>0</v>
      </c>
      <c r="DM29" s="118">
        <v>0</v>
      </c>
      <c r="DN29" s="118">
        <v>1.2999999999999999E-2</v>
      </c>
      <c r="DO29" s="118">
        <v>0</v>
      </c>
      <c r="DP29" s="118">
        <v>1.4999999999999999E-2</v>
      </c>
      <c r="DQ29" s="118">
        <v>1.4E-2</v>
      </c>
      <c r="DR29" s="118">
        <v>0.01</v>
      </c>
      <c r="DS29" s="118">
        <v>4.0000000000000001E-3</v>
      </c>
      <c r="DT29" s="118">
        <v>8.9999999999999993E-3</v>
      </c>
      <c r="DU29" s="118">
        <v>0.02</v>
      </c>
      <c r="DV29" s="118">
        <v>0</v>
      </c>
      <c r="DW29" s="118">
        <v>7.0000000000000001E-3</v>
      </c>
      <c r="DX29" s="118">
        <v>2.3E-2</v>
      </c>
      <c r="DY29" s="118">
        <v>8.0000000000000002E-3</v>
      </c>
      <c r="DZ29" s="118">
        <v>3.3000000000000002E-2</v>
      </c>
      <c r="EA29" s="118">
        <v>1.2999999999999999E-2</v>
      </c>
      <c r="EB29" s="118">
        <v>3.3000000000000002E-2</v>
      </c>
      <c r="EC29" s="118">
        <v>2.1999999999999999E-2</v>
      </c>
      <c r="ED29" s="118">
        <v>2E-3</v>
      </c>
      <c r="EE29" s="118">
        <v>0.02</v>
      </c>
      <c r="EF29" s="118">
        <v>4.0000000000000001E-3</v>
      </c>
      <c r="EG29" s="118">
        <v>8.0000000000000002E-3</v>
      </c>
      <c r="EH29" s="118">
        <v>0</v>
      </c>
      <c r="EI29" s="118">
        <v>0</v>
      </c>
      <c r="EJ29" s="118">
        <v>0.05</v>
      </c>
      <c r="EK29" s="118">
        <v>0</v>
      </c>
      <c r="EL29" s="118">
        <v>2E-3</v>
      </c>
      <c r="EM29" s="118">
        <v>3.2000000000000001E-2</v>
      </c>
      <c r="EN29" s="118">
        <v>0</v>
      </c>
      <c r="EO29" s="118">
        <v>3.2000000000000001E-2</v>
      </c>
      <c r="EP29" s="118">
        <v>0</v>
      </c>
      <c r="EQ29" s="118">
        <v>0</v>
      </c>
      <c r="ER29" s="118">
        <v>2E-3</v>
      </c>
      <c r="ES29" s="118">
        <v>5.0000000000000001E-3</v>
      </c>
      <c r="ET29" s="118">
        <v>0</v>
      </c>
      <c r="EU29" s="118">
        <v>0</v>
      </c>
      <c r="EV29" s="118">
        <v>4.0000000000000001E-3</v>
      </c>
      <c r="EW29" s="118">
        <v>0</v>
      </c>
      <c r="EX29" s="118">
        <v>0</v>
      </c>
      <c r="EY29" s="118">
        <v>7.0000000000000001E-3</v>
      </c>
      <c r="EZ29" s="118">
        <v>0</v>
      </c>
      <c r="FA29" s="118">
        <v>0</v>
      </c>
      <c r="FB29" s="118">
        <v>0</v>
      </c>
      <c r="FC29" s="118">
        <v>0</v>
      </c>
      <c r="FD29" s="118">
        <v>0</v>
      </c>
      <c r="FE29" s="118">
        <v>0</v>
      </c>
      <c r="FF29" s="118">
        <v>0</v>
      </c>
      <c r="FG29" s="118">
        <v>4.0000000000000001E-3</v>
      </c>
      <c r="FH29" s="118">
        <v>0</v>
      </c>
      <c r="FI29" s="118">
        <v>0</v>
      </c>
      <c r="FJ29" s="118">
        <v>4.0000000000000001E-3</v>
      </c>
      <c r="FK29" s="118">
        <v>0</v>
      </c>
      <c r="FL29" s="118">
        <v>0</v>
      </c>
      <c r="FM29" s="118">
        <v>8.9999999999999993E-3</v>
      </c>
      <c r="FN29" s="118">
        <v>0</v>
      </c>
      <c r="FO29" s="118">
        <v>0</v>
      </c>
      <c r="FP29" s="118">
        <v>0</v>
      </c>
      <c r="FQ29" s="118">
        <v>0</v>
      </c>
      <c r="FR29" s="118">
        <v>0</v>
      </c>
      <c r="FS29" s="118">
        <v>0</v>
      </c>
      <c r="FT29" s="118">
        <v>0</v>
      </c>
      <c r="FU29" s="118">
        <v>0</v>
      </c>
      <c r="FV29" s="118">
        <v>0</v>
      </c>
      <c r="FW29" s="118">
        <v>0</v>
      </c>
      <c r="FX29" s="118">
        <v>5.0000000000000001E-3</v>
      </c>
      <c r="FY29" s="118">
        <v>3.0000000000000001E-3</v>
      </c>
      <c r="FZ29" s="118">
        <v>3.0000000000000001E-3</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0.02</v>
      </c>
      <c r="GJ29" s="26">
        <f t="shared" si="116"/>
        <v>2.1999999999999999E-2</v>
      </c>
      <c r="GK29" s="26">
        <f t="shared" si="117"/>
        <v>5.0000000000000001E-3</v>
      </c>
      <c r="GL29" s="26">
        <f t="shared" si="118"/>
        <v>9.1000000000000011E-2</v>
      </c>
      <c r="GM29" s="26">
        <f t="shared" si="119"/>
        <v>0.124</v>
      </c>
      <c r="GN29" s="26">
        <f t="shared" si="120"/>
        <v>1.0999999999999999E-2</v>
      </c>
      <c r="GO29" s="26">
        <f t="shared" si="121"/>
        <v>8.4999999999999992E-2</v>
      </c>
      <c r="GP29" s="26">
        <f t="shared" si="122"/>
        <v>0.161</v>
      </c>
      <c r="GQ29" s="26">
        <f t="shared" si="123"/>
        <v>0.128</v>
      </c>
      <c r="GR29" s="26">
        <f t="shared" si="124"/>
        <v>1.7999999999999999E-2</v>
      </c>
      <c r="GS29" s="26">
        <f t="shared" si="125"/>
        <v>1.7000000000000001E-2</v>
      </c>
      <c r="GT29" s="26">
        <f t="shared" si="126"/>
        <v>1.0999999999999999E-2</v>
      </c>
      <c r="GU29" s="105">
        <f>SUM(SheetB!GG29:GT29)+SUM(SheetC!GG29:GT29)+SUM(SheetD!GG29:GT29)+SUM(SheetE!GG29:GT29)+SUM(SheetF!GG29:GT29)</f>
        <v>1.006</v>
      </c>
    </row>
    <row r="30" spans="1:203" ht="15" customHeight="1" x14ac:dyDescent="0.2">
      <c r="A30" t="s">
        <v>2247</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5.0000000000000001E-3</v>
      </c>
      <c r="AU30" s="118">
        <v>0</v>
      </c>
      <c r="AV30" s="118">
        <v>0</v>
      </c>
      <c r="AW30" s="118">
        <v>4.0000000000000001E-3</v>
      </c>
      <c r="AX30" s="118">
        <v>1.2999999999999999E-2</v>
      </c>
      <c r="AY30" s="118">
        <v>1E-3</v>
      </c>
      <c r="AZ30" s="118">
        <v>0</v>
      </c>
      <c r="BA30" s="118">
        <v>1.2999999999999999E-2</v>
      </c>
      <c r="BB30" s="118">
        <v>1.2E-2</v>
      </c>
      <c r="BC30" s="118">
        <v>4.0000000000000001E-3</v>
      </c>
      <c r="BD30" s="118">
        <v>0</v>
      </c>
      <c r="BE30" s="118">
        <v>6.0000000000000001E-3</v>
      </c>
      <c r="BF30" s="118">
        <v>2E-3</v>
      </c>
      <c r="BG30" s="118">
        <v>0</v>
      </c>
      <c r="BH30" s="118">
        <v>0</v>
      </c>
      <c r="BI30" s="118">
        <v>0</v>
      </c>
      <c r="BJ30" s="118">
        <v>0</v>
      </c>
      <c r="BK30" s="118">
        <v>0</v>
      </c>
      <c r="BL30" s="118">
        <v>1E-3</v>
      </c>
      <c r="BM30" s="118">
        <v>1E-3</v>
      </c>
      <c r="BN30" s="118">
        <v>0</v>
      </c>
      <c r="BO30" s="118">
        <v>1E-3</v>
      </c>
      <c r="BP30" s="118">
        <v>0</v>
      </c>
      <c r="BQ30" s="118">
        <v>0</v>
      </c>
      <c r="BR30" s="118">
        <v>1E-3</v>
      </c>
      <c r="BS30" s="118">
        <v>0</v>
      </c>
      <c r="BT30" s="118">
        <v>0</v>
      </c>
      <c r="BU30" s="118">
        <v>0</v>
      </c>
      <c r="BV30" s="118">
        <v>0</v>
      </c>
      <c r="BW30" s="118">
        <v>3.0000000000000001E-3</v>
      </c>
      <c r="BX30" s="118">
        <v>0</v>
      </c>
      <c r="BY30" s="118">
        <v>6.0000000000000001E-3</v>
      </c>
      <c r="BZ30" s="118">
        <v>6.0000000000000001E-3</v>
      </c>
      <c r="CA30" s="118">
        <v>0</v>
      </c>
      <c r="CB30" s="118">
        <v>0</v>
      </c>
      <c r="CC30" s="118">
        <v>0</v>
      </c>
      <c r="CD30" s="118">
        <v>4.0000000000000001E-3</v>
      </c>
      <c r="CE30" s="118">
        <v>1E-3</v>
      </c>
      <c r="CF30" s="118">
        <v>6.0000000000000001E-3</v>
      </c>
      <c r="CG30" s="118">
        <v>2E-3</v>
      </c>
      <c r="CH30" s="118">
        <v>5.0000000000000001E-3</v>
      </c>
      <c r="CI30" s="118">
        <v>0</v>
      </c>
      <c r="CJ30" s="118">
        <v>1E-3</v>
      </c>
      <c r="CK30" s="118">
        <v>5.0000000000000001E-3</v>
      </c>
      <c r="CL30" s="118">
        <v>2E-3</v>
      </c>
      <c r="CM30" s="118">
        <v>1E-3</v>
      </c>
      <c r="CN30" s="118">
        <v>0</v>
      </c>
      <c r="CO30" s="118">
        <v>0</v>
      </c>
      <c r="CP30" s="118">
        <v>0</v>
      </c>
      <c r="CQ30" s="118">
        <v>1E-3</v>
      </c>
      <c r="CR30" s="118">
        <v>0</v>
      </c>
      <c r="CS30" s="118">
        <v>1E-3</v>
      </c>
      <c r="CT30" s="118">
        <v>6.0000000000000001E-3</v>
      </c>
      <c r="CU30" s="118">
        <v>5.0000000000000001E-3</v>
      </c>
      <c r="CV30" s="118">
        <v>2E-3</v>
      </c>
      <c r="CW30" s="118">
        <v>5.0000000000000001E-3</v>
      </c>
      <c r="CX30" s="118">
        <v>7.0000000000000001E-3</v>
      </c>
      <c r="CY30" s="118">
        <v>5.0000000000000001E-3</v>
      </c>
      <c r="CZ30" s="118">
        <v>8.9999999999999993E-3</v>
      </c>
      <c r="DA30" s="118">
        <v>0</v>
      </c>
      <c r="DB30" s="118">
        <v>0</v>
      </c>
      <c r="DC30" s="118">
        <v>0</v>
      </c>
      <c r="DD30" s="118">
        <v>2E-3</v>
      </c>
      <c r="DE30" s="118">
        <v>3.0000000000000001E-3</v>
      </c>
      <c r="DF30" s="118">
        <v>2E-3</v>
      </c>
      <c r="DG30" s="118">
        <v>3.0000000000000001E-3</v>
      </c>
      <c r="DH30" s="118">
        <v>4.0000000000000001E-3</v>
      </c>
      <c r="DI30" s="118">
        <v>3.0000000000000001E-3</v>
      </c>
      <c r="DJ30" s="118">
        <v>2E-3</v>
      </c>
      <c r="DK30" s="118">
        <v>1E-3</v>
      </c>
      <c r="DL30" s="118">
        <v>1E-3</v>
      </c>
      <c r="DM30" s="118">
        <v>0</v>
      </c>
      <c r="DN30" s="118">
        <v>2.4E-2</v>
      </c>
      <c r="DO30" s="118">
        <v>0</v>
      </c>
      <c r="DP30" s="118">
        <v>8.0000000000000002E-3</v>
      </c>
      <c r="DQ30" s="118">
        <v>6.0000000000000001E-3</v>
      </c>
      <c r="DR30" s="118">
        <v>7.0000000000000001E-3</v>
      </c>
      <c r="DS30" s="118">
        <v>2E-3</v>
      </c>
      <c r="DT30" s="118">
        <v>3.0000000000000001E-3</v>
      </c>
      <c r="DU30" s="118">
        <v>8.0000000000000002E-3</v>
      </c>
      <c r="DV30" s="118">
        <v>0</v>
      </c>
      <c r="DW30" s="118">
        <v>0.01</v>
      </c>
      <c r="DX30" s="118">
        <v>6.0000000000000001E-3</v>
      </c>
      <c r="DY30" s="118">
        <v>4.0000000000000001E-3</v>
      </c>
      <c r="DZ30" s="118">
        <v>1.7000000000000001E-2</v>
      </c>
      <c r="EA30" s="118">
        <v>1.6E-2</v>
      </c>
      <c r="EB30" s="118">
        <v>1.6E-2</v>
      </c>
      <c r="EC30" s="118">
        <v>1.2999999999999999E-2</v>
      </c>
      <c r="ED30" s="118">
        <v>8.9999999999999993E-3</v>
      </c>
      <c r="EE30" s="118">
        <v>0.01</v>
      </c>
      <c r="EF30" s="118">
        <v>2E-3</v>
      </c>
      <c r="EG30" s="118">
        <v>1.2E-2</v>
      </c>
      <c r="EH30" s="118">
        <v>1.9E-2</v>
      </c>
      <c r="EI30" s="118">
        <v>0</v>
      </c>
      <c r="EJ30" s="118">
        <v>1.7999999999999999E-2</v>
      </c>
      <c r="EK30" s="118">
        <v>1E-3</v>
      </c>
      <c r="EL30" s="118">
        <v>2E-3</v>
      </c>
      <c r="EM30" s="118">
        <v>1.2E-2</v>
      </c>
      <c r="EN30" s="118">
        <v>0</v>
      </c>
      <c r="EO30" s="118">
        <v>6.0000000000000001E-3</v>
      </c>
      <c r="EP30" s="118">
        <v>0</v>
      </c>
      <c r="EQ30" s="118">
        <v>1E-3</v>
      </c>
      <c r="ER30" s="118">
        <v>8.0000000000000002E-3</v>
      </c>
      <c r="ES30" s="118">
        <v>0</v>
      </c>
      <c r="ET30" s="118">
        <v>2E-3</v>
      </c>
      <c r="EU30" s="118">
        <v>2E-3</v>
      </c>
      <c r="EV30" s="118">
        <v>0</v>
      </c>
      <c r="EW30" s="118">
        <v>1.4E-2</v>
      </c>
      <c r="EX30" s="118">
        <v>1.2E-2</v>
      </c>
      <c r="EY30" s="118">
        <v>1.2E-2</v>
      </c>
      <c r="EZ30" s="118">
        <v>3.0000000000000001E-3</v>
      </c>
      <c r="FA30" s="118">
        <v>0</v>
      </c>
      <c r="FB30" s="118">
        <v>6.0000000000000001E-3</v>
      </c>
      <c r="FC30" s="118">
        <v>0</v>
      </c>
      <c r="FD30" s="118">
        <v>0</v>
      </c>
      <c r="FE30" s="118">
        <v>4.0000000000000001E-3</v>
      </c>
      <c r="FF30" s="118">
        <v>4.0000000000000001E-3</v>
      </c>
      <c r="FG30" s="118">
        <v>0</v>
      </c>
      <c r="FH30" s="118">
        <v>1E-3</v>
      </c>
      <c r="FI30" s="118">
        <v>7.0000000000000001E-3</v>
      </c>
      <c r="FJ30" s="118">
        <v>3.0000000000000001E-3</v>
      </c>
      <c r="FK30" s="118">
        <v>0</v>
      </c>
      <c r="FL30" s="118">
        <v>3.0000000000000001E-3</v>
      </c>
      <c r="FM30" s="118">
        <v>4.0000000000000001E-3</v>
      </c>
      <c r="FN30" s="118">
        <v>0</v>
      </c>
      <c r="FO30" s="118">
        <v>6.0000000000000001E-3</v>
      </c>
      <c r="FP30" s="118">
        <v>8.0000000000000002E-3</v>
      </c>
      <c r="FQ30" s="118">
        <v>7.0000000000000001E-3</v>
      </c>
      <c r="FR30" s="118">
        <v>1E-3</v>
      </c>
      <c r="FS30" s="118">
        <v>2E-3</v>
      </c>
      <c r="FT30" s="118">
        <v>4.0000000000000001E-3</v>
      </c>
      <c r="FU30" s="118">
        <v>1.2999999999999999E-2</v>
      </c>
      <c r="FV30" s="118">
        <v>3.0000000000000001E-3</v>
      </c>
      <c r="FW30" s="118">
        <v>1E-3</v>
      </c>
      <c r="FX30" s="118">
        <v>4.0000000000000001E-3</v>
      </c>
      <c r="FY30" s="118">
        <v>5.0000000000000001E-3</v>
      </c>
      <c r="FZ30" s="118">
        <v>5.0000000000000001E-3</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5.8000000000000003E-2</v>
      </c>
      <c r="GJ30" s="26">
        <f t="shared" si="116"/>
        <v>5.0000000000000001E-3</v>
      </c>
      <c r="GK30" s="26">
        <f t="shared" si="117"/>
        <v>4.0000000000000001E-3</v>
      </c>
      <c r="GL30" s="26">
        <f t="shared" si="118"/>
        <v>3.9000000000000007E-2</v>
      </c>
      <c r="GM30" s="26">
        <f t="shared" si="119"/>
        <v>4.1000000000000002E-2</v>
      </c>
      <c r="GN30" s="26">
        <f t="shared" si="120"/>
        <v>2.1000000000000005E-2</v>
      </c>
      <c r="GO30" s="26">
        <f t="shared" si="121"/>
        <v>5.8000000000000003E-2</v>
      </c>
      <c r="GP30" s="26">
        <f t="shared" si="122"/>
        <v>0.10099999999999999</v>
      </c>
      <c r="GQ30" s="26">
        <f t="shared" si="123"/>
        <v>7.2000000000000008E-2</v>
      </c>
      <c r="GR30" s="26">
        <f t="shared" si="124"/>
        <v>6.0000000000000005E-2</v>
      </c>
      <c r="GS30" s="26">
        <f t="shared" si="125"/>
        <v>2.5999999999999999E-2</v>
      </c>
      <c r="GT30" s="26">
        <f t="shared" si="126"/>
        <v>5.8999999999999997E-2</v>
      </c>
      <c r="GU30" s="105">
        <f>SUM(SheetB!GG30:GT30)+SUM(SheetC!GG30:GT30)+SUM(SheetD!GG30:GT30)+SUM(SheetE!GG30:GT30)+SUM(SheetF!GG30:GT30)</f>
        <v>0.996</v>
      </c>
    </row>
    <row r="31" spans="1:203" ht="15" customHeight="1" x14ac:dyDescent="0.2">
      <c r="A31" t="s">
        <v>2248</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6.0000000000000001E-3</v>
      </c>
      <c r="AY31" s="118">
        <v>0</v>
      </c>
      <c r="AZ31" s="118">
        <v>0</v>
      </c>
      <c r="BA31" s="118">
        <v>8.9999999999999993E-3</v>
      </c>
      <c r="BB31" s="118">
        <v>0</v>
      </c>
      <c r="BC31" s="118">
        <v>0</v>
      </c>
      <c r="BD31" s="118">
        <v>0</v>
      </c>
      <c r="BE31" s="118">
        <v>8.0000000000000002E-3</v>
      </c>
      <c r="BF31" s="118">
        <v>0</v>
      </c>
      <c r="BG31" s="118">
        <v>0</v>
      </c>
      <c r="BH31" s="118">
        <v>0</v>
      </c>
      <c r="BI31" s="118">
        <v>0</v>
      </c>
      <c r="BJ31" s="118">
        <v>0</v>
      </c>
      <c r="BK31" s="118">
        <v>0</v>
      </c>
      <c r="BL31" s="118">
        <v>1E-3</v>
      </c>
      <c r="BM31" s="118">
        <v>2E-3</v>
      </c>
      <c r="BN31" s="118">
        <v>0</v>
      </c>
      <c r="BO31" s="118">
        <v>0</v>
      </c>
      <c r="BP31" s="118">
        <v>0</v>
      </c>
      <c r="BQ31" s="118">
        <v>0</v>
      </c>
      <c r="BR31" s="118">
        <v>1.0999999999999999E-2</v>
      </c>
      <c r="BS31" s="118">
        <v>0</v>
      </c>
      <c r="BT31" s="118">
        <v>0</v>
      </c>
      <c r="BU31" s="118">
        <v>0</v>
      </c>
      <c r="BV31" s="118">
        <v>0</v>
      </c>
      <c r="BW31" s="118">
        <v>0</v>
      </c>
      <c r="BX31" s="118">
        <v>0</v>
      </c>
      <c r="BY31" s="118">
        <v>1.0999999999999999E-2</v>
      </c>
      <c r="BZ31" s="118">
        <v>0</v>
      </c>
      <c r="CA31" s="118">
        <v>0</v>
      </c>
      <c r="CB31" s="118">
        <v>0</v>
      </c>
      <c r="CC31" s="118">
        <v>0</v>
      </c>
      <c r="CD31" s="118">
        <v>0.02</v>
      </c>
      <c r="CE31" s="118">
        <v>0</v>
      </c>
      <c r="CF31" s="118">
        <v>0</v>
      </c>
      <c r="CG31" s="118">
        <v>0</v>
      </c>
      <c r="CH31" s="118">
        <v>1E-3</v>
      </c>
      <c r="CI31" s="118">
        <v>7.0000000000000001E-3</v>
      </c>
      <c r="CJ31" s="118">
        <v>1E-3</v>
      </c>
      <c r="CK31" s="118">
        <v>8.0000000000000002E-3</v>
      </c>
      <c r="CL31" s="118">
        <v>7.0000000000000001E-3</v>
      </c>
      <c r="CM31" s="118">
        <v>1E-3</v>
      </c>
      <c r="CN31" s="118">
        <v>1.0999999999999999E-2</v>
      </c>
      <c r="CO31" s="118">
        <v>0</v>
      </c>
      <c r="CP31" s="118">
        <v>0</v>
      </c>
      <c r="CQ31" s="118">
        <v>0</v>
      </c>
      <c r="CR31" s="118">
        <v>0</v>
      </c>
      <c r="CS31" s="118">
        <v>0</v>
      </c>
      <c r="CT31" s="118">
        <v>0.01</v>
      </c>
      <c r="CU31" s="118">
        <v>1.2E-2</v>
      </c>
      <c r="CV31" s="118">
        <v>0</v>
      </c>
      <c r="CW31" s="118">
        <v>8.9999999999999993E-3</v>
      </c>
      <c r="CX31" s="118">
        <v>5.0000000000000001E-3</v>
      </c>
      <c r="CY31" s="118">
        <v>1.6E-2</v>
      </c>
      <c r="CZ31" s="118">
        <v>3.2000000000000001E-2</v>
      </c>
      <c r="DA31" s="118">
        <v>0</v>
      </c>
      <c r="DB31" s="118">
        <v>0</v>
      </c>
      <c r="DC31" s="118">
        <v>0</v>
      </c>
      <c r="DD31" s="118">
        <v>0</v>
      </c>
      <c r="DE31" s="118">
        <v>0</v>
      </c>
      <c r="DF31" s="118">
        <v>0</v>
      </c>
      <c r="DG31" s="118">
        <v>6.0000000000000001E-3</v>
      </c>
      <c r="DH31" s="118">
        <v>5.0000000000000001E-3</v>
      </c>
      <c r="DI31" s="118">
        <v>0</v>
      </c>
      <c r="DJ31" s="118">
        <v>4.0000000000000001E-3</v>
      </c>
      <c r="DK31" s="118">
        <v>0</v>
      </c>
      <c r="DL31" s="118">
        <v>0</v>
      </c>
      <c r="DM31" s="118">
        <v>0</v>
      </c>
      <c r="DN31" s="118">
        <v>1.2999999999999999E-2</v>
      </c>
      <c r="DO31" s="118">
        <v>0</v>
      </c>
      <c r="DP31" s="118">
        <v>1.4999999999999999E-2</v>
      </c>
      <c r="DQ31" s="118">
        <v>1.7000000000000001E-2</v>
      </c>
      <c r="DR31" s="118">
        <v>1.2999999999999999E-2</v>
      </c>
      <c r="DS31" s="118">
        <v>4.0000000000000001E-3</v>
      </c>
      <c r="DT31" s="118">
        <v>1.0999999999999999E-2</v>
      </c>
      <c r="DU31" s="118">
        <v>2.7E-2</v>
      </c>
      <c r="DV31" s="118">
        <v>0</v>
      </c>
      <c r="DW31" s="118">
        <v>7.0000000000000001E-3</v>
      </c>
      <c r="DX31" s="118">
        <v>1.7000000000000001E-2</v>
      </c>
      <c r="DY31" s="118">
        <v>0.01</v>
      </c>
      <c r="DZ31" s="118">
        <v>3.5999999999999997E-2</v>
      </c>
      <c r="EA31" s="118">
        <v>1.4999999999999999E-2</v>
      </c>
      <c r="EB31" s="118">
        <v>3.7999999999999999E-2</v>
      </c>
      <c r="EC31" s="118">
        <v>2.1000000000000001E-2</v>
      </c>
      <c r="ED31" s="118">
        <v>3.0000000000000001E-3</v>
      </c>
      <c r="EE31" s="118">
        <v>2.4E-2</v>
      </c>
      <c r="EF31" s="118">
        <v>4.0000000000000001E-3</v>
      </c>
      <c r="EG31" s="118">
        <v>8.0000000000000002E-3</v>
      </c>
      <c r="EH31" s="118">
        <v>0</v>
      </c>
      <c r="EI31" s="118">
        <v>0</v>
      </c>
      <c r="EJ31" s="118">
        <v>5.5E-2</v>
      </c>
      <c r="EK31" s="118">
        <v>0</v>
      </c>
      <c r="EL31" s="118">
        <v>2E-3</v>
      </c>
      <c r="EM31" s="118">
        <v>0.03</v>
      </c>
      <c r="EN31" s="118">
        <v>4.0000000000000001E-3</v>
      </c>
      <c r="EO31" s="118">
        <v>4.3999999999999997E-2</v>
      </c>
      <c r="EP31" s="118">
        <v>4.0000000000000001E-3</v>
      </c>
      <c r="EQ31" s="118">
        <v>0</v>
      </c>
      <c r="ER31" s="118">
        <v>2E-3</v>
      </c>
      <c r="ES31" s="118">
        <v>0</v>
      </c>
      <c r="ET31" s="118">
        <v>0</v>
      </c>
      <c r="EU31" s="118">
        <v>0</v>
      </c>
      <c r="EV31" s="118">
        <v>0</v>
      </c>
      <c r="EW31" s="118">
        <v>1E-3</v>
      </c>
      <c r="EX31" s="118">
        <v>0</v>
      </c>
      <c r="EY31" s="118">
        <v>5.0000000000000001E-3</v>
      </c>
      <c r="EZ31" s="118">
        <v>0</v>
      </c>
      <c r="FA31" s="118">
        <v>0</v>
      </c>
      <c r="FB31" s="118">
        <v>0</v>
      </c>
      <c r="FC31" s="118">
        <v>0</v>
      </c>
      <c r="FD31" s="118">
        <v>0</v>
      </c>
      <c r="FE31" s="118">
        <v>0</v>
      </c>
      <c r="FF31" s="118">
        <v>0</v>
      </c>
      <c r="FG31" s="118">
        <v>0</v>
      </c>
      <c r="FH31" s="118">
        <v>0</v>
      </c>
      <c r="FI31" s="118">
        <v>0</v>
      </c>
      <c r="FJ31" s="118">
        <v>0</v>
      </c>
      <c r="FK31" s="118">
        <v>0</v>
      </c>
      <c r="FL31" s="118">
        <v>0</v>
      </c>
      <c r="FM31" s="118">
        <v>2E-3</v>
      </c>
      <c r="FN31" s="118">
        <v>0</v>
      </c>
      <c r="FO31" s="118">
        <v>0</v>
      </c>
      <c r="FP31" s="118">
        <v>0</v>
      </c>
      <c r="FQ31" s="118">
        <v>0</v>
      </c>
      <c r="FR31" s="118">
        <v>0</v>
      </c>
      <c r="FS31" s="118">
        <v>0</v>
      </c>
      <c r="FT31" s="118">
        <v>0</v>
      </c>
      <c r="FU31" s="118">
        <v>0</v>
      </c>
      <c r="FV31" s="118">
        <v>0</v>
      </c>
      <c r="FW31" s="118">
        <v>0</v>
      </c>
      <c r="FX31" s="118">
        <v>0.01</v>
      </c>
      <c r="FY31" s="118">
        <v>4.0000000000000001E-3</v>
      </c>
      <c r="FZ31" s="118">
        <v>4.0000000000000001E-3</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2.3E-2</v>
      </c>
      <c r="GJ31" s="26">
        <f t="shared" si="116"/>
        <v>3.0000000000000001E-3</v>
      </c>
      <c r="GK31" s="26">
        <f t="shared" si="117"/>
        <v>1.0999999999999999E-2</v>
      </c>
      <c r="GL31" s="26">
        <f t="shared" si="118"/>
        <v>6.7000000000000004E-2</v>
      </c>
      <c r="GM31" s="26">
        <f t="shared" si="119"/>
        <v>8.3999999999999991E-2</v>
      </c>
      <c r="GN31" s="26">
        <f t="shared" si="120"/>
        <v>1.4999999999999999E-2</v>
      </c>
      <c r="GO31" s="26">
        <f t="shared" si="121"/>
        <v>9.9999999999999992E-2</v>
      </c>
      <c r="GP31" s="26">
        <f t="shared" si="122"/>
        <v>0.17099999999999999</v>
      </c>
      <c r="GQ31" s="26">
        <f t="shared" si="123"/>
        <v>0.15100000000000002</v>
      </c>
      <c r="GR31" s="26">
        <f t="shared" si="124"/>
        <v>8.0000000000000002E-3</v>
      </c>
      <c r="GS31" s="26">
        <f t="shared" si="125"/>
        <v>2E-3</v>
      </c>
      <c r="GT31" s="26">
        <f t="shared" si="126"/>
        <v>1.8000000000000002E-2</v>
      </c>
      <c r="GU31" s="105">
        <f>SUM(SheetB!GG31:GT31)+SUM(SheetC!GG31:GT31)+SUM(SheetD!GG31:GT31)+SUM(SheetE!GG31:GT31)+SUM(SheetF!GG31:GT31)</f>
        <v>1.01</v>
      </c>
    </row>
    <row r="32" spans="1:203" ht="15" customHeight="1" x14ac:dyDescent="0.2">
      <c r="A32" t="s">
        <v>2249</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0.01</v>
      </c>
      <c r="AU32" s="118">
        <v>1E-3</v>
      </c>
      <c r="AV32" s="118">
        <v>3.0000000000000001E-3</v>
      </c>
      <c r="AW32" s="118">
        <v>3.0000000000000001E-3</v>
      </c>
      <c r="AX32" s="118">
        <v>4.0000000000000001E-3</v>
      </c>
      <c r="AY32" s="118">
        <v>2E-3</v>
      </c>
      <c r="AZ32" s="118">
        <v>0</v>
      </c>
      <c r="BA32" s="118">
        <v>8.0000000000000002E-3</v>
      </c>
      <c r="BB32" s="118">
        <v>2E-3</v>
      </c>
      <c r="BC32" s="118">
        <v>0</v>
      </c>
      <c r="BD32" s="118">
        <v>0</v>
      </c>
      <c r="BE32" s="118">
        <v>6.0000000000000001E-3</v>
      </c>
      <c r="BF32" s="118">
        <v>0</v>
      </c>
      <c r="BG32" s="118">
        <v>0</v>
      </c>
      <c r="BH32" s="118">
        <v>0</v>
      </c>
      <c r="BI32" s="118">
        <v>0</v>
      </c>
      <c r="BJ32" s="118">
        <v>0</v>
      </c>
      <c r="BK32" s="118">
        <v>0</v>
      </c>
      <c r="BL32" s="118">
        <v>1E-3</v>
      </c>
      <c r="BM32" s="118">
        <v>0</v>
      </c>
      <c r="BN32" s="118">
        <v>0</v>
      </c>
      <c r="BO32" s="118">
        <v>0</v>
      </c>
      <c r="BP32" s="118">
        <v>0</v>
      </c>
      <c r="BQ32" s="118">
        <v>0</v>
      </c>
      <c r="BR32" s="118">
        <v>5.0000000000000001E-3</v>
      </c>
      <c r="BS32" s="118">
        <v>0</v>
      </c>
      <c r="BT32" s="118">
        <v>0</v>
      </c>
      <c r="BU32" s="118">
        <v>0</v>
      </c>
      <c r="BV32" s="118">
        <v>1E-3</v>
      </c>
      <c r="BW32" s="118">
        <v>4.0000000000000001E-3</v>
      </c>
      <c r="BX32" s="118">
        <v>0</v>
      </c>
      <c r="BY32" s="118">
        <v>7.0000000000000001E-3</v>
      </c>
      <c r="BZ32" s="118">
        <v>6.0000000000000001E-3</v>
      </c>
      <c r="CA32" s="118">
        <v>4.0000000000000001E-3</v>
      </c>
      <c r="CB32" s="118">
        <v>2E-3</v>
      </c>
      <c r="CC32" s="118">
        <v>2E-3</v>
      </c>
      <c r="CD32" s="118">
        <v>8.0000000000000002E-3</v>
      </c>
      <c r="CE32" s="118">
        <v>3.0000000000000001E-3</v>
      </c>
      <c r="CF32" s="118">
        <v>8.9999999999999993E-3</v>
      </c>
      <c r="CG32" s="118">
        <v>3.0000000000000001E-3</v>
      </c>
      <c r="CH32" s="118">
        <v>0</v>
      </c>
      <c r="CI32" s="118">
        <v>0</v>
      </c>
      <c r="CJ32" s="118">
        <v>1E-3</v>
      </c>
      <c r="CK32" s="118">
        <v>3.0000000000000001E-3</v>
      </c>
      <c r="CL32" s="118">
        <v>0</v>
      </c>
      <c r="CM32" s="118">
        <v>4.0000000000000001E-3</v>
      </c>
      <c r="CN32" s="118">
        <v>2E-3</v>
      </c>
      <c r="CO32" s="118">
        <v>0</v>
      </c>
      <c r="CP32" s="118">
        <v>0</v>
      </c>
      <c r="CQ32" s="118">
        <v>0</v>
      </c>
      <c r="CR32" s="118">
        <v>0</v>
      </c>
      <c r="CS32" s="118">
        <v>4.0000000000000001E-3</v>
      </c>
      <c r="CT32" s="118">
        <v>7.0000000000000001E-3</v>
      </c>
      <c r="CU32" s="118">
        <v>0.02</v>
      </c>
      <c r="CV32" s="118">
        <v>1E-3</v>
      </c>
      <c r="CW32" s="118">
        <v>1E-3</v>
      </c>
      <c r="CX32" s="118">
        <v>1E-3</v>
      </c>
      <c r="CY32" s="118">
        <v>4.0000000000000001E-3</v>
      </c>
      <c r="CZ32" s="118">
        <v>1.6E-2</v>
      </c>
      <c r="DA32" s="118">
        <v>0</v>
      </c>
      <c r="DB32" s="118">
        <v>0</v>
      </c>
      <c r="DC32" s="118">
        <v>0</v>
      </c>
      <c r="DD32" s="118">
        <v>0</v>
      </c>
      <c r="DE32" s="118">
        <v>2E-3</v>
      </c>
      <c r="DF32" s="118">
        <v>8.0000000000000002E-3</v>
      </c>
      <c r="DG32" s="118">
        <v>0</v>
      </c>
      <c r="DH32" s="118">
        <v>3.0000000000000001E-3</v>
      </c>
      <c r="DI32" s="118">
        <v>0.01</v>
      </c>
      <c r="DJ32" s="118">
        <v>2E-3</v>
      </c>
      <c r="DK32" s="118">
        <v>0</v>
      </c>
      <c r="DL32" s="118">
        <v>0</v>
      </c>
      <c r="DM32" s="118">
        <v>0</v>
      </c>
      <c r="DN32" s="118">
        <v>1.4E-2</v>
      </c>
      <c r="DO32" s="118">
        <v>0</v>
      </c>
      <c r="DP32" s="118">
        <v>1E-3</v>
      </c>
      <c r="DQ32" s="118">
        <v>1E-3</v>
      </c>
      <c r="DR32" s="118">
        <v>6.0000000000000001E-3</v>
      </c>
      <c r="DS32" s="118">
        <v>7.0000000000000001E-3</v>
      </c>
      <c r="DT32" s="118">
        <v>3.0000000000000001E-3</v>
      </c>
      <c r="DU32" s="118">
        <v>1.0999999999999999E-2</v>
      </c>
      <c r="DV32" s="118">
        <v>4.0000000000000001E-3</v>
      </c>
      <c r="DW32" s="118">
        <v>1.4999999999999999E-2</v>
      </c>
      <c r="DX32" s="118">
        <v>1.7000000000000001E-2</v>
      </c>
      <c r="DY32" s="118">
        <v>0</v>
      </c>
      <c r="DZ32" s="118">
        <v>1.7000000000000001E-2</v>
      </c>
      <c r="EA32" s="118">
        <v>8.0000000000000002E-3</v>
      </c>
      <c r="EB32" s="118">
        <v>1.4999999999999999E-2</v>
      </c>
      <c r="EC32" s="118">
        <v>1.4999999999999999E-2</v>
      </c>
      <c r="ED32" s="118">
        <v>2.7E-2</v>
      </c>
      <c r="EE32" s="118">
        <v>1.6E-2</v>
      </c>
      <c r="EF32" s="118">
        <v>8.9999999999999993E-3</v>
      </c>
      <c r="EG32" s="118">
        <v>7.0000000000000001E-3</v>
      </c>
      <c r="EH32" s="118">
        <v>1.4E-2</v>
      </c>
      <c r="EI32" s="118">
        <v>0</v>
      </c>
      <c r="EJ32" s="118">
        <v>1.0999999999999999E-2</v>
      </c>
      <c r="EK32" s="118">
        <v>1E-3</v>
      </c>
      <c r="EL32" s="118">
        <v>0</v>
      </c>
      <c r="EM32" s="118">
        <v>5.0000000000000001E-3</v>
      </c>
      <c r="EN32" s="118">
        <v>0</v>
      </c>
      <c r="EO32" s="118">
        <v>6.0000000000000001E-3</v>
      </c>
      <c r="EP32" s="118">
        <v>2E-3</v>
      </c>
      <c r="EQ32" s="118">
        <v>1E-3</v>
      </c>
      <c r="ER32" s="118">
        <v>2E-3</v>
      </c>
      <c r="ES32" s="118">
        <v>0</v>
      </c>
      <c r="ET32" s="118">
        <v>0.01</v>
      </c>
      <c r="EU32" s="118">
        <v>0.01</v>
      </c>
      <c r="EV32" s="118">
        <v>0</v>
      </c>
      <c r="EW32" s="118">
        <v>4.0000000000000001E-3</v>
      </c>
      <c r="EX32" s="118">
        <v>6.0000000000000001E-3</v>
      </c>
      <c r="EY32" s="118">
        <v>2.3E-2</v>
      </c>
      <c r="EZ32" s="118">
        <v>4.0000000000000001E-3</v>
      </c>
      <c r="FA32" s="118">
        <v>0</v>
      </c>
      <c r="FB32" s="118">
        <v>8.0000000000000002E-3</v>
      </c>
      <c r="FC32" s="118">
        <v>1E-3</v>
      </c>
      <c r="FD32" s="118">
        <v>1E-3</v>
      </c>
      <c r="FE32" s="118">
        <v>0</v>
      </c>
      <c r="FF32" s="118">
        <v>2E-3</v>
      </c>
      <c r="FG32" s="118">
        <v>0</v>
      </c>
      <c r="FH32" s="118">
        <v>0</v>
      </c>
      <c r="FI32" s="118">
        <v>1.2E-2</v>
      </c>
      <c r="FJ32" s="118">
        <v>5.0000000000000001E-3</v>
      </c>
      <c r="FK32" s="118">
        <v>0</v>
      </c>
      <c r="FL32" s="118">
        <v>3.0000000000000001E-3</v>
      </c>
      <c r="FM32" s="118">
        <v>0.01</v>
      </c>
      <c r="FN32" s="118">
        <v>0</v>
      </c>
      <c r="FO32" s="118">
        <v>4.0000000000000001E-3</v>
      </c>
      <c r="FP32" s="118">
        <v>5.0000000000000001E-3</v>
      </c>
      <c r="FQ32" s="118">
        <v>0</v>
      </c>
      <c r="FR32" s="118">
        <v>0</v>
      </c>
      <c r="FS32" s="118">
        <v>0</v>
      </c>
      <c r="FT32" s="118">
        <v>5.0000000000000001E-3</v>
      </c>
      <c r="FU32" s="118">
        <v>8.9999999999999993E-3</v>
      </c>
      <c r="FV32" s="118">
        <v>0</v>
      </c>
      <c r="FW32" s="118">
        <v>0</v>
      </c>
      <c r="FX32" s="118">
        <v>1.2E-2</v>
      </c>
      <c r="FY32" s="118">
        <v>6.0000000000000001E-3</v>
      </c>
      <c r="FZ32" s="118">
        <v>6.0000000000000001E-3</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3.9E-2</v>
      </c>
      <c r="GJ32" s="26">
        <f t="shared" si="116"/>
        <v>1E-3</v>
      </c>
      <c r="GK32" s="26">
        <f t="shared" si="117"/>
        <v>0.01</v>
      </c>
      <c r="GL32" s="26">
        <f t="shared" si="118"/>
        <v>5.400000000000002E-2</v>
      </c>
      <c r="GM32" s="26">
        <f t="shared" si="119"/>
        <v>5.4000000000000006E-2</v>
      </c>
      <c r="GN32" s="26">
        <f t="shared" si="120"/>
        <v>2.5000000000000001E-2</v>
      </c>
      <c r="GO32" s="26">
        <f t="shared" si="121"/>
        <v>4.2999999999999997E-2</v>
      </c>
      <c r="GP32" s="26">
        <f t="shared" si="122"/>
        <v>0.13400000000000001</v>
      </c>
      <c r="GQ32" s="26">
        <f t="shared" si="123"/>
        <v>5.4999999999999993E-2</v>
      </c>
      <c r="GR32" s="26">
        <f t="shared" si="124"/>
        <v>6.9000000000000006E-2</v>
      </c>
      <c r="GS32" s="26">
        <f t="shared" si="125"/>
        <v>3.3000000000000002E-2</v>
      </c>
      <c r="GT32" s="26">
        <f t="shared" si="126"/>
        <v>4.7E-2</v>
      </c>
      <c r="GU32" s="105">
        <f>SUM(SheetB!GG32:GT32)+SUM(SheetC!GG32:GT32)+SUM(SheetD!GG32:GT32)+SUM(SheetE!GG32:GT32)+SUM(SheetF!GG32:GT32)</f>
        <v>1.0050000000000001</v>
      </c>
    </row>
    <row r="33" spans="1:203" ht="15" customHeight="1" x14ac:dyDescent="0.2">
      <c r="A33" t="s">
        <v>2121</v>
      </c>
      <c r="B33" s="118" t="s">
        <v>2114</v>
      </c>
      <c r="C33" s="119" t="s">
        <v>2122</v>
      </c>
      <c r="D33" s="119" t="s">
        <v>2113</v>
      </c>
      <c r="E33" s="118">
        <v>1</v>
      </c>
      <c r="F33" s="118">
        <v>2008</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4.0000000000000001E-3</v>
      </c>
      <c r="BB33" s="118">
        <v>0</v>
      </c>
      <c r="BC33" s="118">
        <v>0</v>
      </c>
      <c r="BD33" s="118">
        <v>0</v>
      </c>
      <c r="BE33" s="118">
        <v>0</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1.2E-2</v>
      </c>
      <c r="CA33" s="118">
        <v>0</v>
      </c>
      <c r="CB33" s="118">
        <v>0</v>
      </c>
      <c r="CC33" s="118">
        <v>0</v>
      </c>
      <c r="CD33" s="118">
        <v>3.5999999999999997E-2</v>
      </c>
      <c r="CE33" s="118">
        <v>4.0000000000000001E-3</v>
      </c>
      <c r="CF33" s="118">
        <v>4.0000000000000001E-3</v>
      </c>
      <c r="CG33" s="118">
        <v>0</v>
      </c>
      <c r="CH33" s="118">
        <v>2E-3</v>
      </c>
      <c r="CI33" s="118">
        <v>0</v>
      </c>
      <c r="CJ33" s="118">
        <v>0</v>
      </c>
      <c r="CK33" s="118">
        <v>0.01</v>
      </c>
      <c r="CL33" s="118">
        <v>0</v>
      </c>
      <c r="CM33" s="118">
        <v>0</v>
      </c>
      <c r="CN33" s="118">
        <v>0</v>
      </c>
      <c r="CO33" s="118">
        <v>0</v>
      </c>
      <c r="CP33" s="118">
        <v>0</v>
      </c>
      <c r="CQ33" s="118">
        <v>0</v>
      </c>
      <c r="CR33" s="118">
        <v>0</v>
      </c>
      <c r="CS33" s="118">
        <v>0</v>
      </c>
      <c r="CT33" s="118">
        <v>4.0000000000000001E-3</v>
      </c>
      <c r="CU33" s="118">
        <v>8.9999999999999993E-3</v>
      </c>
      <c r="CV33" s="118">
        <v>0</v>
      </c>
      <c r="CW33" s="118">
        <v>8.9999999999999993E-3</v>
      </c>
      <c r="CX33" s="118">
        <v>0</v>
      </c>
      <c r="CY33" s="118">
        <v>3.3000000000000002E-2</v>
      </c>
      <c r="CZ33" s="118">
        <v>2E-3</v>
      </c>
      <c r="DA33" s="118">
        <v>0</v>
      </c>
      <c r="DB33" s="118">
        <v>0</v>
      </c>
      <c r="DC33" s="118">
        <v>0</v>
      </c>
      <c r="DD33" s="118">
        <v>0</v>
      </c>
      <c r="DE33" s="118">
        <v>0</v>
      </c>
      <c r="DF33" s="118">
        <v>2E-3</v>
      </c>
      <c r="DG33" s="118">
        <v>0</v>
      </c>
      <c r="DH33" s="118">
        <v>1E-3</v>
      </c>
      <c r="DI33" s="118">
        <v>4.0000000000000001E-3</v>
      </c>
      <c r="DJ33" s="118">
        <v>0.01</v>
      </c>
      <c r="DK33" s="118">
        <v>0</v>
      </c>
      <c r="DL33" s="118">
        <v>1E-3</v>
      </c>
      <c r="DM33" s="118">
        <v>0</v>
      </c>
      <c r="DN33" s="118">
        <v>0</v>
      </c>
      <c r="DO33" s="118">
        <v>0</v>
      </c>
      <c r="DP33" s="118">
        <v>0</v>
      </c>
      <c r="DQ33" s="118">
        <v>6.5000000000000002E-2</v>
      </c>
      <c r="DR33" s="118">
        <v>1.2E-2</v>
      </c>
      <c r="DS33" s="118">
        <v>0</v>
      </c>
      <c r="DT33" s="118">
        <v>0</v>
      </c>
      <c r="DU33" s="118">
        <v>0</v>
      </c>
      <c r="DV33" s="118">
        <v>0</v>
      </c>
      <c r="DW33" s="118">
        <v>0</v>
      </c>
      <c r="DX33" s="118">
        <v>0</v>
      </c>
      <c r="DY33" s="118">
        <v>0</v>
      </c>
      <c r="DZ33" s="118">
        <v>1.6E-2</v>
      </c>
      <c r="EA33" s="118">
        <v>1.7000000000000001E-2</v>
      </c>
      <c r="EB33" s="118">
        <v>4.0000000000000001E-3</v>
      </c>
      <c r="EC33" s="118">
        <v>0</v>
      </c>
      <c r="ED33" s="118">
        <v>4.9000000000000002E-2</v>
      </c>
      <c r="EE33" s="118">
        <v>2.1999999999999999E-2</v>
      </c>
      <c r="EF33" s="118">
        <v>0</v>
      </c>
      <c r="EG33" s="118">
        <v>0</v>
      </c>
      <c r="EH33" s="118">
        <v>0</v>
      </c>
      <c r="EI33" s="118">
        <v>0</v>
      </c>
      <c r="EJ33" s="118">
        <v>0</v>
      </c>
      <c r="EK33" s="118">
        <v>0</v>
      </c>
      <c r="EL33" s="118">
        <v>0</v>
      </c>
      <c r="EM33" s="118">
        <v>0</v>
      </c>
      <c r="EN33" s="118">
        <v>0</v>
      </c>
      <c r="EO33" s="118">
        <v>0</v>
      </c>
      <c r="EP33" s="118">
        <v>0</v>
      </c>
      <c r="EQ33" s="118">
        <v>0</v>
      </c>
      <c r="ER33" s="118">
        <v>0</v>
      </c>
      <c r="ES33" s="118">
        <v>0</v>
      </c>
      <c r="ET33" s="118">
        <v>0</v>
      </c>
      <c r="EU33" s="118">
        <v>4.2999999999999997E-2</v>
      </c>
      <c r="EV33" s="118">
        <v>0</v>
      </c>
      <c r="EW33" s="118">
        <v>2.9000000000000001E-2</v>
      </c>
      <c r="EX33" s="118">
        <v>5.8000000000000003E-2</v>
      </c>
      <c r="EY33" s="118">
        <v>0.01</v>
      </c>
      <c r="EZ33" s="118">
        <v>0</v>
      </c>
      <c r="FA33" s="118">
        <v>0</v>
      </c>
      <c r="FB33" s="118">
        <v>1E-3</v>
      </c>
      <c r="FC33" s="118">
        <v>0</v>
      </c>
      <c r="FD33" s="118">
        <v>0</v>
      </c>
      <c r="FE33" s="118">
        <v>0</v>
      </c>
      <c r="FF33" s="118">
        <v>0</v>
      </c>
      <c r="FG33" s="118">
        <v>0</v>
      </c>
      <c r="FH33" s="118">
        <v>0</v>
      </c>
      <c r="FI33" s="118">
        <v>0</v>
      </c>
      <c r="FJ33" s="118">
        <v>0</v>
      </c>
      <c r="FK33" s="118">
        <v>0</v>
      </c>
      <c r="FL33" s="118">
        <v>0</v>
      </c>
      <c r="FM33" s="118">
        <v>0</v>
      </c>
      <c r="FN33" s="118">
        <v>0</v>
      </c>
      <c r="FO33" s="118">
        <v>0</v>
      </c>
      <c r="FP33" s="118">
        <v>0</v>
      </c>
      <c r="FQ33" s="118">
        <v>0</v>
      </c>
      <c r="FR33" s="118">
        <v>0</v>
      </c>
      <c r="FS33" s="118">
        <v>0</v>
      </c>
      <c r="FT33" s="118">
        <v>0</v>
      </c>
      <c r="FU33" s="118">
        <v>0</v>
      </c>
      <c r="FV33" s="118">
        <v>0</v>
      </c>
      <c r="FW33" s="118">
        <v>0</v>
      </c>
      <c r="FX33" s="118">
        <v>0</v>
      </c>
      <c r="FY33" s="118">
        <v>0</v>
      </c>
      <c r="FZ33" s="118">
        <v>0</v>
      </c>
      <c r="GA33" s="118">
        <v>0</v>
      </c>
      <c r="GB33" s="118">
        <v>0</v>
      </c>
      <c r="GC33" s="118">
        <v>0</v>
      </c>
      <c r="GE33" s="105">
        <f>SUM(SheetB!W33:GC33) + SUM(SheetC!W33:GC33) + SUM(SheetD!W33:GC33) + SUM(SheetE!W33:GC33) + SUM(SheetF!W33:GC33)</f>
        <v>1.0110000000000001</v>
      </c>
      <c r="GG33" s="26">
        <f t="shared" si="113"/>
        <v>0</v>
      </c>
      <c r="GH33" s="26">
        <f t="shared" si="114"/>
        <v>0</v>
      </c>
      <c r="GI33" s="26">
        <f t="shared" si="115"/>
        <v>4.0000000000000001E-3</v>
      </c>
      <c r="GJ33" s="26">
        <f t="shared" si="116"/>
        <v>0</v>
      </c>
      <c r="GK33" s="26">
        <f t="shared" si="117"/>
        <v>0</v>
      </c>
      <c r="GL33" s="26">
        <f t="shared" si="118"/>
        <v>6.8000000000000005E-2</v>
      </c>
      <c r="GM33" s="26">
        <f t="shared" si="119"/>
        <v>5.7000000000000002E-2</v>
      </c>
      <c r="GN33" s="26">
        <f t="shared" si="120"/>
        <v>1.8000000000000002E-2</v>
      </c>
      <c r="GO33" s="26">
        <f t="shared" si="121"/>
        <v>7.6999999999999999E-2</v>
      </c>
      <c r="GP33" s="26">
        <f t="shared" si="122"/>
        <v>0.10800000000000001</v>
      </c>
      <c r="GQ33" s="26">
        <f t="shared" si="123"/>
        <v>0</v>
      </c>
      <c r="GR33" s="26">
        <f t="shared" si="124"/>
        <v>0.14100000000000001</v>
      </c>
      <c r="GS33" s="26">
        <f t="shared" si="125"/>
        <v>0</v>
      </c>
      <c r="GT33" s="26">
        <f t="shared" si="126"/>
        <v>0</v>
      </c>
      <c r="GU33" s="105">
        <f>SUM(SheetB!GG33:GT33)+SUM(SheetC!GG33:GT33)+SUM(SheetD!GG33:GT33)+SUM(SheetE!GG33:GT33)+SUM(SheetF!GG33:GT33)</f>
        <v>1.0110000000000001</v>
      </c>
    </row>
    <row r="34" spans="1:203" ht="15" customHeight="1" x14ac:dyDescent="0.2">
      <c r="A34" t="s">
        <v>2250</v>
      </c>
      <c r="B34" s="118" t="s">
        <v>2114</v>
      </c>
      <c r="C34" s="119" t="s">
        <v>2115</v>
      </c>
      <c r="D34" s="119" t="s">
        <v>2113</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1.2E-2</v>
      </c>
      <c r="AU34" s="118">
        <v>1E-3</v>
      </c>
      <c r="AV34" s="118">
        <v>4.0000000000000001E-3</v>
      </c>
      <c r="AW34" s="118">
        <v>4.0000000000000001E-3</v>
      </c>
      <c r="AX34" s="118">
        <v>4.0000000000000001E-3</v>
      </c>
      <c r="AY34" s="118">
        <v>1E-3</v>
      </c>
      <c r="AZ34" s="118">
        <v>0</v>
      </c>
      <c r="BA34" s="118">
        <v>7.0000000000000001E-3</v>
      </c>
      <c r="BB34" s="118">
        <v>2E-3</v>
      </c>
      <c r="BC34" s="118">
        <v>0</v>
      </c>
      <c r="BD34" s="118">
        <v>0</v>
      </c>
      <c r="BE34" s="118">
        <v>8.9999999999999993E-3</v>
      </c>
      <c r="BF34" s="118">
        <v>0</v>
      </c>
      <c r="BG34" s="118">
        <v>0</v>
      </c>
      <c r="BH34" s="118">
        <v>0</v>
      </c>
      <c r="BI34" s="118">
        <v>0</v>
      </c>
      <c r="BJ34" s="118">
        <v>0</v>
      </c>
      <c r="BK34" s="118">
        <v>0</v>
      </c>
      <c r="BL34" s="118">
        <v>1E-3</v>
      </c>
      <c r="BM34" s="118">
        <v>0</v>
      </c>
      <c r="BN34" s="118">
        <v>0</v>
      </c>
      <c r="BO34" s="118">
        <v>0</v>
      </c>
      <c r="BP34" s="118">
        <v>0</v>
      </c>
      <c r="BQ34" s="118">
        <v>0</v>
      </c>
      <c r="BR34" s="118">
        <v>6.0000000000000001E-3</v>
      </c>
      <c r="BS34" s="118">
        <v>0</v>
      </c>
      <c r="BT34" s="118">
        <v>0</v>
      </c>
      <c r="BU34" s="118">
        <v>0</v>
      </c>
      <c r="BV34" s="118">
        <v>1E-3</v>
      </c>
      <c r="BW34" s="118">
        <v>4.0000000000000001E-3</v>
      </c>
      <c r="BX34" s="118">
        <v>0</v>
      </c>
      <c r="BY34" s="118">
        <v>8.0000000000000002E-3</v>
      </c>
      <c r="BZ34" s="118">
        <v>6.0000000000000001E-3</v>
      </c>
      <c r="CA34" s="118">
        <v>4.0000000000000001E-3</v>
      </c>
      <c r="CB34" s="118">
        <v>1E-3</v>
      </c>
      <c r="CC34" s="118">
        <v>1E-3</v>
      </c>
      <c r="CD34" s="118">
        <v>8.0000000000000002E-3</v>
      </c>
      <c r="CE34" s="118">
        <v>3.0000000000000001E-3</v>
      </c>
      <c r="CF34" s="118">
        <v>0.01</v>
      </c>
      <c r="CG34" s="118">
        <v>3.0000000000000001E-3</v>
      </c>
      <c r="CH34" s="118">
        <v>0</v>
      </c>
      <c r="CI34" s="118">
        <v>0</v>
      </c>
      <c r="CJ34" s="118">
        <v>1E-3</v>
      </c>
      <c r="CK34" s="118">
        <v>3.0000000000000001E-3</v>
      </c>
      <c r="CL34" s="118">
        <v>0</v>
      </c>
      <c r="CM34" s="118">
        <v>5.0000000000000001E-3</v>
      </c>
      <c r="CN34" s="118">
        <v>2E-3</v>
      </c>
      <c r="CO34" s="118">
        <v>0</v>
      </c>
      <c r="CP34" s="118">
        <v>0</v>
      </c>
      <c r="CQ34" s="118">
        <v>0</v>
      </c>
      <c r="CR34" s="118">
        <v>1E-3</v>
      </c>
      <c r="CS34" s="118">
        <v>6.0000000000000001E-3</v>
      </c>
      <c r="CT34" s="118">
        <v>8.0000000000000002E-3</v>
      </c>
      <c r="CU34" s="118">
        <v>1.6E-2</v>
      </c>
      <c r="CV34" s="118">
        <v>2E-3</v>
      </c>
      <c r="CW34" s="118">
        <v>1E-3</v>
      </c>
      <c r="CX34" s="118">
        <v>2E-3</v>
      </c>
      <c r="CY34" s="118">
        <v>6.0000000000000001E-3</v>
      </c>
      <c r="CZ34" s="118">
        <v>1.7000000000000001E-2</v>
      </c>
      <c r="DA34" s="118">
        <v>0</v>
      </c>
      <c r="DB34" s="118">
        <v>0</v>
      </c>
      <c r="DC34" s="118">
        <v>0</v>
      </c>
      <c r="DD34" s="118">
        <v>1E-3</v>
      </c>
      <c r="DE34" s="118">
        <v>2E-3</v>
      </c>
      <c r="DF34" s="118">
        <v>8.0000000000000002E-3</v>
      </c>
      <c r="DG34" s="118">
        <v>0</v>
      </c>
      <c r="DH34" s="118">
        <v>5.0000000000000001E-3</v>
      </c>
      <c r="DI34" s="118">
        <v>1.2E-2</v>
      </c>
      <c r="DJ34" s="118">
        <v>4.0000000000000001E-3</v>
      </c>
      <c r="DK34" s="118">
        <v>0</v>
      </c>
      <c r="DL34" s="118">
        <v>0</v>
      </c>
      <c r="DM34" s="118">
        <v>0</v>
      </c>
      <c r="DN34" s="118">
        <v>1.7000000000000001E-2</v>
      </c>
      <c r="DO34" s="118">
        <v>0</v>
      </c>
      <c r="DP34" s="118">
        <v>1E-3</v>
      </c>
      <c r="DQ34" s="118">
        <v>1E-3</v>
      </c>
      <c r="DR34" s="118">
        <v>1.2999999999999999E-2</v>
      </c>
      <c r="DS34" s="118">
        <v>7.0000000000000001E-3</v>
      </c>
      <c r="DT34" s="118">
        <v>3.0000000000000001E-3</v>
      </c>
      <c r="DU34" s="118">
        <v>1.0999999999999999E-2</v>
      </c>
      <c r="DV34" s="118">
        <v>4.0000000000000001E-3</v>
      </c>
      <c r="DW34" s="118">
        <v>1.7000000000000001E-2</v>
      </c>
      <c r="DX34" s="118">
        <v>1.6E-2</v>
      </c>
      <c r="DY34" s="118">
        <v>0</v>
      </c>
      <c r="DZ34" s="118">
        <v>1.4E-2</v>
      </c>
      <c r="EA34" s="118">
        <v>6.0000000000000001E-3</v>
      </c>
      <c r="EB34" s="118">
        <v>1.4E-2</v>
      </c>
      <c r="EC34" s="118">
        <v>1.2E-2</v>
      </c>
      <c r="ED34" s="118">
        <v>2.1999999999999999E-2</v>
      </c>
      <c r="EE34" s="118">
        <v>1.0999999999999999E-2</v>
      </c>
      <c r="EF34" s="118">
        <v>6.0000000000000001E-3</v>
      </c>
      <c r="EG34" s="118">
        <v>8.0000000000000002E-3</v>
      </c>
      <c r="EH34" s="118">
        <v>1.4E-2</v>
      </c>
      <c r="EI34" s="118">
        <v>0</v>
      </c>
      <c r="EJ34" s="118">
        <v>1.7999999999999999E-2</v>
      </c>
      <c r="EK34" s="118">
        <v>2E-3</v>
      </c>
      <c r="EL34" s="118">
        <v>0</v>
      </c>
      <c r="EM34" s="118">
        <v>0.01</v>
      </c>
      <c r="EN34" s="118">
        <v>0</v>
      </c>
      <c r="EO34" s="118">
        <v>5.0000000000000001E-3</v>
      </c>
      <c r="EP34" s="118">
        <v>2E-3</v>
      </c>
      <c r="EQ34" s="118">
        <v>1E-3</v>
      </c>
      <c r="ER34" s="118">
        <v>1E-3</v>
      </c>
      <c r="ES34" s="118">
        <v>0</v>
      </c>
      <c r="ET34" s="118">
        <v>8.9999999999999993E-3</v>
      </c>
      <c r="EU34" s="118">
        <v>8.9999999999999993E-3</v>
      </c>
      <c r="EV34" s="118">
        <v>0</v>
      </c>
      <c r="EW34" s="118">
        <v>4.0000000000000001E-3</v>
      </c>
      <c r="EX34" s="118">
        <v>4.0000000000000001E-3</v>
      </c>
      <c r="EY34" s="118">
        <v>2.4E-2</v>
      </c>
      <c r="EZ34" s="118">
        <v>3.0000000000000001E-3</v>
      </c>
      <c r="FA34" s="118">
        <v>1E-3</v>
      </c>
      <c r="FB34" s="118">
        <v>6.0000000000000001E-3</v>
      </c>
      <c r="FC34" s="118">
        <v>1E-3</v>
      </c>
      <c r="FD34" s="118">
        <v>0</v>
      </c>
      <c r="FE34" s="118">
        <v>0</v>
      </c>
      <c r="FF34" s="118">
        <v>3.0000000000000001E-3</v>
      </c>
      <c r="FG34" s="118">
        <v>0</v>
      </c>
      <c r="FH34" s="118">
        <v>0</v>
      </c>
      <c r="FI34" s="118">
        <v>8.0000000000000002E-3</v>
      </c>
      <c r="FJ34" s="118">
        <v>4.0000000000000001E-3</v>
      </c>
      <c r="FK34" s="118">
        <v>0</v>
      </c>
      <c r="FL34" s="118">
        <v>3.0000000000000001E-3</v>
      </c>
      <c r="FM34" s="118">
        <v>8.0000000000000002E-3</v>
      </c>
      <c r="FN34" s="118">
        <v>0</v>
      </c>
      <c r="FO34" s="118">
        <v>4.0000000000000001E-3</v>
      </c>
      <c r="FP34" s="118">
        <v>5.0000000000000001E-3</v>
      </c>
      <c r="FQ34" s="118">
        <v>0</v>
      </c>
      <c r="FR34" s="118">
        <v>0</v>
      </c>
      <c r="FS34" s="118">
        <v>0</v>
      </c>
      <c r="FT34" s="118">
        <v>5.0000000000000001E-3</v>
      </c>
      <c r="FU34" s="118">
        <v>8.0000000000000002E-3</v>
      </c>
      <c r="FV34" s="118">
        <v>2E-3</v>
      </c>
      <c r="FW34" s="118">
        <v>0</v>
      </c>
      <c r="FX34" s="118">
        <v>0.01</v>
      </c>
      <c r="FY34" s="118">
        <v>5.0000000000000001E-3</v>
      </c>
      <c r="FZ34" s="118">
        <v>5.0000000000000001E-3</v>
      </c>
      <c r="GA34" s="118">
        <v>0</v>
      </c>
      <c r="GB34" s="118">
        <v>0</v>
      </c>
      <c r="GC34" s="118">
        <v>0</v>
      </c>
      <c r="GE34" s="105">
        <f>SUM(SheetB!W34:GC34) + SUM(SheetC!W34:GC34) + SUM(SheetD!W34:GC34) + SUM(SheetE!W34:GC34) + SUM(SheetF!W34:GC34)</f>
        <v>0.99200000000000055</v>
      </c>
      <c r="GG34" s="26">
        <f t="shared" si="113"/>
        <v>0</v>
      </c>
      <c r="GH34" s="26">
        <f t="shared" si="114"/>
        <v>0</v>
      </c>
      <c r="GI34" s="26">
        <f t="shared" si="115"/>
        <v>4.4000000000000004E-2</v>
      </c>
      <c r="GJ34" s="26">
        <f t="shared" si="116"/>
        <v>1E-3</v>
      </c>
      <c r="GK34" s="26">
        <f t="shared" si="117"/>
        <v>1.0999999999999999E-2</v>
      </c>
      <c r="GL34" s="26">
        <f t="shared" si="118"/>
        <v>5.5000000000000007E-2</v>
      </c>
      <c r="GM34" s="26">
        <f t="shared" si="119"/>
        <v>5.9000000000000004E-2</v>
      </c>
      <c r="GN34" s="26">
        <f t="shared" si="120"/>
        <v>3.2000000000000001E-2</v>
      </c>
      <c r="GO34" s="26">
        <f t="shared" si="121"/>
        <v>5.3000000000000005E-2</v>
      </c>
      <c r="GP34" s="26">
        <f t="shared" si="122"/>
        <v>0.11600000000000001</v>
      </c>
      <c r="GQ34" s="26">
        <f t="shared" si="123"/>
        <v>6.5000000000000002E-2</v>
      </c>
      <c r="GR34" s="26">
        <f t="shared" si="124"/>
        <v>6.3E-2</v>
      </c>
      <c r="GS34" s="26">
        <f t="shared" si="125"/>
        <v>2.5999999999999999E-2</v>
      </c>
      <c r="GT34" s="26">
        <f t="shared" si="126"/>
        <v>4.3999999999999997E-2</v>
      </c>
      <c r="GU34" s="105">
        <f>SUM(SheetB!GG34:GT34)+SUM(SheetC!GG34:GT34)+SUM(SheetD!GG34:GT34)+SUM(SheetE!GG34:GT34)+SUM(SheetF!GG34:GT34)</f>
        <v>0.99200000000000021</v>
      </c>
    </row>
    <row r="35" spans="1:203" ht="15" customHeight="1" x14ac:dyDescent="0.2">
      <c r="A35" t="s">
        <v>2251</v>
      </c>
      <c r="B35" s="118" t="s">
        <v>2114</v>
      </c>
      <c r="C35" s="119" t="s">
        <v>2115</v>
      </c>
      <c r="D35" s="119" t="s">
        <v>2029</v>
      </c>
      <c r="E35" s="118">
        <v>1</v>
      </c>
      <c r="F35" s="118">
        <v>2010</v>
      </c>
      <c r="G35" s="118"/>
      <c r="H35" s="118"/>
      <c r="I35" s="118"/>
      <c r="J35" s="118"/>
      <c r="K35" s="118"/>
      <c r="L35" s="118"/>
      <c r="M35" s="118"/>
      <c r="N35" s="118"/>
      <c r="O35" s="118"/>
      <c r="P35" s="118"/>
      <c r="Q35" s="118"/>
      <c r="R35" s="118"/>
      <c r="S35" s="118"/>
      <c r="T35" s="118"/>
      <c r="U35" s="118"/>
      <c r="V35" s="118"/>
      <c r="W35" s="118">
        <v>2E-3</v>
      </c>
      <c r="X35" s="118">
        <v>1E-3</v>
      </c>
      <c r="Y35" s="118">
        <v>0</v>
      </c>
      <c r="Z35" s="118">
        <v>0</v>
      </c>
      <c r="AA35" s="118">
        <v>0</v>
      </c>
      <c r="AB35" s="118">
        <v>0</v>
      </c>
      <c r="AC35" s="118">
        <v>1E-3</v>
      </c>
      <c r="AD35" s="118">
        <v>3.0000000000000001E-3</v>
      </c>
      <c r="AE35" s="118">
        <v>0</v>
      </c>
      <c r="AF35" s="118">
        <v>0</v>
      </c>
      <c r="AG35" s="118">
        <v>1E-3</v>
      </c>
      <c r="AH35" s="118">
        <v>1E-3</v>
      </c>
      <c r="AI35" s="118">
        <v>0</v>
      </c>
      <c r="AJ35" s="118">
        <v>0</v>
      </c>
      <c r="AK35" s="118">
        <v>0</v>
      </c>
      <c r="AL35" s="118">
        <v>0</v>
      </c>
      <c r="AM35" s="118">
        <v>0</v>
      </c>
      <c r="AN35" s="118">
        <v>0</v>
      </c>
      <c r="AO35" s="118">
        <v>3.0000000000000001E-3</v>
      </c>
      <c r="AP35" s="118">
        <v>1E-3</v>
      </c>
      <c r="AQ35" s="118">
        <v>3.0000000000000001E-3</v>
      </c>
      <c r="AR35" s="118">
        <v>0</v>
      </c>
      <c r="AS35" s="118">
        <v>3.0000000000000001E-3</v>
      </c>
      <c r="AT35" s="118">
        <v>2E-3</v>
      </c>
      <c r="AU35" s="118">
        <v>0</v>
      </c>
      <c r="AV35" s="118">
        <v>4.0000000000000001E-3</v>
      </c>
      <c r="AW35" s="118">
        <v>1E-3</v>
      </c>
      <c r="AX35" s="118">
        <v>8.9999999999999993E-3</v>
      </c>
      <c r="AY35" s="118">
        <v>0</v>
      </c>
      <c r="AZ35" s="118">
        <v>3.0000000000000001E-3</v>
      </c>
      <c r="BA35" s="118">
        <v>1.7000000000000001E-2</v>
      </c>
      <c r="BB35" s="118">
        <v>6.0000000000000001E-3</v>
      </c>
      <c r="BC35" s="118">
        <v>0</v>
      </c>
      <c r="BD35" s="118">
        <v>3.0000000000000001E-3</v>
      </c>
      <c r="BE35" s="118">
        <v>0</v>
      </c>
      <c r="BF35" s="118">
        <v>0</v>
      </c>
      <c r="BG35" s="118">
        <v>0</v>
      </c>
      <c r="BH35" s="118">
        <v>0</v>
      </c>
      <c r="BI35" s="118">
        <v>0</v>
      </c>
      <c r="BJ35" s="118">
        <v>0</v>
      </c>
      <c r="BK35" s="118">
        <v>0</v>
      </c>
      <c r="BL35" s="118">
        <v>0</v>
      </c>
      <c r="BM35" s="118">
        <v>6.0000000000000001E-3</v>
      </c>
      <c r="BN35" s="118">
        <v>0</v>
      </c>
      <c r="BO35" s="118">
        <v>0</v>
      </c>
      <c r="BP35" s="118">
        <v>0</v>
      </c>
      <c r="BQ35" s="118">
        <v>0</v>
      </c>
      <c r="BR35" s="118">
        <v>0</v>
      </c>
      <c r="BS35" s="118">
        <v>1E-3</v>
      </c>
      <c r="BT35" s="118">
        <v>1E-3</v>
      </c>
      <c r="BU35" s="118">
        <v>1E-3</v>
      </c>
      <c r="BV35" s="118">
        <v>1E-3</v>
      </c>
      <c r="BW35" s="118">
        <v>0</v>
      </c>
      <c r="BX35" s="118">
        <v>0</v>
      </c>
      <c r="BY35" s="118">
        <v>7.0000000000000001E-3</v>
      </c>
      <c r="BZ35" s="118">
        <v>3.0000000000000001E-3</v>
      </c>
      <c r="CA35" s="118">
        <v>0</v>
      </c>
      <c r="CB35" s="118">
        <v>0</v>
      </c>
      <c r="CC35" s="118">
        <v>1E-3</v>
      </c>
      <c r="CD35" s="118">
        <v>8.0000000000000002E-3</v>
      </c>
      <c r="CE35" s="118">
        <v>1E-3</v>
      </c>
      <c r="CF35" s="118">
        <v>2E-3</v>
      </c>
      <c r="CG35" s="118">
        <v>1E-3</v>
      </c>
      <c r="CH35" s="118">
        <v>2E-3</v>
      </c>
      <c r="CI35" s="118">
        <v>1E-3</v>
      </c>
      <c r="CJ35" s="118">
        <v>0</v>
      </c>
      <c r="CK35" s="118">
        <v>1.7000000000000001E-2</v>
      </c>
      <c r="CL35" s="118">
        <v>3.0000000000000001E-3</v>
      </c>
      <c r="CM35" s="118">
        <v>0</v>
      </c>
      <c r="CN35" s="118">
        <v>0</v>
      </c>
      <c r="CO35" s="118">
        <v>0</v>
      </c>
      <c r="CP35" s="118">
        <v>0</v>
      </c>
      <c r="CQ35" s="118">
        <v>0</v>
      </c>
      <c r="CR35" s="118">
        <v>3.0000000000000001E-3</v>
      </c>
      <c r="CS35" s="118">
        <v>0</v>
      </c>
      <c r="CT35" s="118">
        <v>3.0000000000000001E-3</v>
      </c>
      <c r="CU35" s="118">
        <v>6.0000000000000001E-3</v>
      </c>
      <c r="CV35" s="118">
        <v>1E-3</v>
      </c>
      <c r="CW35" s="118">
        <v>3.0000000000000001E-3</v>
      </c>
      <c r="CX35" s="118">
        <v>4.0000000000000001E-3</v>
      </c>
      <c r="CY35" s="118">
        <v>6.0000000000000001E-3</v>
      </c>
      <c r="CZ35" s="118">
        <v>7.0000000000000001E-3</v>
      </c>
      <c r="DA35" s="118">
        <v>0</v>
      </c>
      <c r="DB35" s="118">
        <v>0</v>
      </c>
      <c r="DC35" s="118">
        <v>0</v>
      </c>
      <c r="DD35" s="118">
        <v>1E-3</v>
      </c>
      <c r="DE35" s="118">
        <v>0</v>
      </c>
      <c r="DF35" s="118">
        <v>0.01</v>
      </c>
      <c r="DG35" s="118">
        <v>0</v>
      </c>
      <c r="DH35" s="118">
        <v>5.0000000000000001E-3</v>
      </c>
      <c r="DI35" s="118">
        <v>0</v>
      </c>
      <c r="DJ35" s="118">
        <v>0</v>
      </c>
      <c r="DK35" s="118">
        <v>0</v>
      </c>
      <c r="DL35" s="118">
        <v>0</v>
      </c>
      <c r="DM35" s="118">
        <v>0</v>
      </c>
      <c r="DN35" s="118">
        <v>1.7999999999999999E-2</v>
      </c>
      <c r="DO35" s="118">
        <v>0</v>
      </c>
      <c r="DP35" s="118">
        <v>0</v>
      </c>
      <c r="DQ35" s="118">
        <v>5.0000000000000001E-3</v>
      </c>
      <c r="DR35" s="118">
        <v>3.0000000000000001E-3</v>
      </c>
      <c r="DS35" s="118">
        <v>0</v>
      </c>
      <c r="DT35" s="118">
        <v>7.0000000000000001E-3</v>
      </c>
      <c r="DU35" s="118">
        <v>6.0000000000000001E-3</v>
      </c>
      <c r="DV35" s="118">
        <v>0</v>
      </c>
      <c r="DW35" s="118">
        <v>4.0000000000000001E-3</v>
      </c>
      <c r="DX35" s="118">
        <v>0.02</v>
      </c>
      <c r="DY35" s="118">
        <v>0</v>
      </c>
      <c r="DZ35" s="118">
        <v>5.0000000000000001E-3</v>
      </c>
      <c r="EA35" s="118">
        <v>1.2E-2</v>
      </c>
      <c r="EB35" s="118">
        <v>6.0000000000000001E-3</v>
      </c>
      <c r="EC35" s="118">
        <v>7.0000000000000001E-3</v>
      </c>
      <c r="ED35" s="118">
        <v>0</v>
      </c>
      <c r="EE35" s="118">
        <v>0</v>
      </c>
      <c r="EF35" s="118">
        <v>1E-3</v>
      </c>
      <c r="EG35" s="118">
        <v>1E-3</v>
      </c>
      <c r="EH35" s="118">
        <v>8.9999999999999993E-3</v>
      </c>
      <c r="EI35" s="118">
        <v>0</v>
      </c>
      <c r="EJ35" s="118">
        <v>1.0999999999999999E-2</v>
      </c>
      <c r="EK35" s="118">
        <v>1E-3</v>
      </c>
      <c r="EL35" s="118">
        <v>3.0000000000000001E-3</v>
      </c>
      <c r="EM35" s="118">
        <v>2E-3</v>
      </c>
      <c r="EN35" s="118">
        <v>1E-3</v>
      </c>
      <c r="EO35" s="118">
        <v>2E-3</v>
      </c>
      <c r="EP35" s="118">
        <v>0</v>
      </c>
      <c r="EQ35" s="118">
        <v>0</v>
      </c>
      <c r="ER35" s="118">
        <v>0</v>
      </c>
      <c r="ES35" s="118">
        <v>1E-3</v>
      </c>
      <c r="ET35" s="118">
        <v>3.0000000000000001E-3</v>
      </c>
      <c r="EU35" s="118">
        <v>1E-3</v>
      </c>
      <c r="EV35" s="118">
        <v>0</v>
      </c>
      <c r="EW35" s="118">
        <v>5.0000000000000001E-3</v>
      </c>
      <c r="EX35" s="118">
        <v>6.0000000000000001E-3</v>
      </c>
      <c r="EY35" s="118">
        <v>7.0000000000000001E-3</v>
      </c>
      <c r="EZ35" s="118">
        <v>3.0000000000000001E-3</v>
      </c>
      <c r="FA35" s="118">
        <v>0</v>
      </c>
      <c r="FB35" s="118">
        <v>0.01</v>
      </c>
      <c r="FC35" s="118">
        <v>0</v>
      </c>
      <c r="FD35" s="118">
        <v>0</v>
      </c>
      <c r="FE35" s="118">
        <v>1E-3</v>
      </c>
      <c r="FF35" s="118">
        <v>2E-3</v>
      </c>
      <c r="FG35" s="118">
        <v>0</v>
      </c>
      <c r="FH35" s="118">
        <v>1E-3</v>
      </c>
      <c r="FI35" s="118">
        <v>2E-3</v>
      </c>
      <c r="FJ35" s="118">
        <v>1E-3</v>
      </c>
      <c r="FK35" s="118">
        <v>2E-3</v>
      </c>
      <c r="FL35" s="118">
        <v>0</v>
      </c>
      <c r="FM35" s="118">
        <v>2E-3</v>
      </c>
      <c r="FN35" s="118">
        <v>1E-3</v>
      </c>
      <c r="FO35" s="118">
        <v>1E-3</v>
      </c>
      <c r="FP35" s="118">
        <v>5.0000000000000001E-3</v>
      </c>
      <c r="FQ35" s="118">
        <v>4.0000000000000001E-3</v>
      </c>
      <c r="FR35" s="118">
        <v>0</v>
      </c>
      <c r="FS35" s="118">
        <v>4.0000000000000001E-3</v>
      </c>
      <c r="FT35" s="118">
        <v>3.0000000000000001E-3</v>
      </c>
      <c r="FU35" s="118">
        <v>8.9999999999999993E-3</v>
      </c>
      <c r="FV35" s="118">
        <v>0</v>
      </c>
      <c r="FW35" s="118">
        <v>1E-3</v>
      </c>
      <c r="FX35" s="118">
        <v>6.0000000000000001E-3</v>
      </c>
      <c r="FY35" s="118">
        <v>3.0000000000000001E-3</v>
      </c>
      <c r="FZ35" s="118">
        <v>3.0000000000000001E-3</v>
      </c>
      <c r="GA35" s="118">
        <v>1E-3</v>
      </c>
      <c r="GB35" s="118">
        <v>0</v>
      </c>
      <c r="GC35" s="118">
        <v>0</v>
      </c>
      <c r="GE35" s="105">
        <f>SUM(SheetB!W35:GC35) + SUM(SheetC!W35:GC35) + SUM(SheetD!W35:GC35) + SUM(SheetE!W35:GC35) + SUM(SheetF!W35:GC35)</f>
        <v>1.0040000000000004</v>
      </c>
      <c r="GG35" s="26">
        <f t="shared" si="113"/>
        <v>7.0000000000000001E-3</v>
      </c>
      <c r="GH35" s="26">
        <f t="shared" si="114"/>
        <v>9.0000000000000011E-3</v>
      </c>
      <c r="GI35" s="26">
        <f t="shared" si="115"/>
        <v>4.8000000000000008E-2</v>
      </c>
      <c r="GJ35" s="26">
        <f t="shared" si="116"/>
        <v>6.0000000000000001E-3</v>
      </c>
      <c r="GK35" s="26">
        <f t="shared" si="117"/>
        <v>4.0000000000000001E-3</v>
      </c>
      <c r="GL35" s="26">
        <f t="shared" si="118"/>
        <v>4.6000000000000006E-2</v>
      </c>
      <c r="GM35" s="26">
        <f t="shared" si="119"/>
        <v>3.3000000000000002E-2</v>
      </c>
      <c r="GN35" s="26">
        <f t="shared" si="120"/>
        <v>1.6E-2</v>
      </c>
      <c r="GO35" s="26">
        <f t="shared" si="121"/>
        <v>3.9E-2</v>
      </c>
      <c r="GP35" s="26">
        <f t="shared" si="122"/>
        <v>5.3999999999999999E-2</v>
      </c>
      <c r="GQ35" s="26">
        <f t="shared" si="123"/>
        <v>3.1E-2</v>
      </c>
      <c r="GR35" s="26">
        <f t="shared" si="124"/>
        <v>3.5999999999999997E-2</v>
      </c>
      <c r="GS35" s="26">
        <f t="shared" si="125"/>
        <v>1.1000000000000001E-2</v>
      </c>
      <c r="GT35" s="26">
        <f t="shared" si="126"/>
        <v>4.1000000000000002E-2</v>
      </c>
      <c r="GU35" s="105">
        <f>SUM(SheetB!GG35:GT35)+SUM(SheetC!GG35:GT35)+SUM(SheetD!GG35:GT35)+SUM(SheetE!GG35:GT35)+SUM(SheetF!GG35:GT35)</f>
        <v>1.004</v>
      </c>
    </row>
    <row r="36" spans="1:203" ht="15" customHeight="1" x14ac:dyDescent="0.2">
      <c r="A36" t="s">
        <v>2252</v>
      </c>
      <c r="B36" s="118" t="s">
        <v>2114</v>
      </c>
      <c r="C36" s="119" t="s">
        <v>2115</v>
      </c>
      <c r="D36" s="119" t="s">
        <v>2123</v>
      </c>
      <c r="E36" s="118">
        <v>1</v>
      </c>
      <c r="F36" s="118">
        <v>2010</v>
      </c>
      <c r="G36" s="118"/>
      <c r="H36" s="118"/>
      <c r="I36" s="118"/>
      <c r="J36" s="118"/>
      <c r="K36" s="118"/>
      <c r="L36" s="118"/>
      <c r="M36" s="118"/>
      <c r="N36" s="118"/>
      <c r="O36" s="118"/>
      <c r="P36" s="118"/>
      <c r="Q36" s="118"/>
      <c r="R36" s="118"/>
      <c r="S36" s="118"/>
      <c r="T36" s="118"/>
      <c r="U36" s="118"/>
      <c r="V36" s="118"/>
      <c r="W36" s="118">
        <v>1E-3</v>
      </c>
      <c r="X36" s="118">
        <v>0</v>
      </c>
      <c r="Y36" s="118">
        <v>1E-3</v>
      </c>
      <c r="Z36" s="118">
        <v>1E-3</v>
      </c>
      <c r="AA36" s="118">
        <v>0</v>
      </c>
      <c r="AB36" s="118">
        <v>1E-3</v>
      </c>
      <c r="AC36" s="118">
        <v>0</v>
      </c>
      <c r="AD36" s="118">
        <v>1E-3</v>
      </c>
      <c r="AE36" s="118">
        <v>0</v>
      </c>
      <c r="AF36" s="118">
        <v>0</v>
      </c>
      <c r="AG36" s="118">
        <v>1E-3</v>
      </c>
      <c r="AH36" s="118">
        <v>1E-3</v>
      </c>
      <c r="AI36" s="118">
        <v>0</v>
      </c>
      <c r="AJ36" s="118">
        <v>0</v>
      </c>
      <c r="AK36" s="118">
        <v>1E-3</v>
      </c>
      <c r="AL36" s="118">
        <v>0</v>
      </c>
      <c r="AM36" s="118">
        <v>0</v>
      </c>
      <c r="AN36" s="118">
        <v>0</v>
      </c>
      <c r="AO36" s="118">
        <v>1E-3</v>
      </c>
      <c r="AP36" s="118">
        <v>1E-3</v>
      </c>
      <c r="AQ36" s="118">
        <v>2E-3</v>
      </c>
      <c r="AR36" s="118">
        <v>1E-3</v>
      </c>
      <c r="AS36" s="118">
        <v>2E-3</v>
      </c>
      <c r="AT36" s="118">
        <v>1E-3</v>
      </c>
      <c r="AU36" s="118">
        <v>1E-3</v>
      </c>
      <c r="AV36" s="118">
        <v>4.0000000000000001E-3</v>
      </c>
      <c r="AW36" s="118">
        <v>4.0000000000000001E-3</v>
      </c>
      <c r="AX36" s="118">
        <v>6.0000000000000001E-3</v>
      </c>
      <c r="AY36" s="118">
        <v>1E-3</v>
      </c>
      <c r="AZ36" s="118">
        <v>1E-3</v>
      </c>
      <c r="BA36" s="118">
        <v>1.2999999999999999E-2</v>
      </c>
      <c r="BB36" s="118">
        <v>6.0000000000000001E-3</v>
      </c>
      <c r="BC36" s="118">
        <v>0</v>
      </c>
      <c r="BD36" s="118">
        <v>2E-3</v>
      </c>
      <c r="BE36" s="118">
        <v>0</v>
      </c>
      <c r="BF36" s="118">
        <v>0</v>
      </c>
      <c r="BG36" s="118">
        <v>0</v>
      </c>
      <c r="BH36" s="118">
        <v>0</v>
      </c>
      <c r="BI36" s="118">
        <v>0</v>
      </c>
      <c r="BJ36" s="118">
        <v>0</v>
      </c>
      <c r="BK36" s="118">
        <v>0</v>
      </c>
      <c r="BL36" s="118">
        <v>1E-3</v>
      </c>
      <c r="BM36" s="118">
        <v>4.0000000000000001E-3</v>
      </c>
      <c r="BN36" s="118">
        <v>0</v>
      </c>
      <c r="BO36" s="118">
        <v>0</v>
      </c>
      <c r="BP36" s="118">
        <v>0</v>
      </c>
      <c r="BQ36" s="118">
        <v>0</v>
      </c>
      <c r="BR36" s="118">
        <v>0</v>
      </c>
      <c r="BS36" s="118">
        <v>2E-3</v>
      </c>
      <c r="BT36" s="118">
        <v>0</v>
      </c>
      <c r="BU36" s="118">
        <v>0</v>
      </c>
      <c r="BV36" s="118">
        <v>1E-3</v>
      </c>
      <c r="BW36" s="118">
        <v>0</v>
      </c>
      <c r="BX36" s="118">
        <v>0</v>
      </c>
      <c r="BY36" s="118">
        <v>8.0000000000000002E-3</v>
      </c>
      <c r="BZ36" s="118">
        <v>8.0000000000000002E-3</v>
      </c>
      <c r="CA36" s="118">
        <v>0</v>
      </c>
      <c r="CB36" s="118">
        <v>1E-3</v>
      </c>
      <c r="CC36" s="118">
        <v>1E-3</v>
      </c>
      <c r="CD36" s="118">
        <v>1.0999999999999999E-2</v>
      </c>
      <c r="CE36" s="118">
        <v>2E-3</v>
      </c>
      <c r="CF36" s="118">
        <v>7.0000000000000001E-3</v>
      </c>
      <c r="CG36" s="118">
        <v>0</v>
      </c>
      <c r="CH36" s="118">
        <v>3.0000000000000001E-3</v>
      </c>
      <c r="CI36" s="118">
        <v>1E-3</v>
      </c>
      <c r="CJ36" s="118">
        <v>1E-3</v>
      </c>
      <c r="CK36" s="118">
        <v>0.02</v>
      </c>
      <c r="CL36" s="118">
        <v>3.0000000000000001E-3</v>
      </c>
      <c r="CM36" s="118">
        <v>1E-3</v>
      </c>
      <c r="CN36" s="118">
        <v>0</v>
      </c>
      <c r="CO36" s="118">
        <v>0</v>
      </c>
      <c r="CP36" s="118">
        <v>2E-3</v>
      </c>
      <c r="CQ36" s="118">
        <v>0</v>
      </c>
      <c r="CR36" s="118">
        <v>2E-3</v>
      </c>
      <c r="CS36" s="118">
        <v>0</v>
      </c>
      <c r="CT36" s="118">
        <v>2E-3</v>
      </c>
      <c r="CU36" s="118">
        <v>8.0000000000000002E-3</v>
      </c>
      <c r="CV36" s="118">
        <v>0</v>
      </c>
      <c r="CW36" s="118">
        <v>5.0000000000000001E-3</v>
      </c>
      <c r="CX36" s="118">
        <v>4.0000000000000001E-3</v>
      </c>
      <c r="CY36" s="118">
        <v>6.0000000000000001E-3</v>
      </c>
      <c r="CZ36" s="118">
        <v>6.0000000000000001E-3</v>
      </c>
      <c r="DA36" s="118">
        <v>0</v>
      </c>
      <c r="DB36" s="118">
        <v>0</v>
      </c>
      <c r="DC36" s="118">
        <v>0</v>
      </c>
      <c r="DD36" s="118">
        <v>0</v>
      </c>
      <c r="DE36" s="118">
        <v>0</v>
      </c>
      <c r="DF36" s="118">
        <v>4.0000000000000001E-3</v>
      </c>
      <c r="DG36" s="118">
        <v>1E-3</v>
      </c>
      <c r="DH36" s="118">
        <v>3.0000000000000001E-3</v>
      </c>
      <c r="DI36" s="118">
        <v>0</v>
      </c>
      <c r="DJ36" s="118">
        <v>0</v>
      </c>
      <c r="DK36" s="118">
        <v>0</v>
      </c>
      <c r="DL36" s="118">
        <v>0</v>
      </c>
      <c r="DM36" s="118">
        <v>0</v>
      </c>
      <c r="DN36" s="118">
        <v>0.02</v>
      </c>
      <c r="DO36" s="118">
        <v>0</v>
      </c>
      <c r="DP36" s="118">
        <v>1E-3</v>
      </c>
      <c r="DQ36" s="118">
        <v>4.0000000000000001E-3</v>
      </c>
      <c r="DR36" s="118">
        <v>3.0000000000000001E-3</v>
      </c>
      <c r="DS36" s="118">
        <v>0</v>
      </c>
      <c r="DT36" s="118">
        <v>5.0000000000000001E-3</v>
      </c>
      <c r="DU36" s="118">
        <v>8.0000000000000002E-3</v>
      </c>
      <c r="DV36" s="118">
        <v>0</v>
      </c>
      <c r="DW36" s="118">
        <v>6.0000000000000001E-3</v>
      </c>
      <c r="DX36" s="118">
        <v>1.7000000000000001E-2</v>
      </c>
      <c r="DY36" s="118">
        <v>1E-3</v>
      </c>
      <c r="DZ36" s="118">
        <v>7.0000000000000001E-3</v>
      </c>
      <c r="EA36" s="118">
        <v>1.2999999999999999E-2</v>
      </c>
      <c r="EB36" s="118">
        <v>8.0000000000000002E-3</v>
      </c>
      <c r="EC36" s="118">
        <v>7.0000000000000001E-3</v>
      </c>
      <c r="ED36" s="118">
        <v>2E-3</v>
      </c>
      <c r="EE36" s="118">
        <v>1E-3</v>
      </c>
      <c r="EF36" s="118">
        <v>0</v>
      </c>
      <c r="EG36" s="118">
        <v>1E-3</v>
      </c>
      <c r="EH36" s="118">
        <v>6.0000000000000001E-3</v>
      </c>
      <c r="EI36" s="118">
        <v>0</v>
      </c>
      <c r="EJ36" s="118">
        <v>7.0000000000000001E-3</v>
      </c>
      <c r="EK36" s="118">
        <v>1E-3</v>
      </c>
      <c r="EL36" s="118">
        <v>1E-3</v>
      </c>
      <c r="EM36" s="118">
        <v>2E-3</v>
      </c>
      <c r="EN36" s="118">
        <v>1E-3</v>
      </c>
      <c r="EO36" s="118">
        <v>4.0000000000000001E-3</v>
      </c>
      <c r="EP36" s="118">
        <v>0</v>
      </c>
      <c r="EQ36" s="118">
        <v>0</v>
      </c>
      <c r="ER36" s="118">
        <v>0</v>
      </c>
      <c r="ES36" s="118">
        <v>1E-3</v>
      </c>
      <c r="ET36" s="118">
        <v>4.0000000000000001E-3</v>
      </c>
      <c r="EU36" s="118">
        <v>1E-3</v>
      </c>
      <c r="EV36" s="118">
        <v>0</v>
      </c>
      <c r="EW36" s="118">
        <v>8.0000000000000002E-3</v>
      </c>
      <c r="EX36" s="118">
        <v>7.0000000000000001E-3</v>
      </c>
      <c r="EY36" s="118">
        <v>8.9999999999999993E-3</v>
      </c>
      <c r="EZ36" s="118">
        <v>3.0000000000000001E-3</v>
      </c>
      <c r="FA36" s="118">
        <v>0</v>
      </c>
      <c r="FB36" s="118">
        <v>1.0999999999999999E-2</v>
      </c>
      <c r="FC36" s="118">
        <v>0</v>
      </c>
      <c r="FD36" s="118">
        <v>0</v>
      </c>
      <c r="FE36" s="118">
        <v>1E-3</v>
      </c>
      <c r="FF36" s="118">
        <v>3.0000000000000001E-3</v>
      </c>
      <c r="FG36" s="118">
        <v>0</v>
      </c>
      <c r="FH36" s="118">
        <v>1E-3</v>
      </c>
      <c r="FI36" s="118">
        <v>2E-3</v>
      </c>
      <c r="FJ36" s="118">
        <v>2E-3</v>
      </c>
      <c r="FK36" s="118">
        <v>1E-3</v>
      </c>
      <c r="FL36" s="118">
        <v>1E-3</v>
      </c>
      <c r="FM36" s="118">
        <v>3.0000000000000001E-3</v>
      </c>
      <c r="FN36" s="118">
        <v>1E-3</v>
      </c>
      <c r="FO36" s="118">
        <v>1E-3</v>
      </c>
      <c r="FP36" s="118">
        <v>5.0000000000000001E-3</v>
      </c>
      <c r="FQ36" s="118">
        <v>5.0000000000000001E-3</v>
      </c>
      <c r="FR36" s="118">
        <v>0</v>
      </c>
      <c r="FS36" s="118">
        <v>2E-3</v>
      </c>
      <c r="FT36" s="118">
        <v>4.0000000000000001E-3</v>
      </c>
      <c r="FU36" s="118">
        <v>8.0000000000000002E-3</v>
      </c>
      <c r="FV36" s="118">
        <v>0</v>
      </c>
      <c r="FW36" s="118">
        <v>1E-3</v>
      </c>
      <c r="FX36" s="118">
        <v>5.0000000000000001E-3</v>
      </c>
      <c r="FY36" s="118">
        <v>3.0000000000000001E-3</v>
      </c>
      <c r="FZ36" s="118">
        <v>3.0000000000000001E-3</v>
      </c>
      <c r="GA36" s="118">
        <v>1E-3</v>
      </c>
      <c r="GB36" s="118">
        <v>0</v>
      </c>
      <c r="GC36" s="118">
        <v>0</v>
      </c>
      <c r="GE36" s="105">
        <f>SUM(SheetB!W36:GC36) + SUM(SheetC!W36:GC36) + SUM(SheetD!W36:GC36) + SUM(SheetE!W36:GC36) + SUM(SheetF!W36:GC36)</f>
        <v>0.97800000000000065</v>
      </c>
      <c r="GG36" s="26">
        <f t="shared" si="113"/>
        <v>5.0000000000000001E-3</v>
      </c>
      <c r="GH36" s="26">
        <f t="shared" si="114"/>
        <v>8.0000000000000002E-3</v>
      </c>
      <c r="GI36" s="26">
        <f t="shared" si="115"/>
        <v>4.1000000000000002E-2</v>
      </c>
      <c r="GJ36" s="26">
        <f t="shared" si="116"/>
        <v>5.0000000000000001E-3</v>
      </c>
      <c r="GK36" s="26">
        <f t="shared" si="117"/>
        <v>3.0000000000000001E-3</v>
      </c>
      <c r="GL36" s="26">
        <f t="shared" si="118"/>
        <v>6.7000000000000004E-2</v>
      </c>
      <c r="GM36" s="26">
        <f t="shared" si="119"/>
        <v>3.4999999999999996E-2</v>
      </c>
      <c r="GN36" s="26">
        <f t="shared" si="120"/>
        <v>8.0000000000000002E-3</v>
      </c>
      <c r="GO36" s="26">
        <f t="shared" si="121"/>
        <v>4.1000000000000002E-2</v>
      </c>
      <c r="GP36" s="26">
        <f t="shared" si="122"/>
        <v>6.2E-2</v>
      </c>
      <c r="GQ36" s="26">
        <f t="shared" si="123"/>
        <v>2.3000000000000003E-2</v>
      </c>
      <c r="GR36" s="26">
        <f t="shared" si="124"/>
        <v>4.3999999999999997E-2</v>
      </c>
      <c r="GS36" s="26">
        <f t="shared" si="125"/>
        <v>1.4000000000000002E-2</v>
      </c>
      <c r="GT36" s="26">
        <f t="shared" si="126"/>
        <v>3.9000000000000007E-2</v>
      </c>
      <c r="GU36" s="105">
        <f>SUM(SheetB!GG36:GT36)+SUM(SheetC!GG36:GT36)+SUM(SheetD!GG36:GT36)+SUM(SheetE!GG36:GT36)+SUM(SheetF!GG36:GT36)</f>
        <v>0.9780000000000002</v>
      </c>
    </row>
    <row r="37" spans="1:203" ht="15" customHeight="1" x14ac:dyDescent="0.2">
      <c r="A37" t="s">
        <v>2124</v>
      </c>
      <c r="B37" s="118" t="s">
        <v>2114</v>
      </c>
      <c r="C37" s="119" t="s">
        <v>2125</v>
      </c>
      <c r="D37" s="119" t="s">
        <v>2024</v>
      </c>
      <c r="E37" s="118">
        <v>2</v>
      </c>
      <c r="F37" s="118">
        <v>2009</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1E-3</v>
      </c>
      <c r="AW37" s="118">
        <v>0</v>
      </c>
      <c r="AX37" s="118">
        <v>1.0999999999999999E-2</v>
      </c>
      <c r="AY37" s="118">
        <v>0</v>
      </c>
      <c r="AZ37" s="118">
        <v>2E-3</v>
      </c>
      <c r="BA37" s="118">
        <v>7.0000000000000001E-3</v>
      </c>
      <c r="BB37" s="118">
        <v>0</v>
      </c>
      <c r="BC37" s="118">
        <v>0</v>
      </c>
      <c r="BD37" s="118">
        <v>0</v>
      </c>
      <c r="BE37" s="118">
        <v>0</v>
      </c>
      <c r="BF37" s="118">
        <v>0</v>
      </c>
      <c r="BG37" s="118">
        <v>0</v>
      </c>
      <c r="BH37" s="118">
        <v>1E-3</v>
      </c>
      <c r="BI37" s="118">
        <v>0</v>
      </c>
      <c r="BJ37" s="118">
        <v>1E-3</v>
      </c>
      <c r="BK37" s="118">
        <v>0</v>
      </c>
      <c r="BL37" s="118">
        <v>0</v>
      </c>
      <c r="BM37" s="118">
        <v>2E-3</v>
      </c>
      <c r="BN37" s="118">
        <v>0</v>
      </c>
      <c r="BO37" s="118">
        <v>0</v>
      </c>
      <c r="BP37" s="118">
        <v>0</v>
      </c>
      <c r="BQ37" s="118">
        <v>0</v>
      </c>
      <c r="BR37" s="118">
        <v>0</v>
      </c>
      <c r="BS37" s="118">
        <v>0</v>
      </c>
      <c r="BT37" s="118">
        <v>0</v>
      </c>
      <c r="BU37" s="118">
        <v>0</v>
      </c>
      <c r="BV37" s="118">
        <v>0</v>
      </c>
      <c r="BW37" s="118">
        <v>0</v>
      </c>
      <c r="BX37" s="118">
        <v>0</v>
      </c>
      <c r="BY37" s="118">
        <v>0</v>
      </c>
      <c r="BZ37" s="118">
        <v>8.9999999999999993E-3</v>
      </c>
      <c r="CA37" s="118">
        <v>1E-3</v>
      </c>
      <c r="CB37" s="118">
        <v>0</v>
      </c>
      <c r="CC37" s="118">
        <v>0</v>
      </c>
      <c r="CD37" s="118">
        <v>1.4999999999999999E-2</v>
      </c>
      <c r="CE37" s="118">
        <v>7.0000000000000001E-3</v>
      </c>
      <c r="CF37" s="118">
        <v>1.0999999999999999E-2</v>
      </c>
      <c r="CG37" s="118">
        <v>0</v>
      </c>
      <c r="CH37" s="118">
        <v>2E-3</v>
      </c>
      <c r="CI37" s="118">
        <v>1E-3</v>
      </c>
      <c r="CJ37" s="118">
        <v>0</v>
      </c>
      <c r="CK37" s="118">
        <v>2.3E-2</v>
      </c>
      <c r="CL37" s="118">
        <v>0</v>
      </c>
      <c r="CM37" s="118">
        <v>2E-3</v>
      </c>
      <c r="CN37" s="118">
        <v>0</v>
      </c>
      <c r="CO37" s="118">
        <v>0</v>
      </c>
      <c r="CP37" s="118">
        <v>0</v>
      </c>
      <c r="CQ37" s="118">
        <v>0</v>
      </c>
      <c r="CR37" s="118">
        <v>0</v>
      </c>
      <c r="CS37" s="118">
        <v>1E-3</v>
      </c>
      <c r="CT37" s="118">
        <v>3.0000000000000001E-3</v>
      </c>
      <c r="CU37" s="118">
        <v>5.0000000000000001E-3</v>
      </c>
      <c r="CV37" s="118">
        <v>0</v>
      </c>
      <c r="CW37" s="118">
        <v>3.0000000000000001E-3</v>
      </c>
      <c r="CX37" s="118">
        <v>5.0000000000000001E-3</v>
      </c>
      <c r="CY37" s="118">
        <v>0</v>
      </c>
      <c r="CZ37" s="118">
        <v>0.02</v>
      </c>
      <c r="DA37" s="118">
        <v>0</v>
      </c>
      <c r="DB37" s="118">
        <v>0</v>
      </c>
      <c r="DC37" s="118">
        <v>0</v>
      </c>
      <c r="DD37" s="118">
        <v>0</v>
      </c>
      <c r="DE37" s="118">
        <v>1E-3</v>
      </c>
      <c r="DF37" s="118">
        <v>6.0000000000000001E-3</v>
      </c>
      <c r="DG37" s="118">
        <v>1E-3</v>
      </c>
      <c r="DH37" s="118">
        <v>8.0000000000000002E-3</v>
      </c>
      <c r="DI37" s="118">
        <v>1E-3</v>
      </c>
      <c r="DJ37" s="118">
        <v>0</v>
      </c>
      <c r="DK37" s="118">
        <v>0</v>
      </c>
      <c r="DL37" s="118">
        <v>1E-3</v>
      </c>
      <c r="DM37" s="118">
        <v>0</v>
      </c>
      <c r="DN37" s="118">
        <v>0</v>
      </c>
      <c r="DO37" s="118">
        <v>0</v>
      </c>
      <c r="DP37" s="118">
        <v>0</v>
      </c>
      <c r="DQ37" s="118">
        <v>0</v>
      </c>
      <c r="DR37" s="118">
        <v>0</v>
      </c>
      <c r="DS37" s="118">
        <v>0</v>
      </c>
      <c r="DT37" s="118">
        <v>0</v>
      </c>
      <c r="DU37" s="118">
        <v>0</v>
      </c>
      <c r="DV37" s="118">
        <v>0</v>
      </c>
      <c r="DW37" s="118">
        <v>0</v>
      </c>
      <c r="DX37" s="118">
        <v>1E-3</v>
      </c>
      <c r="DY37" s="118">
        <v>0</v>
      </c>
      <c r="DZ37" s="118">
        <v>0</v>
      </c>
      <c r="EA37" s="118">
        <v>0</v>
      </c>
      <c r="EB37" s="118">
        <v>0</v>
      </c>
      <c r="EC37" s="118">
        <v>1E-3</v>
      </c>
      <c r="ED37" s="118">
        <v>0</v>
      </c>
      <c r="EE37" s="118">
        <v>0</v>
      </c>
      <c r="EF37" s="118">
        <v>0</v>
      </c>
      <c r="EG37" s="118">
        <v>0</v>
      </c>
      <c r="EH37" s="118">
        <v>0</v>
      </c>
      <c r="EI37" s="118">
        <v>0</v>
      </c>
      <c r="EJ37" s="118">
        <v>0</v>
      </c>
      <c r="EK37" s="118">
        <v>0</v>
      </c>
      <c r="EL37" s="118">
        <v>0</v>
      </c>
      <c r="EM37" s="118">
        <v>0</v>
      </c>
      <c r="EN37" s="118">
        <v>0</v>
      </c>
      <c r="EO37" s="118">
        <v>0</v>
      </c>
      <c r="EP37" s="118">
        <v>0</v>
      </c>
      <c r="EQ37" s="118">
        <v>0</v>
      </c>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118">
        <v>0</v>
      </c>
      <c r="FP37" s="118">
        <v>0</v>
      </c>
      <c r="FQ37" s="118">
        <v>0</v>
      </c>
      <c r="FR37" s="118">
        <v>0</v>
      </c>
      <c r="FS37" s="118">
        <v>0</v>
      </c>
      <c r="FT37" s="118">
        <v>0</v>
      </c>
      <c r="FU37" s="118">
        <v>0</v>
      </c>
      <c r="FV37" s="118">
        <v>0</v>
      </c>
      <c r="FW37" s="118">
        <v>0</v>
      </c>
      <c r="FX37" s="118">
        <v>0</v>
      </c>
      <c r="FY37" s="118">
        <v>0</v>
      </c>
      <c r="FZ37" s="118">
        <v>0</v>
      </c>
      <c r="GA37" s="118">
        <v>0</v>
      </c>
      <c r="GB37" s="118">
        <v>0</v>
      </c>
      <c r="GC37" s="118">
        <v>0</v>
      </c>
      <c r="GE37" s="105">
        <f>SUM(SheetB!W37:GC37) + SUM(SheetC!W37:GC37) + SUM(SheetD!W37:GC37) + SUM(SheetE!W37:GC37) + SUM(SheetF!W37:GC37)</f>
        <v>1.0020000000000002</v>
      </c>
      <c r="GG37" s="26">
        <f t="shared" si="113"/>
        <v>0</v>
      </c>
      <c r="GH37" s="26">
        <f t="shared" si="114"/>
        <v>0</v>
      </c>
      <c r="GI37" s="26">
        <f t="shared" si="115"/>
        <v>2.1000000000000001E-2</v>
      </c>
      <c r="GJ37" s="26">
        <f t="shared" si="116"/>
        <v>4.0000000000000001E-3</v>
      </c>
      <c r="GK37" s="26">
        <f t="shared" si="117"/>
        <v>0</v>
      </c>
      <c r="GL37" s="26">
        <f t="shared" si="118"/>
        <v>7.1000000000000008E-2</v>
      </c>
      <c r="GM37" s="26">
        <f t="shared" si="119"/>
        <v>3.7000000000000005E-2</v>
      </c>
      <c r="GN37" s="26">
        <f t="shared" si="120"/>
        <v>1.8000000000000002E-2</v>
      </c>
      <c r="GO37" s="26">
        <f t="shared" si="121"/>
        <v>0</v>
      </c>
      <c r="GP37" s="26">
        <f t="shared" si="122"/>
        <v>2E-3</v>
      </c>
      <c r="GQ37" s="26">
        <f t="shared" si="123"/>
        <v>0</v>
      </c>
      <c r="GR37" s="26">
        <f t="shared" si="124"/>
        <v>0</v>
      </c>
      <c r="GS37" s="26">
        <f t="shared" si="125"/>
        <v>0</v>
      </c>
      <c r="GT37" s="26">
        <f t="shared" si="126"/>
        <v>0</v>
      </c>
      <c r="GU37" s="105">
        <f>SUM(SheetB!GG37:GT37)+SUM(SheetC!GG37:GT37)+SUM(SheetD!GG37:GT37)+SUM(SheetE!GG37:GT37)+SUM(SheetF!GG37:GT37)</f>
        <v>1.002</v>
      </c>
    </row>
    <row r="38" spans="1:203" ht="15" customHeight="1" x14ac:dyDescent="0.2">
      <c r="A38" t="s">
        <v>2126</v>
      </c>
      <c r="B38" s="118" t="s">
        <v>2114</v>
      </c>
      <c r="C38" s="119" t="s">
        <v>2125</v>
      </c>
      <c r="D38" s="119" t="s">
        <v>2028</v>
      </c>
      <c r="E38" s="118">
        <v>2</v>
      </c>
      <c r="F38" s="118">
        <v>2009</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2E-3</v>
      </c>
      <c r="AY38" s="118">
        <v>0</v>
      </c>
      <c r="AZ38" s="118">
        <v>0</v>
      </c>
      <c r="BA38" s="118">
        <v>4.0000000000000001E-3</v>
      </c>
      <c r="BB38" s="118">
        <v>0</v>
      </c>
      <c r="BC38" s="118">
        <v>0</v>
      </c>
      <c r="BD38" s="118">
        <v>0</v>
      </c>
      <c r="BE38" s="118">
        <v>0</v>
      </c>
      <c r="BF38" s="118">
        <v>0</v>
      </c>
      <c r="BG38" s="118">
        <v>0</v>
      </c>
      <c r="BH38" s="118">
        <v>1E-3</v>
      </c>
      <c r="BI38" s="118">
        <v>0</v>
      </c>
      <c r="BJ38" s="118">
        <v>0</v>
      </c>
      <c r="BK38" s="118">
        <v>0</v>
      </c>
      <c r="BL38" s="118">
        <v>0</v>
      </c>
      <c r="BM38" s="118">
        <v>0</v>
      </c>
      <c r="BN38" s="118">
        <v>0</v>
      </c>
      <c r="BO38" s="118">
        <v>0</v>
      </c>
      <c r="BP38" s="118">
        <v>0</v>
      </c>
      <c r="BQ38" s="118">
        <v>0</v>
      </c>
      <c r="BR38" s="118">
        <v>0</v>
      </c>
      <c r="BS38" s="118">
        <v>0</v>
      </c>
      <c r="BT38" s="118">
        <v>0</v>
      </c>
      <c r="BU38" s="118">
        <v>0</v>
      </c>
      <c r="BV38" s="118">
        <v>0</v>
      </c>
      <c r="BW38" s="118">
        <v>0</v>
      </c>
      <c r="BX38" s="118">
        <v>0</v>
      </c>
      <c r="BY38" s="118">
        <v>0</v>
      </c>
      <c r="BZ38" s="118">
        <v>1.0999999999999999E-2</v>
      </c>
      <c r="CA38" s="118">
        <v>1E-3</v>
      </c>
      <c r="CB38" s="118">
        <v>0</v>
      </c>
      <c r="CC38" s="118">
        <v>1E-3</v>
      </c>
      <c r="CD38" s="118">
        <v>1.4999999999999999E-2</v>
      </c>
      <c r="CE38" s="118">
        <v>6.0000000000000001E-3</v>
      </c>
      <c r="CF38" s="118">
        <v>0.01</v>
      </c>
      <c r="CG38" s="118">
        <v>3.0000000000000001E-3</v>
      </c>
      <c r="CH38" s="118">
        <v>1.0999999999999999E-2</v>
      </c>
      <c r="CI38" s="118">
        <v>1E-3</v>
      </c>
      <c r="CJ38" s="118">
        <v>0</v>
      </c>
      <c r="CK38" s="118">
        <v>2.4E-2</v>
      </c>
      <c r="CL38" s="118">
        <v>0</v>
      </c>
      <c r="CM38" s="118">
        <v>1E-3</v>
      </c>
      <c r="CN38" s="118">
        <v>0</v>
      </c>
      <c r="CO38" s="118">
        <v>0</v>
      </c>
      <c r="CP38" s="118">
        <v>0</v>
      </c>
      <c r="CQ38" s="118">
        <v>0</v>
      </c>
      <c r="CR38" s="118">
        <v>0</v>
      </c>
      <c r="CS38" s="118">
        <v>2E-3</v>
      </c>
      <c r="CT38" s="118">
        <v>5.0000000000000001E-3</v>
      </c>
      <c r="CU38" s="118">
        <v>8.9999999999999993E-3</v>
      </c>
      <c r="CV38" s="118">
        <v>0</v>
      </c>
      <c r="CW38" s="118">
        <v>4.0000000000000001E-3</v>
      </c>
      <c r="CX38" s="118">
        <v>1.6E-2</v>
      </c>
      <c r="CY38" s="118">
        <v>8.0000000000000002E-3</v>
      </c>
      <c r="CZ38" s="118">
        <v>2.3E-2</v>
      </c>
      <c r="DA38" s="118">
        <v>1E-3</v>
      </c>
      <c r="DB38" s="118">
        <v>0</v>
      </c>
      <c r="DC38" s="118">
        <v>0</v>
      </c>
      <c r="DD38" s="118">
        <v>0</v>
      </c>
      <c r="DE38" s="118">
        <v>4.0000000000000001E-3</v>
      </c>
      <c r="DF38" s="118">
        <v>1.2E-2</v>
      </c>
      <c r="DG38" s="118">
        <v>0</v>
      </c>
      <c r="DH38" s="118">
        <v>4.0000000000000001E-3</v>
      </c>
      <c r="DI38" s="118">
        <v>8.9999999999999993E-3</v>
      </c>
      <c r="DJ38" s="118">
        <v>5.0000000000000001E-3</v>
      </c>
      <c r="DK38" s="118">
        <v>1E-3</v>
      </c>
      <c r="DL38" s="118">
        <v>0</v>
      </c>
      <c r="DM38" s="118">
        <v>0</v>
      </c>
      <c r="DN38" s="118">
        <v>0</v>
      </c>
      <c r="DO38" s="118">
        <v>0</v>
      </c>
      <c r="DP38" s="118">
        <v>0</v>
      </c>
      <c r="DQ38" s="118">
        <v>0</v>
      </c>
      <c r="DR38" s="118">
        <v>0</v>
      </c>
      <c r="DS38" s="118">
        <v>0</v>
      </c>
      <c r="DT38" s="118">
        <v>0</v>
      </c>
      <c r="DU38" s="118">
        <v>0</v>
      </c>
      <c r="DV38" s="118">
        <v>0</v>
      </c>
      <c r="DW38" s="118">
        <v>0</v>
      </c>
      <c r="DX38" s="118">
        <v>2E-3</v>
      </c>
      <c r="DY38" s="118">
        <v>0</v>
      </c>
      <c r="DZ38" s="118">
        <v>0</v>
      </c>
      <c r="EA38" s="118">
        <v>0</v>
      </c>
      <c r="EB38" s="118">
        <v>3.0000000000000001E-3</v>
      </c>
      <c r="EC38" s="118">
        <v>1E-3</v>
      </c>
      <c r="ED38" s="118">
        <v>0</v>
      </c>
      <c r="EE38" s="118">
        <v>0</v>
      </c>
      <c r="EF38" s="118">
        <v>0</v>
      </c>
      <c r="EG38" s="118">
        <v>0</v>
      </c>
      <c r="EH38" s="118">
        <v>0</v>
      </c>
      <c r="EI38" s="118">
        <v>0</v>
      </c>
      <c r="EJ38" s="118">
        <v>0</v>
      </c>
      <c r="EK38" s="118">
        <v>0</v>
      </c>
      <c r="EL38" s="118">
        <v>0</v>
      </c>
      <c r="EM38" s="118">
        <v>0</v>
      </c>
      <c r="EN38" s="118">
        <v>0</v>
      </c>
      <c r="EO38" s="118">
        <v>0</v>
      </c>
      <c r="EP38" s="118">
        <v>0</v>
      </c>
      <c r="EQ38" s="118">
        <v>0</v>
      </c>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118">
        <v>0</v>
      </c>
      <c r="FP38" s="118">
        <v>0</v>
      </c>
      <c r="FQ38" s="118">
        <v>0</v>
      </c>
      <c r="FR38" s="118">
        <v>0</v>
      </c>
      <c r="FS38" s="118">
        <v>0</v>
      </c>
      <c r="FT38" s="118">
        <v>0</v>
      </c>
      <c r="FU38" s="118">
        <v>0</v>
      </c>
      <c r="FV38" s="118">
        <v>0</v>
      </c>
      <c r="FW38" s="118">
        <v>0</v>
      </c>
      <c r="FX38" s="118">
        <v>0</v>
      </c>
      <c r="FY38" s="118">
        <v>0</v>
      </c>
      <c r="FZ38" s="118">
        <v>0</v>
      </c>
      <c r="GA38" s="118">
        <v>0</v>
      </c>
      <c r="GB38" s="118">
        <v>0</v>
      </c>
      <c r="GC38" s="118">
        <v>0</v>
      </c>
      <c r="GE38" s="105">
        <f>SUM(SheetB!W38:GC38) + SUM(SheetC!W38:GC38) + SUM(SheetD!W38:GC38) + SUM(SheetE!W38:GC38) + SUM(SheetF!W38:GC38)</f>
        <v>1.0110000000000001</v>
      </c>
      <c r="GG38" s="26">
        <f t="shared" si="113"/>
        <v>0</v>
      </c>
      <c r="GH38" s="26">
        <f t="shared" si="114"/>
        <v>0</v>
      </c>
      <c r="GI38" s="26">
        <f t="shared" si="115"/>
        <v>6.0000000000000001E-3</v>
      </c>
      <c r="GJ38" s="26">
        <f t="shared" si="116"/>
        <v>1E-3</v>
      </c>
      <c r="GK38" s="26">
        <f t="shared" si="117"/>
        <v>0</v>
      </c>
      <c r="GL38" s="26">
        <f t="shared" si="118"/>
        <v>8.4000000000000019E-2</v>
      </c>
      <c r="GM38" s="26">
        <f t="shared" si="119"/>
        <v>6.8000000000000005E-2</v>
      </c>
      <c r="GN38" s="26">
        <f t="shared" si="120"/>
        <v>3.4999999999999996E-2</v>
      </c>
      <c r="GO38" s="26">
        <f t="shared" si="121"/>
        <v>0</v>
      </c>
      <c r="GP38" s="26">
        <f t="shared" si="122"/>
        <v>6.0000000000000001E-3</v>
      </c>
      <c r="GQ38" s="26">
        <f t="shared" si="123"/>
        <v>0</v>
      </c>
      <c r="GR38" s="26">
        <f t="shared" si="124"/>
        <v>0</v>
      </c>
      <c r="GS38" s="26">
        <f t="shared" si="125"/>
        <v>0</v>
      </c>
      <c r="GT38" s="26">
        <f t="shared" si="126"/>
        <v>0</v>
      </c>
      <c r="GU38" s="105">
        <f>SUM(SheetB!GG38:GT38)+SUM(SheetC!GG38:GT38)+SUM(SheetD!GG38:GT38)+SUM(SheetE!GG38:GT38)+SUM(SheetF!GG38:GT38)</f>
        <v>1.0110000000000001</v>
      </c>
    </row>
    <row r="39" spans="1:203" ht="15" customHeight="1" x14ac:dyDescent="0.2">
      <c r="A39" t="s">
        <v>2127</v>
      </c>
      <c r="B39" s="118" t="s">
        <v>2114</v>
      </c>
      <c r="C39" s="119" t="s">
        <v>2128</v>
      </c>
      <c r="D39" s="119" t="s">
        <v>2030</v>
      </c>
      <c r="E39" s="118">
        <v>2</v>
      </c>
      <c r="F39" s="118">
        <v>2005</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0</v>
      </c>
      <c r="AY39" s="118">
        <v>0</v>
      </c>
      <c r="AZ39" s="118">
        <v>0</v>
      </c>
      <c r="BA39" s="118">
        <v>2E-3</v>
      </c>
      <c r="BB39" s="118">
        <v>1E-3</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6.0000000000000001E-3</v>
      </c>
      <c r="CA39" s="118">
        <v>1E-3</v>
      </c>
      <c r="CB39" s="118">
        <v>1.6E-2</v>
      </c>
      <c r="CC39" s="118">
        <v>0</v>
      </c>
      <c r="CD39" s="118">
        <v>1.0999999999999999E-2</v>
      </c>
      <c r="CE39" s="118">
        <v>0</v>
      </c>
      <c r="CF39" s="118">
        <v>5.0000000000000001E-3</v>
      </c>
      <c r="CG39" s="118">
        <v>6.0000000000000001E-3</v>
      </c>
      <c r="CH39" s="118">
        <v>5.0000000000000001E-3</v>
      </c>
      <c r="CI39" s="118">
        <v>0</v>
      </c>
      <c r="CJ39" s="118">
        <v>0</v>
      </c>
      <c r="CK39" s="118">
        <v>1E-3</v>
      </c>
      <c r="CL39" s="118">
        <v>1E-3</v>
      </c>
      <c r="CM39" s="118">
        <v>0</v>
      </c>
      <c r="CN39" s="118">
        <v>0</v>
      </c>
      <c r="CO39" s="118">
        <v>0</v>
      </c>
      <c r="CP39" s="118">
        <v>0</v>
      </c>
      <c r="CQ39" s="118">
        <v>0</v>
      </c>
      <c r="CR39" s="118">
        <v>0</v>
      </c>
      <c r="CS39" s="118">
        <v>1E-3</v>
      </c>
      <c r="CT39" s="118">
        <v>0</v>
      </c>
      <c r="CU39" s="118">
        <v>1E-3</v>
      </c>
      <c r="CV39" s="118">
        <v>0</v>
      </c>
      <c r="CW39" s="118">
        <v>0</v>
      </c>
      <c r="CX39" s="118">
        <v>0</v>
      </c>
      <c r="CY39" s="118">
        <v>0</v>
      </c>
      <c r="CZ39" s="118">
        <v>1.4999999999999999E-2</v>
      </c>
      <c r="DA39" s="118">
        <v>0</v>
      </c>
      <c r="DB39" s="118">
        <v>0</v>
      </c>
      <c r="DC39" s="118">
        <v>0</v>
      </c>
      <c r="DD39" s="118">
        <v>0</v>
      </c>
      <c r="DE39" s="118">
        <v>0</v>
      </c>
      <c r="DF39" s="118">
        <v>2E-3</v>
      </c>
      <c r="DG39" s="118">
        <v>0</v>
      </c>
      <c r="DH39" s="118">
        <v>0</v>
      </c>
      <c r="DI39" s="118">
        <v>1E-3</v>
      </c>
      <c r="DJ39" s="118">
        <v>0</v>
      </c>
      <c r="DK39" s="118">
        <v>0</v>
      </c>
      <c r="DL39" s="118">
        <v>0</v>
      </c>
      <c r="DM39" s="118">
        <v>0</v>
      </c>
      <c r="DN39" s="118">
        <v>0</v>
      </c>
      <c r="DO39" s="118">
        <v>0</v>
      </c>
      <c r="DP39" s="118">
        <v>0</v>
      </c>
      <c r="DQ39" s="118">
        <v>0</v>
      </c>
      <c r="DR39" s="118">
        <v>2.5999999999999999E-2</v>
      </c>
      <c r="DS39" s="118">
        <v>0</v>
      </c>
      <c r="DT39" s="118">
        <v>1E-3</v>
      </c>
      <c r="DU39" s="118">
        <v>0</v>
      </c>
      <c r="DV39" s="118">
        <v>0</v>
      </c>
      <c r="DW39" s="118">
        <v>0</v>
      </c>
      <c r="DX39" s="118">
        <v>0</v>
      </c>
      <c r="DY39" s="118">
        <v>0</v>
      </c>
      <c r="DZ39" s="118">
        <v>0</v>
      </c>
      <c r="EA39" s="118">
        <v>2E-3</v>
      </c>
      <c r="EB39" s="118">
        <v>1E-3</v>
      </c>
      <c r="EC39" s="118">
        <v>3.0000000000000001E-3</v>
      </c>
      <c r="ED39" s="118">
        <v>0</v>
      </c>
      <c r="EE39" s="118">
        <v>0</v>
      </c>
      <c r="EF39" s="118">
        <v>0</v>
      </c>
      <c r="EG39" s="118">
        <v>0</v>
      </c>
      <c r="EH39" s="118">
        <v>0</v>
      </c>
      <c r="EI39" s="118">
        <v>0</v>
      </c>
      <c r="EJ39" s="118">
        <v>0</v>
      </c>
      <c r="EK39" s="118">
        <v>0</v>
      </c>
      <c r="EL39" s="118">
        <v>0</v>
      </c>
      <c r="EM39" s="118">
        <v>0</v>
      </c>
      <c r="EN39" s="118">
        <v>0</v>
      </c>
      <c r="EO39" s="118">
        <v>0</v>
      </c>
      <c r="EP39" s="118">
        <v>0</v>
      </c>
      <c r="EQ39" s="118">
        <v>0</v>
      </c>
      <c r="ER39" s="118">
        <v>0</v>
      </c>
      <c r="ES39" s="118">
        <v>0</v>
      </c>
      <c r="ET39" s="118">
        <v>0</v>
      </c>
      <c r="EU39" s="118">
        <v>0</v>
      </c>
      <c r="EV39" s="118">
        <v>0</v>
      </c>
      <c r="EW39" s="118">
        <v>1.0999999999999999E-2</v>
      </c>
      <c r="EX39" s="118">
        <v>4.0000000000000001E-3</v>
      </c>
      <c r="EY39" s="118">
        <v>0</v>
      </c>
      <c r="EZ39" s="118">
        <v>0</v>
      </c>
      <c r="FA39" s="118">
        <v>0</v>
      </c>
      <c r="FB39" s="118">
        <v>0</v>
      </c>
      <c r="FC39" s="118">
        <v>0</v>
      </c>
      <c r="FD39" s="118">
        <v>0</v>
      </c>
      <c r="FE39" s="118">
        <v>0</v>
      </c>
      <c r="FF39" s="118">
        <v>0</v>
      </c>
      <c r="FG39" s="118">
        <v>0</v>
      </c>
      <c r="FH39" s="118">
        <v>0</v>
      </c>
      <c r="FI39" s="118">
        <v>0</v>
      </c>
      <c r="FJ39" s="118">
        <v>0</v>
      </c>
      <c r="FK39" s="118">
        <v>0</v>
      </c>
      <c r="FL39" s="118">
        <v>0</v>
      </c>
      <c r="FM39" s="118">
        <v>0</v>
      </c>
      <c r="FN39" s="118">
        <v>0</v>
      </c>
      <c r="FO39" s="118">
        <v>0</v>
      </c>
      <c r="FP39" s="118">
        <v>0</v>
      </c>
      <c r="FQ39" s="118">
        <v>0</v>
      </c>
      <c r="FR39" s="118">
        <v>0</v>
      </c>
      <c r="FS39" s="118">
        <v>0</v>
      </c>
      <c r="FT39" s="118">
        <v>0</v>
      </c>
      <c r="FU39" s="118">
        <v>0</v>
      </c>
      <c r="FV39" s="118">
        <v>0</v>
      </c>
      <c r="FW39" s="118">
        <v>0</v>
      </c>
      <c r="FX39" s="118">
        <v>0</v>
      </c>
      <c r="FY39" s="118">
        <v>0</v>
      </c>
      <c r="FZ39" s="118">
        <v>0</v>
      </c>
      <c r="GA39" s="118">
        <v>0</v>
      </c>
      <c r="GB39" s="118">
        <v>0</v>
      </c>
      <c r="GC39" s="118">
        <v>0</v>
      </c>
      <c r="GE39" s="105">
        <f>SUM(SheetB!W39:GC39) + SUM(SheetC!W39:GC39) + SUM(SheetD!W39:GC39) + SUM(SheetE!W39:GC39) + SUM(SheetF!W39:GC39)</f>
        <v>1.0040000000000002</v>
      </c>
      <c r="GG39" s="26">
        <f t="shared" si="113"/>
        <v>0</v>
      </c>
      <c r="GH39" s="26">
        <f t="shared" si="114"/>
        <v>0</v>
      </c>
      <c r="GI39" s="26">
        <f t="shared" si="115"/>
        <v>3.0000000000000001E-3</v>
      </c>
      <c r="GJ39" s="26">
        <f t="shared" si="116"/>
        <v>0</v>
      </c>
      <c r="GK39" s="26">
        <f t="shared" si="117"/>
        <v>0</v>
      </c>
      <c r="GL39" s="26">
        <f t="shared" si="118"/>
        <v>5.1999999999999998E-2</v>
      </c>
      <c r="GM39" s="26">
        <f t="shared" si="119"/>
        <v>1.7000000000000001E-2</v>
      </c>
      <c r="GN39" s="26">
        <f t="shared" si="120"/>
        <v>3.0000000000000001E-3</v>
      </c>
      <c r="GO39" s="26">
        <f t="shared" si="121"/>
        <v>2.7E-2</v>
      </c>
      <c r="GP39" s="26">
        <f t="shared" si="122"/>
        <v>6.0000000000000001E-3</v>
      </c>
      <c r="GQ39" s="26">
        <f t="shared" si="123"/>
        <v>0</v>
      </c>
      <c r="GR39" s="26">
        <f t="shared" si="124"/>
        <v>1.4999999999999999E-2</v>
      </c>
      <c r="GS39" s="26">
        <f t="shared" si="125"/>
        <v>0</v>
      </c>
      <c r="GT39" s="26">
        <f t="shared" si="126"/>
        <v>0</v>
      </c>
      <c r="GU39" s="105">
        <f>SUM(SheetB!GG39:GT39)+SUM(SheetC!GG39:GT39)+SUM(SheetD!GG39:GT39)+SUM(SheetE!GG39:GT39)+SUM(SheetF!GG39:GT39)</f>
        <v>1.0040000000000002</v>
      </c>
    </row>
    <row r="40" spans="1:203" ht="15" customHeight="1" x14ac:dyDescent="0.2">
      <c r="A40" t="s">
        <v>2129</v>
      </c>
      <c r="B40" s="118" t="s">
        <v>2114</v>
      </c>
      <c r="C40" s="119" t="s">
        <v>2130</v>
      </c>
      <c r="D40" s="119" t="s">
        <v>2131</v>
      </c>
      <c r="E40" s="118">
        <v>3</v>
      </c>
      <c r="F40" s="118">
        <v>2006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2E-3</v>
      </c>
      <c r="BN40" s="118">
        <v>0</v>
      </c>
      <c r="BO40" s="118">
        <v>0</v>
      </c>
      <c r="BP40" s="118">
        <v>0</v>
      </c>
      <c r="BQ40" s="118">
        <v>0</v>
      </c>
      <c r="BR40" s="118">
        <v>2.3E-2</v>
      </c>
      <c r="BS40" s="118">
        <v>0</v>
      </c>
      <c r="BT40" s="118">
        <v>0</v>
      </c>
      <c r="BU40" s="118">
        <v>0</v>
      </c>
      <c r="BV40" s="118">
        <v>0</v>
      </c>
      <c r="BW40" s="118">
        <v>0</v>
      </c>
      <c r="BX40" s="118">
        <v>0</v>
      </c>
      <c r="BY40" s="118">
        <v>4.0000000000000001E-3</v>
      </c>
      <c r="BZ40" s="118">
        <v>0</v>
      </c>
      <c r="CA40" s="118">
        <v>0</v>
      </c>
      <c r="CB40" s="118">
        <v>0</v>
      </c>
      <c r="CC40" s="118">
        <v>0</v>
      </c>
      <c r="CD40" s="118">
        <v>1.4E-2</v>
      </c>
      <c r="CE40" s="118">
        <v>3.3000000000000002E-2</v>
      </c>
      <c r="CF40" s="118">
        <v>0</v>
      </c>
      <c r="CG40" s="118">
        <v>7.0000000000000001E-3</v>
      </c>
      <c r="CH40" s="118">
        <v>0</v>
      </c>
      <c r="CI40" s="118">
        <v>0</v>
      </c>
      <c r="CJ40" s="118">
        <v>0.14499999999999999</v>
      </c>
      <c r="CK40" s="118">
        <v>8.0000000000000002E-3</v>
      </c>
      <c r="CL40" s="118">
        <v>7.0000000000000001E-3</v>
      </c>
      <c r="CM40" s="118">
        <v>0</v>
      </c>
      <c r="CN40" s="118">
        <v>0</v>
      </c>
      <c r="CO40" s="118">
        <v>2E-3</v>
      </c>
      <c r="CP40" s="118">
        <v>2.3E-2</v>
      </c>
      <c r="CQ40" s="118">
        <v>3.5999999999999997E-2</v>
      </c>
      <c r="CR40" s="118">
        <v>1.2E-2</v>
      </c>
      <c r="CS40" s="118">
        <v>0</v>
      </c>
      <c r="CT40" s="118">
        <v>0</v>
      </c>
      <c r="CU40" s="118">
        <v>2E-3</v>
      </c>
      <c r="CV40" s="118">
        <v>0</v>
      </c>
      <c r="CW40" s="118">
        <v>2E-3</v>
      </c>
      <c r="CX40" s="118">
        <v>0</v>
      </c>
      <c r="CY40" s="118">
        <v>0</v>
      </c>
      <c r="CZ40" s="118">
        <v>2.1999999999999999E-2</v>
      </c>
      <c r="DA40" s="118">
        <v>0</v>
      </c>
      <c r="DB40" s="118">
        <v>0</v>
      </c>
      <c r="DC40" s="118">
        <v>6.4000000000000001E-2</v>
      </c>
      <c r="DD40" s="118">
        <v>7.0000000000000001E-3</v>
      </c>
      <c r="DE40" s="118">
        <v>1.2E-2</v>
      </c>
      <c r="DF40" s="118">
        <v>2E-3</v>
      </c>
      <c r="DG40" s="118">
        <v>0</v>
      </c>
      <c r="DH40" s="118">
        <v>0</v>
      </c>
      <c r="DI40" s="118">
        <v>0</v>
      </c>
      <c r="DJ40" s="118">
        <v>0</v>
      </c>
      <c r="DK40" s="118">
        <v>0</v>
      </c>
      <c r="DL40" s="118">
        <v>0</v>
      </c>
      <c r="DM40" s="118">
        <v>0</v>
      </c>
      <c r="DN40" s="118">
        <v>0</v>
      </c>
      <c r="DO40" s="118">
        <v>0</v>
      </c>
      <c r="DP40" s="118">
        <v>0</v>
      </c>
      <c r="DQ40" s="118">
        <v>0</v>
      </c>
      <c r="DR40" s="118">
        <v>0</v>
      </c>
      <c r="DS40" s="118">
        <v>0</v>
      </c>
      <c r="DT40" s="118">
        <v>0</v>
      </c>
      <c r="DU40" s="118">
        <v>0</v>
      </c>
      <c r="DV40" s="118">
        <v>0</v>
      </c>
      <c r="DW40" s="118">
        <v>0</v>
      </c>
      <c r="DX40" s="118">
        <v>0</v>
      </c>
      <c r="DY40" s="118">
        <v>0</v>
      </c>
      <c r="DZ40" s="118">
        <v>0</v>
      </c>
      <c r="EA40" s="118">
        <v>0</v>
      </c>
      <c r="EB40" s="118">
        <v>0</v>
      </c>
      <c r="EC40" s="118">
        <v>0</v>
      </c>
      <c r="ED40" s="118">
        <v>0</v>
      </c>
      <c r="EE40" s="118">
        <v>0</v>
      </c>
      <c r="EF40" s="118">
        <v>0</v>
      </c>
      <c r="EG40" s="118">
        <v>0</v>
      </c>
      <c r="EH40" s="118">
        <v>0</v>
      </c>
      <c r="EI40" s="118">
        <v>0</v>
      </c>
      <c r="EJ40" s="118">
        <v>0</v>
      </c>
      <c r="EK40" s="118">
        <v>0</v>
      </c>
      <c r="EL40" s="118">
        <v>0</v>
      </c>
      <c r="EM40" s="118">
        <v>0</v>
      </c>
      <c r="EN40" s="118">
        <v>0</v>
      </c>
      <c r="EO40" s="118">
        <v>0</v>
      </c>
      <c r="EP40" s="118">
        <v>0</v>
      </c>
      <c r="EQ40" s="118">
        <v>0</v>
      </c>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118">
        <v>0</v>
      </c>
      <c r="FP40" s="118">
        <v>0</v>
      </c>
      <c r="FQ40" s="118">
        <v>0</v>
      </c>
      <c r="FR40" s="118">
        <v>0</v>
      </c>
      <c r="FS40" s="118">
        <v>0</v>
      </c>
      <c r="FT40" s="118">
        <v>0</v>
      </c>
      <c r="FU40" s="118">
        <v>0</v>
      </c>
      <c r="FV40" s="118">
        <v>0</v>
      </c>
      <c r="FW40" s="118">
        <v>0</v>
      </c>
      <c r="FX40" s="118">
        <v>0</v>
      </c>
      <c r="FY40" s="118">
        <v>0</v>
      </c>
      <c r="FZ40" s="118">
        <v>0</v>
      </c>
      <c r="GA40" s="118">
        <v>0</v>
      </c>
      <c r="GB40" s="118">
        <v>0</v>
      </c>
      <c r="GC40" s="118">
        <v>0</v>
      </c>
      <c r="GE40" s="105">
        <f>SUM(SheetB!W40:GC40) + SUM(SheetC!W40:GC40) + SUM(SheetD!W40:GC40) + SUM(SheetE!W40:GC40) + SUM(SheetF!W40:GC40)</f>
        <v>1.0030000000000001</v>
      </c>
      <c r="GG40" s="26">
        <f t="shared" si="113"/>
        <v>0</v>
      </c>
      <c r="GH40" s="26">
        <f t="shared" si="114"/>
        <v>0</v>
      </c>
      <c r="GI40" s="26">
        <f t="shared" si="115"/>
        <v>0</v>
      </c>
      <c r="GJ40" s="26">
        <f t="shared" si="116"/>
        <v>2E-3</v>
      </c>
      <c r="GK40" s="26">
        <f t="shared" si="117"/>
        <v>2.3E-2</v>
      </c>
      <c r="GL40" s="26">
        <f t="shared" si="118"/>
        <v>0.22</v>
      </c>
      <c r="GM40" s="26">
        <f t="shared" si="119"/>
        <v>9.7000000000000003E-2</v>
      </c>
      <c r="GN40" s="26">
        <f t="shared" si="120"/>
        <v>8.5000000000000006E-2</v>
      </c>
      <c r="GO40" s="26">
        <f t="shared" si="121"/>
        <v>0</v>
      </c>
      <c r="GP40" s="26">
        <f t="shared" si="122"/>
        <v>0</v>
      </c>
      <c r="GQ40" s="26">
        <f t="shared" si="123"/>
        <v>0</v>
      </c>
      <c r="GR40" s="26">
        <f t="shared" si="124"/>
        <v>0</v>
      </c>
      <c r="GS40" s="26">
        <f t="shared" si="125"/>
        <v>0</v>
      </c>
      <c r="GT40" s="26">
        <f t="shared" si="126"/>
        <v>0</v>
      </c>
      <c r="GU40" s="105">
        <f>SUM(SheetB!GG40:GT40)+SUM(SheetC!GG40:GT40)+SUM(SheetD!GG40:GT40)+SUM(SheetE!GG40:GT40)+SUM(SheetF!GG40:GT40)</f>
        <v>1.0030000000000001</v>
      </c>
    </row>
    <row r="41" spans="1:203" ht="15" customHeight="1" x14ac:dyDescent="0.2">
      <c r="A41" s="134" t="s">
        <v>2188</v>
      </c>
      <c r="D41">
        <v>3</v>
      </c>
      <c r="E41">
        <v>2</v>
      </c>
      <c r="F41">
        <v>2015</v>
      </c>
      <c r="G41" t="s">
        <v>202</v>
      </c>
      <c r="W41" s="26">
        <v>0</v>
      </c>
      <c r="X41" s="26">
        <v>0</v>
      </c>
      <c r="Y41" s="26">
        <v>0</v>
      </c>
      <c r="Z41" s="26">
        <v>0</v>
      </c>
      <c r="AA41" s="26">
        <v>0</v>
      </c>
      <c r="AB41" s="26">
        <v>0</v>
      </c>
      <c r="AC41" s="26">
        <v>0</v>
      </c>
      <c r="AD41" s="26">
        <v>0</v>
      </c>
      <c r="AE41" s="26">
        <v>0</v>
      </c>
      <c r="AF41" s="26">
        <v>0</v>
      </c>
      <c r="AG41" s="26">
        <v>0</v>
      </c>
      <c r="AH41" s="26">
        <v>0</v>
      </c>
      <c r="AI41" s="26">
        <v>0</v>
      </c>
      <c r="AJ41" s="26">
        <v>0</v>
      </c>
      <c r="AK41" s="26">
        <v>0</v>
      </c>
      <c r="AL41" s="26">
        <v>0</v>
      </c>
      <c r="AM41" s="26">
        <v>0</v>
      </c>
      <c r="AN41" s="26">
        <v>0</v>
      </c>
      <c r="AO41" s="26">
        <v>0</v>
      </c>
      <c r="AP41" s="26">
        <v>0</v>
      </c>
      <c r="AQ41" s="26">
        <v>0</v>
      </c>
      <c r="AR41" s="26">
        <v>0</v>
      </c>
      <c r="AS41" s="26">
        <v>0</v>
      </c>
      <c r="AT41" s="26">
        <v>0</v>
      </c>
      <c r="AU41" s="26">
        <v>0</v>
      </c>
      <c r="AV41" s="26">
        <v>0</v>
      </c>
      <c r="AW41" s="26">
        <v>0</v>
      </c>
      <c r="AX41" s="26">
        <v>1.8930957683741648E-2</v>
      </c>
      <c r="AY41" s="26">
        <v>0</v>
      </c>
      <c r="AZ41" s="26">
        <v>0</v>
      </c>
      <c r="BA41" s="26">
        <v>6.8224171628562355E-2</v>
      </c>
      <c r="BB41" s="26">
        <v>0</v>
      </c>
      <c r="BC41" s="26">
        <v>0</v>
      </c>
      <c r="BD41" s="26">
        <v>0</v>
      </c>
      <c r="BE41" s="26">
        <v>0</v>
      </c>
      <c r="BF41" s="26">
        <v>0</v>
      </c>
      <c r="BG41" s="26">
        <v>0</v>
      </c>
      <c r="BH41" s="26">
        <v>0</v>
      </c>
      <c r="BI41" s="26">
        <v>0</v>
      </c>
      <c r="BJ41" s="26">
        <v>0</v>
      </c>
      <c r="BK41" s="26">
        <v>0</v>
      </c>
      <c r="BL41" s="26">
        <v>0</v>
      </c>
      <c r="BM41" s="26">
        <v>0</v>
      </c>
      <c r="BN41" s="26">
        <v>0</v>
      </c>
      <c r="BO41" s="26">
        <v>0</v>
      </c>
      <c r="BP41" s="26">
        <v>0</v>
      </c>
      <c r="BQ41" s="26">
        <v>0</v>
      </c>
      <c r="BR41" s="26">
        <v>0</v>
      </c>
      <c r="BS41" s="26">
        <v>0</v>
      </c>
      <c r="BT41" s="26">
        <v>0</v>
      </c>
      <c r="BU41" s="26">
        <v>0</v>
      </c>
      <c r="BV41" s="26">
        <v>0</v>
      </c>
      <c r="BW41" s="26">
        <v>0</v>
      </c>
      <c r="BX41" s="26">
        <v>0</v>
      </c>
      <c r="BY41" s="26">
        <v>0</v>
      </c>
      <c r="BZ41" s="26">
        <v>6.0565428844143468E-2</v>
      </c>
      <c r="CA41" s="26">
        <v>4.170264987955094E-2</v>
      </c>
      <c r="CB41" s="26">
        <v>0</v>
      </c>
      <c r="CC41" s="26">
        <v>1.5158401890823146E-2</v>
      </c>
      <c r="CD41" s="26">
        <v>1.5158401890823146E-2</v>
      </c>
      <c r="CE41" s="26">
        <v>0</v>
      </c>
      <c r="CF41" s="26">
        <v>1.8930957683741652E-2</v>
      </c>
      <c r="CG41" s="26">
        <v>0</v>
      </c>
      <c r="CH41" s="26">
        <v>7.5678378255533852E-3</v>
      </c>
      <c r="CI41" s="26">
        <v>1.8930957683741652E-2</v>
      </c>
      <c r="CJ41" s="26">
        <v>0</v>
      </c>
      <c r="CK41" s="26">
        <v>3.795282032634881E-3</v>
      </c>
      <c r="CL41" s="26">
        <v>0</v>
      </c>
      <c r="CM41" s="26">
        <v>0</v>
      </c>
      <c r="CN41" s="26">
        <v>0</v>
      </c>
      <c r="CO41" s="26">
        <v>0</v>
      </c>
      <c r="CP41" s="26">
        <v>0</v>
      </c>
      <c r="CQ41" s="26">
        <v>0</v>
      </c>
      <c r="CR41" s="26">
        <v>0</v>
      </c>
      <c r="CS41" s="26">
        <v>0</v>
      </c>
      <c r="CT41" s="26">
        <v>0</v>
      </c>
      <c r="CU41" s="26">
        <v>0</v>
      </c>
      <c r="CV41" s="26">
        <v>0</v>
      </c>
      <c r="CW41" s="26">
        <v>0</v>
      </c>
      <c r="CX41" s="26">
        <v>0</v>
      </c>
      <c r="CY41" s="26">
        <v>0</v>
      </c>
      <c r="CZ41" s="26">
        <v>0</v>
      </c>
      <c r="DA41" s="26">
        <v>0</v>
      </c>
      <c r="DB41" s="26">
        <v>0</v>
      </c>
      <c r="DC41" s="26">
        <v>0</v>
      </c>
      <c r="DD41" s="26">
        <v>0</v>
      </c>
      <c r="DE41" s="26">
        <v>1.513567565110677E-2</v>
      </c>
      <c r="DF41" s="26">
        <v>0</v>
      </c>
      <c r="DG41" s="26">
        <v>0</v>
      </c>
      <c r="DH41" s="26">
        <v>0</v>
      </c>
      <c r="DI41" s="26">
        <v>7.5678378255533852E-3</v>
      </c>
      <c r="DJ41" s="26">
        <v>3.795282032634881E-3</v>
      </c>
      <c r="DK41" s="26">
        <v>0</v>
      </c>
      <c r="DL41" s="26">
        <v>0</v>
      </c>
      <c r="DM41" s="26">
        <v>0</v>
      </c>
      <c r="DN41" s="26">
        <v>0</v>
      </c>
      <c r="DO41" s="26">
        <v>0</v>
      </c>
      <c r="DP41" s="26">
        <v>0</v>
      </c>
      <c r="DQ41" s="26">
        <v>0</v>
      </c>
      <c r="DR41" s="26">
        <v>0</v>
      </c>
      <c r="DS41" s="26">
        <v>0</v>
      </c>
      <c r="DT41" s="26">
        <v>0</v>
      </c>
      <c r="DU41" s="26">
        <v>0</v>
      </c>
      <c r="DV41" s="26">
        <v>0</v>
      </c>
      <c r="DW41" s="26">
        <v>0</v>
      </c>
      <c r="DX41" s="26">
        <v>0</v>
      </c>
      <c r="DY41" s="26">
        <v>0</v>
      </c>
      <c r="DZ41" s="26">
        <v>0</v>
      </c>
      <c r="EA41" s="26">
        <v>0</v>
      </c>
      <c r="EB41" s="26">
        <v>0</v>
      </c>
      <c r="EC41" s="26">
        <v>0</v>
      </c>
      <c r="ED41" s="26">
        <v>0</v>
      </c>
      <c r="EE41" s="26">
        <v>0</v>
      </c>
      <c r="EF41" s="26">
        <v>0</v>
      </c>
      <c r="EG41" s="26">
        <v>0</v>
      </c>
      <c r="EH41" s="26">
        <v>0</v>
      </c>
      <c r="EI41" s="26">
        <v>0</v>
      </c>
      <c r="EJ41" s="26">
        <v>0</v>
      </c>
      <c r="EK41" s="26">
        <v>0</v>
      </c>
      <c r="EL41" s="26">
        <v>0</v>
      </c>
      <c r="EM41" s="26">
        <v>0</v>
      </c>
      <c r="EN41" s="26">
        <v>0</v>
      </c>
      <c r="EO41" s="26">
        <v>0</v>
      </c>
      <c r="EP41" s="26">
        <v>0</v>
      </c>
      <c r="EQ41" s="26">
        <v>0</v>
      </c>
      <c r="ER41" s="26">
        <v>0</v>
      </c>
      <c r="ES41" s="26">
        <v>0</v>
      </c>
      <c r="ET41" s="26">
        <v>0</v>
      </c>
      <c r="EU41" s="26">
        <v>0</v>
      </c>
      <c r="EV41" s="26">
        <v>0</v>
      </c>
      <c r="EW41" s="26">
        <v>0</v>
      </c>
      <c r="EX41" s="26">
        <v>0</v>
      </c>
      <c r="EY41" s="26">
        <v>0</v>
      </c>
      <c r="EZ41" s="26">
        <v>0</v>
      </c>
      <c r="FA41" s="26">
        <v>0</v>
      </c>
      <c r="FB41" s="26">
        <v>0</v>
      </c>
      <c r="FC41" s="26">
        <v>0</v>
      </c>
      <c r="FD41" s="26">
        <v>0</v>
      </c>
      <c r="FE41" s="26">
        <v>0</v>
      </c>
      <c r="FF41" s="26">
        <v>0</v>
      </c>
      <c r="FG41" s="26">
        <v>0</v>
      </c>
      <c r="FH41" s="26">
        <v>0</v>
      </c>
      <c r="FI41" s="26">
        <v>0</v>
      </c>
      <c r="FJ41" s="26">
        <v>0</v>
      </c>
      <c r="FK41" s="26">
        <v>0</v>
      </c>
      <c r="FL41" s="26">
        <v>0</v>
      </c>
      <c r="FM41" s="26">
        <v>0</v>
      </c>
      <c r="FN41" s="26">
        <v>0</v>
      </c>
      <c r="FO41" s="26">
        <v>0</v>
      </c>
      <c r="FP41" s="26">
        <v>0</v>
      </c>
      <c r="FQ41" s="26">
        <v>0</v>
      </c>
      <c r="FR41" s="26">
        <v>0</v>
      </c>
      <c r="FS41" s="26">
        <v>0</v>
      </c>
      <c r="FT41" s="26">
        <v>0</v>
      </c>
      <c r="FU41" s="26">
        <v>0</v>
      </c>
      <c r="FV41" s="26">
        <v>0</v>
      </c>
      <c r="FW41" s="26">
        <v>0</v>
      </c>
      <c r="FX41" s="26">
        <v>0</v>
      </c>
      <c r="FY41" s="26">
        <v>0</v>
      </c>
      <c r="FZ41" s="26">
        <v>0</v>
      </c>
      <c r="GA41" s="26">
        <v>0</v>
      </c>
      <c r="GB41" s="26">
        <v>0</v>
      </c>
      <c r="GC41" s="26">
        <v>0</v>
      </c>
      <c r="GE41" s="105">
        <f>SUM(SheetB!W41:GC41) + SUM(SheetC!W41:GC41) + SUM(SheetD!W41:GC41) + SUM(SheetE!W41:GC41) + SUM(SheetF!W41:GC41)</f>
        <v>1.0000000000000004</v>
      </c>
      <c r="GG41" s="26"/>
      <c r="GH41" s="26"/>
      <c r="GI41" s="26"/>
      <c r="GJ41" s="26"/>
      <c r="GK41" s="26"/>
      <c r="GL41" s="26"/>
      <c r="GM41" s="26"/>
      <c r="GN41" s="26"/>
      <c r="GO41" s="26"/>
      <c r="GP41" s="26"/>
      <c r="GQ41" s="26"/>
      <c r="GR41" s="26"/>
      <c r="GS41" s="26"/>
      <c r="GT41" s="26"/>
      <c r="GU41" s="105"/>
    </row>
    <row r="42" spans="1:203" ht="15" customHeight="1" x14ac:dyDescent="0.2">
      <c r="A42" s="136" t="s">
        <v>2189</v>
      </c>
      <c r="D42">
        <v>3</v>
      </c>
      <c r="E42">
        <v>2</v>
      </c>
      <c r="F42">
        <v>2015</v>
      </c>
      <c r="G42" t="s">
        <v>202</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1.7981768169315064E-2</v>
      </c>
      <c r="AY42" s="26">
        <v>0</v>
      </c>
      <c r="AZ42" s="26">
        <v>0</v>
      </c>
      <c r="BA42" s="26">
        <v>8.9022255563891012E-2</v>
      </c>
      <c r="BB42" s="26">
        <v>0</v>
      </c>
      <c r="BC42" s="26">
        <v>0</v>
      </c>
      <c r="BD42" s="26">
        <v>0</v>
      </c>
      <c r="BE42" s="26">
        <v>0</v>
      </c>
      <c r="BF42" s="26">
        <v>0</v>
      </c>
      <c r="BG42" s="26">
        <v>0</v>
      </c>
      <c r="BH42" s="26">
        <v>0</v>
      </c>
      <c r="BI42" s="26">
        <v>0</v>
      </c>
      <c r="BJ42" s="26">
        <v>0</v>
      </c>
      <c r="BK42" s="26">
        <v>0</v>
      </c>
      <c r="BL42" s="26">
        <v>0</v>
      </c>
      <c r="BM42" s="26">
        <v>1.3253313328332088E-2</v>
      </c>
      <c r="BN42" s="26">
        <v>0</v>
      </c>
      <c r="BO42" s="26">
        <v>0</v>
      </c>
      <c r="BP42" s="26">
        <v>0</v>
      </c>
      <c r="BQ42" s="26">
        <v>0</v>
      </c>
      <c r="BR42" s="26">
        <v>0</v>
      </c>
      <c r="BS42" s="26">
        <v>0</v>
      </c>
      <c r="BT42" s="26">
        <v>0</v>
      </c>
      <c r="BU42" s="26">
        <v>0</v>
      </c>
      <c r="BV42" s="26">
        <v>0</v>
      </c>
      <c r="BW42" s="26">
        <v>0</v>
      </c>
      <c r="BX42" s="26">
        <v>0</v>
      </c>
      <c r="BY42" s="26">
        <v>0</v>
      </c>
      <c r="BZ42" s="26">
        <v>7.0085703243992853E-2</v>
      </c>
      <c r="CA42" s="26">
        <v>0</v>
      </c>
      <c r="CB42" s="26">
        <v>5.683238991566076E-3</v>
      </c>
      <c r="CC42" s="26">
        <v>7.5700743367660131E-3</v>
      </c>
      <c r="CD42" s="26">
        <v>2.2732955966264304E-2</v>
      </c>
      <c r="CE42" s="26">
        <v>0</v>
      </c>
      <c r="CF42" s="26">
        <v>5.683238991566076E-3</v>
      </c>
      <c r="CG42" s="26">
        <v>0</v>
      </c>
      <c r="CH42" s="26">
        <v>1.1366477983132152E-2</v>
      </c>
      <c r="CI42" s="26">
        <v>0</v>
      </c>
      <c r="CJ42" s="26">
        <v>0</v>
      </c>
      <c r="CK42" s="26">
        <v>3.8827888790379426E-2</v>
      </c>
      <c r="CL42" s="26">
        <v>0</v>
      </c>
      <c r="CM42" s="26">
        <v>0</v>
      </c>
      <c r="CN42" s="26">
        <v>0</v>
      </c>
      <c r="CO42" s="26">
        <v>0</v>
      </c>
      <c r="CP42" s="26">
        <v>0</v>
      </c>
      <c r="CQ42" s="26">
        <v>0</v>
      </c>
      <c r="CR42" s="26">
        <v>0</v>
      </c>
      <c r="CS42" s="26">
        <v>0</v>
      </c>
      <c r="CT42" s="26">
        <v>0</v>
      </c>
      <c r="CU42" s="26">
        <v>0</v>
      </c>
      <c r="CV42" s="26">
        <v>0</v>
      </c>
      <c r="CW42" s="26">
        <v>1.1366477983132152E-2</v>
      </c>
      <c r="CX42" s="26">
        <v>7.5700743367660131E-3</v>
      </c>
      <c r="CY42" s="26">
        <v>0</v>
      </c>
      <c r="CZ42" s="26">
        <v>0</v>
      </c>
      <c r="DA42" s="26">
        <v>0</v>
      </c>
      <c r="DB42" s="26">
        <v>0</v>
      </c>
      <c r="DC42" s="26">
        <v>0</v>
      </c>
      <c r="DD42" s="26">
        <v>0</v>
      </c>
      <c r="DE42" s="26">
        <v>0</v>
      </c>
      <c r="DF42" s="26">
        <v>0</v>
      </c>
      <c r="DG42" s="26">
        <v>0</v>
      </c>
      <c r="DH42" s="26">
        <v>0</v>
      </c>
      <c r="DI42" s="26">
        <v>5.683238991566076E-3</v>
      </c>
      <c r="DJ42" s="26">
        <v>5.683238991566076E-3</v>
      </c>
      <c r="DK42" s="26">
        <v>0</v>
      </c>
      <c r="DL42" s="26">
        <v>0</v>
      </c>
      <c r="DM42" s="26">
        <v>0</v>
      </c>
      <c r="DN42" s="26">
        <v>0</v>
      </c>
      <c r="DO42" s="26">
        <v>0</v>
      </c>
      <c r="DP42" s="26">
        <v>0</v>
      </c>
      <c r="DQ42" s="26">
        <v>0</v>
      </c>
      <c r="DR42" s="26">
        <v>0</v>
      </c>
      <c r="DS42" s="26">
        <v>0</v>
      </c>
      <c r="DT42" s="26">
        <v>0</v>
      </c>
      <c r="DU42" s="26">
        <v>0</v>
      </c>
      <c r="DV42" s="26">
        <v>0</v>
      </c>
      <c r="DW42" s="26">
        <v>0</v>
      </c>
      <c r="DX42" s="26">
        <v>0</v>
      </c>
      <c r="DY42" s="26">
        <v>0</v>
      </c>
      <c r="DZ42" s="26">
        <v>0</v>
      </c>
      <c r="EA42" s="26">
        <v>0</v>
      </c>
      <c r="EB42" s="26">
        <v>0</v>
      </c>
      <c r="EC42" s="26">
        <v>0</v>
      </c>
      <c r="ED42" s="26">
        <v>0</v>
      </c>
      <c r="EE42" s="26">
        <v>0</v>
      </c>
      <c r="EF42" s="26">
        <v>0</v>
      </c>
      <c r="EG42" s="26">
        <v>0</v>
      </c>
      <c r="EH42" s="26">
        <v>0</v>
      </c>
      <c r="EI42" s="26">
        <v>0</v>
      </c>
      <c r="EJ42" s="26">
        <v>0</v>
      </c>
      <c r="EK42" s="26">
        <v>0</v>
      </c>
      <c r="EL42" s="26">
        <v>0</v>
      </c>
      <c r="EM42" s="26">
        <v>0</v>
      </c>
      <c r="EN42" s="26">
        <v>0</v>
      </c>
      <c r="EO42" s="26">
        <v>0</v>
      </c>
      <c r="EP42" s="26">
        <v>0</v>
      </c>
      <c r="EQ42" s="26">
        <v>0</v>
      </c>
      <c r="ER42" s="26">
        <v>0</v>
      </c>
      <c r="ES42" s="26">
        <v>0</v>
      </c>
      <c r="ET42" s="26">
        <v>0</v>
      </c>
      <c r="EU42" s="26">
        <v>0</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6">
        <v>0</v>
      </c>
      <c r="FP42" s="26">
        <v>0</v>
      </c>
      <c r="FQ42" s="26">
        <v>0</v>
      </c>
      <c r="FR42" s="26">
        <v>0</v>
      </c>
      <c r="FS42" s="26">
        <v>0</v>
      </c>
      <c r="FT42" s="26">
        <v>0</v>
      </c>
      <c r="FU42" s="26">
        <v>0</v>
      </c>
      <c r="FV42" s="26">
        <v>0</v>
      </c>
      <c r="FW42" s="26">
        <v>0</v>
      </c>
      <c r="FX42" s="26">
        <v>0</v>
      </c>
      <c r="FY42" s="26">
        <v>0</v>
      </c>
      <c r="FZ42" s="26">
        <v>0</v>
      </c>
      <c r="GA42" s="26">
        <v>0</v>
      </c>
      <c r="GB42" s="26">
        <v>0</v>
      </c>
      <c r="GC42" s="26">
        <v>0</v>
      </c>
      <c r="GE42" s="105">
        <f>SUM(SheetB!W42:GC42) + SUM(SheetC!W42:GC42) + SUM(SheetD!W42:GC42) + SUM(SheetE!W42:GC42) + SUM(SheetF!W42:GC42)</f>
        <v>1.0000000000000004</v>
      </c>
      <c r="GG42" s="26"/>
      <c r="GH42" s="26"/>
      <c r="GI42" s="26"/>
      <c r="GJ42" s="26"/>
      <c r="GK42" s="26"/>
      <c r="GL42" s="26"/>
      <c r="GM42" s="26"/>
      <c r="GN42" s="26"/>
      <c r="GO42" s="26"/>
      <c r="GP42" s="26"/>
      <c r="GQ42" s="26"/>
      <c r="GR42" s="26"/>
      <c r="GS42" s="26"/>
      <c r="GT42" s="26"/>
      <c r="GU42" s="105"/>
    </row>
    <row r="43" spans="1:203" ht="15" customHeight="1" x14ac:dyDescent="0.2">
      <c r="A43" s="136" t="s">
        <v>2190</v>
      </c>
      <c r="D43">
        <v>3</v>
      </c>
      <c r="E43">
        <v>2</v>
      </c>
      <c r="F43">
        <v>2015</v>
      </c>
      <c r="G43" t="s">
        <v>202</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5.6829806096701605E-3</v>
      </c>
      <c r="AY43" s="26">
        <v>0</v>
      </c>
      <c r="AZ43" s="26">
        <v>0</v>
      </c>
      <c r="BA43" s="26">
        <v>5.114682548703145E-2</v>
      </c>
      <c r="BB43" s="26">
        <v>0</v>
      </c>
      <c r="BC43" s="26">
        <v>0</v>
      </c>
      <c r="BD43" s="26">
        <v>0</v>
      </c>
      <c r="BE43" s="26">
        <v>0</v>
      </c>
      <c r="BF43" s="26">
        <v>0</v>
      </c>
      <c r="BG43" s="26">
        <v>0</v>
      </c>
      <c r="BH43" s="26">
        <v>0</v>
      </c>
      <c r="BI43" s="26">
        <v>0</v>
      </c>
      <c r="BJ43" s="26">
        <v>0</v>
      </c>
      <c r="BK43" s="26">
        <v>0</v>
      </c>
      <c r="BL43" s="26">
        <v>0</v>
      </c>
      <c r="BM43" s="26">
        <v>2.8414903048350803E-3</v>
      </c>
      <c r="BN43" s="26">
        <v>0</v>
      </c>
      <c r="BO43" s="26">
        <v>0</v>
      </c>
      <c r="BP43" s="26">
        <v>0</v>
      </c>
      <c r="BQ43" s="26">
        <v>0</v>
      </c>
      <c r="BR43" s="26">
        <v>0</v>
      </c>
      <c r="BS43" s="26">
        <v>0</v>
      </c>
      <c r="BT43" s="26">
        <v>0</v>
      </c>
      <c r="BU43" s="26">
        <v>0</v>
      </c>
      <c r="BV43" s="26">
        <v>0</v>
      </c>
      <c r="BW43" s="26">
        <v>0</v>
      </c>
      <c r="BX43" s="26">
        <v>0</v>
      </c>
      <c r="BY43" s="26">
        <v>0</v>
      </c>
      <c r="BZ43" s="26">
        <v>1.9890432133845563E-2</v>
      </c>
      <c r="CA43" s="26">
        <v>0</v>
      </c>
      <c r="CB43" s="26">
        <v>8.5244709145052416E-3</v>
      </c>
      <c r="CC43" s="26">
        <v>8.5244709145052416E-3</v>
      </c>
      <c r="CD43" s="26">
        <v>1.4207451524175402E-2</v>
      </c>
      <c r="CE43" s="26">
        <v>2.8414903048350803E-3</v>
      </c>
      <c r="CF43" s="26">
        <v>0</v>
      </c>
      <c r="CG43" s="26">
        <v>0</v>
      </c>
      <c r="CH43" s="26">
        <v>2.8414903048350803E-3</v>
      </c>
      <c r="CI43" s="26">
        <v>0</v>
      </c>
      <c r="CJ43" s="26">
        <v>0</v>
      </c>
      <c r="CK43" s="26">
        <v>1.4207451524175402E-2</v>
      </c>
      <c r="CL43" s="26">
        <v>0</v>
      </c>
      <c r="CM43" s="26">
        <v>0</v>
      </c>
      <c r="CN43" s="26">
        <v>0</v>
      </c>
      <c r="CO43" s="26">
        <v>0</v>
      </c>
      <c r="CP43" s="26">
        <v>0</v>
      </c>
      <c r="CQ43" s="26">
        <v>0</v>
      </c>
      <c r="CR43" s="26">
        <v>0</v>
      </c>
      <c r="CS43" s="26">
        <v>0</v>
      </c>
      <c r="CT43" s="26">
        <v>0</v>
      </c>
      <c r="CU43" s="26">
        <v>2.8414903048350803E-3</v>
      </c>
      <c r="CV43" s="26">
        <v>0</v>
      </c>
      <c r="CW43" s="26">
        <v>0</v>
      </c>
      <c r="CX43" s="26">
        <v>2.8414903048350803E-3</v>
      </c>
      <c r="CY43" s="26">
        <v>0</v>
      </c>
      <c r="CZ43" s="26">
        <v>0</v>
      </c>
      <c r="DA43" s="26">
        <v>0</v>
      </c>
      <c r="DB43" s="26">
        <v>0</v>
      </c>
      <c r="DC43" s="26">
        <v>0</v>
      </c>
      <c r="DD43" s="26">
        <v>0</v>
      </c>
      <c r="DE43" s="26">
        <v>5.6829806096701605E-3</v>
      </c>
      <c r="DF43" s="26">
        <v>2.8414903048350803E-3</v>
      </c>
      <c r="DG43" s="26">
        <v>0</v>
      </c>
      <c r="DH43" s="26">
        <v>0</v>
      </c>
      <c r="DI43" s="26">
        <v>0</v>
      </c>
      <c r="DJ43" s="26">
        <v>2.8414903048350803E-3</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E43" s="105">
        <f>SUM(SheetB!W43:GC43) + SUM(SheetC!W43:GC43) + SUM(SheetD!W43:GC43) + SUM(SheetE!W43:GC43) + SUM(SheetF!W43:GC43)</f>
        <v>1.0000000000000002</v>
      </c>
      <c r="GG43" s="26"/>
      <c r="GH43" s="26"/>
      <c r="GI43" s="26"/>
      <c r="GJ43" s="26"/>
      <c r="GK43" s="26"/>
      <c r="GL43" s="26"/>
      <c r="GM43" s="26"/>
      <c r="GN43" s="26"/>
      <c r="GO43" s="26"/>
      <c r="GP43" s="26"/>
      <c r="GQ43" s="26"/>
      <c r="GR43" s="26"/>
      <c r="GS43" s="26"/>
      <c r="GT43" s="26"/>
      <c r="GU43" s="105"/>
    </row>
    <row r="44" spans="1:203" ht="15" customHeight="1" x14ac:dyDescent="0.25">
      <c r="A44" s="134" t="s">
        <v>2209</v>
      </c>
      <c r="D44">
        <v>3</v>
      </c>
      <c r="E44">
        <v>2</v>
      </c>
      <c r="F44">
        <v>2015</v>
      </c>
      <c r="G44" t="str">
        <f>G43</f>
        <v>Generate</v>
      </c>
      <c r="W44" s="135">
        <f t="shared" ref="W44:CH44" si="127">AVERAGE(W41:W43)</f>
        <v>0</v>
      </c>
      <c r="X44" s="135">
        <f t="shared" si="127"/>
        <v>0</v>
      </c>
      <c r="Y44" s="135">
        <f t="shared" si="127"/>
        <v>0</v>
      </c>
      <c r="Z44" s="135">
        <f t="shared" si="127"/>
        <v>0</v>
      </c>
      <c r="AA44" s="135">
        <f t="shared" si="127"/>
        <v>0</v>
      </c>
      <c r="AB44" s="135">
        <f t="shared" si="127"/>
        <v>0</v>
      </c>
      <c r="AC44" s="135">
        <f t="shared" si="127"/>
        <v>0</v>
      </c>
      <c r="AD44" s="135">
        <f t="shared" si="127"/>
        <v>0</v>
      </c>
      <c r="AE44" s="135">
        <f t="shared" si="127"/>
        <v>0</v>
      </c>
      <c r="AF44" s="135">
        <f t="shared" si="127"/>
        <v>0</v>
      </c>
      <c r="AG44" s="135">
        <f t="shared" si="127"/>
        <v>0</v>
      </c>
      <c r="AH44" s="135">
        <f t="shared" si="127"/>
        <v>0</v>
      </c>
      <c r="AI44" s="135">
        <f t="shared" si="127"/>
        <v>0</v>
      </c>
      <c r="AJ44" s="135">
        <f t="shared" si="127"/>
        <v>0</v>
      </c>
      <c r="AK44" s="135">
        <f t="shared" si="127"/>
        <v>0</v>
      </c>
      <c r="AL44" s="135">
        <f t="shared" si="127"/>
        <v>0</v>
      </c>
      <c r="AM44" s="135">
        <f t="shared" si="127"/>
        <v>0</v>
      </c>
      <c r="AN44" s="135">
        <f t="shared" si="127"/>
        <v>0</v>
      </c>
      <c r="AO44" s="135">
        <f t="shared" si="127"/>
        <v>0</v>
      </c>
      <c r="AP44" s="135">
        <f t="shared" si="127"/>
        <v>0</v>
      </c>
      <c r="AQ44" s="135">
        <f t="shared" si="127"/>
        <v>0</v>
      </c>
      <c r="AR44" s="135">
        <f t="shared" si="127"/>
        <v>0</v>
      </c>
      <c r="AS44" s="135">
        <f t="shared" si="127"/>
        <v>0</v>
      </c>
      <c r="AT44" s="135">
        <f t="shared" si="127"/>
        <v>0</v>
      </c>
      <c r="AU44" s="135">
        <f t="shared" si="127"/>
        <v>0</v>
      </c>
      <c r="AV44" s="135">
        <f t="shared" si="127"/>
        <v>0</v>
      </c>
      <c r="AW44" s="135">
        <f t="shared" si="127"/>
        <v>0</v>
      </c>
      <c r="AX44" s="135">
        <f t="shared" si="127"/>
        <v>1.4198568820908959E-2</v>
      </c>
      <c r="AY44" s="135">
        <f t="shared" si="127"/>
        <v>0</v>
      </c>
      <c r="AZ44" s="135">
        <f t="shared" si="127"/>
        <v>0</v>
      </c>
      <c r="BA44" s="135">
        <f t="shared" si="127"/>
        <v>6.9464417559828268E-2</v>
      </c>
      <c r="BB44" s="135">
        <f t="shared" si="127"/>
        <v>0</v>
      </c>
      <c r="BC44" s="135">
        <f t="shared" si="127"/>
        <v>0</v>
      </c>
      <c r="BD44" s="135">
        <f t="shared" si="127"/>
        <v>0</v>
      </c>
      <c r="BE44" s="135">
        <f t="shared" si="127"/>
        <v>0</v>
      </c>
      <c r="BF44" s="135">
        <f t="shared" si="127"/>
        <v>0</v>
      </c>
      <c r="BG44" s="135">
        <f t="shared" si="127"/>
        <v>0</v>
      </c>
      <c r="BH44" s="135">
        <f t="shared" si="127"/>
        <v>0</v>
      </c>
      <c r="BI44" s="135">
        <f t="shared" si="127"/>
        <v>0</v>
      </c>
      <c r="BJ44" s="135">
        <f t="shared" si="127"/>
        <v>0</v>
      </c>
      <c r="BK44" s="135">
        <f t="shared" si="127"/>
        <v>0</v>
      </c>
      <c r="BL44" s="135">
        <f t="shared" si="127"/>
        <v>0</v>
      </c>
      <c r="BM44" s="135">
        <f t="shared" si="127"/>
        <v>5.3649345443890564E-3</v>
      </c>
      <c r="BN44" s="135">
        <f t="shared" si="127"/>
        <v>0</v>
      </c>
      <c r="BO44" s="135">
        <f t="shared" si="127"/>
        <v>0</v>
      </c>
      <c r="BP44" s="135">
        <f t="shared" si="127"/>
        <v>0</v>
      </c>
      <c r="BQ44" s="135">
        <f t="shared" si="127"/>
        <v>0</v>
      </c>
      <c r="BR44" s="135">
        <f t="shared" si="127"/>
        <v>0</v>
      </c>
      <c r="BS44" s="135">
        <f t="shared" si="127"/>
        <v>0</v>
      </c>
      <c r="BT44" s="135">
        <f t="shared" si="127"/>
        <v>0</v>
      </c>
      <c r="BU44" s="135">
        <f t="shared" si="127"/>
        <v>0</v>
      </c>
      <c r="BV44" s="135">
        <f t="shared" si="127"/>
        <v>0</v>
      </c>
      <c r="BW44" s="135">
        <f t="shared" si="127"/>
        <v>0</v>
      </c>
      <c r="BX44" s="135">
        <f t="shared" si="127"/>
        <v>0</v>
      </c>
      <c r="BY44" s="135">
        <f t="shared" si="127"/>
        <v>0</v>
      </c>
      <c r="BZ44" s="135">
        <f t="shared" si="127"/>
        <v>5.0180521407327296E-2</v>
      </c>
      <c r="CA44" s="135">
        <f t="shared" si="127"/>
        <v>1.3900883293183647E-2</v>
      </c>
      <c r="CB44" s="135">
        <f t="shared" si="127"/>
        <v>4.7359033020237728E-3</v>
      </c>
      <c r="CC44" s="135">
        <f t="shared" si="127"/>
        <v>1.0417649047364801E-2</v>
      </c>
      <c r="CD44" s="135">
        <f t="shared" si="127"/>
        <v>1.7366269793754285E-2</v>
      </c>
      <c r="CE44" s="135">
        <f t="shared" si="127"/>
        <v>9.4716343494502672E-4</v>
      </c>
      <c r="CF44" s="135">
        <f t="shared" si="127"/>
        <v>8.2047322251025765E-3</v>
      </c>
      <c r="CG44" s="135">
        <f t="shared" si="127"/>
        <v>0</v>
      </c>
      <c r="CH44" s="135">
        <f t="shared" si="127"/>
        <v>7.2586020378402052E-3</v>
      </c>
      <c r="CI44" s="135">
        <f t="shared" ref="CI44:ET44" si="128">AVERAGE(CI41:CI43)</f>
        <v>6.3103192279138839E-3</v>
      </c>
      <c r="CJ44" s="135">
        <f t="shared" si="128"/>
        <v>0</v>
      </c>
      <c r="CK44" s="135">
        <f t="shared" si="128"/>
        <v>1.8943540782396569E-2</v>
      </c>
      <c r="CL44" s="135">
        <f t="shared" si="128"/>
        <v>0</v>
      </c>
      <c r="CM44" s="135">
        <f t="shared" si="128"/>
        <v>0</v>
      </c>
      <c r="CN44" s="135">
        <f t="shared" si="128"/>
        <v>0</v>
      </c>
      <c r="CO44" s="135">
        <f t="shared" si="128"/>
        <v>0</v>
      </c>
      <c r="CP44" s="135">
        <f t="shared" si="128"/>
        <v>0</v>
      </c>
      <c r="CQ44" s="135">
        <f t="shared" si="128"/>
        <v>0</v>
      </c>
      <c r="CR44" s="135">
        <f t="shared" si="128"/>
        <v>0</v>
      </c>
      <c r="CS44" s="135">
        <f t="shared" si="128"/>
        <v>0</v>
      </c>
      <c r="CT44" s="135">
        <f t="shared" si="128"/>
        <v>0</v>
      </c>
      <c r="CU44" s="135">
        <f t="shared" si="128"/>
        <v>9.4716343494502672E-4</v>
      </c>
      <c r="CV44" s="135">
        <f t="shared" si="128"/>
        <v>0</v>
      </c>
      <c r="CW44" s="135">
        <f t="shared" si="128"/>
        <v>3.7888259943773838E-3</v>
      </c>
      <c r="CX44" s="135">
        <f t="shared" si="128"/>
        <v>3.4705215472003643E-3</v>
      </c>
      <c r="CY44" s="135">
        <f t="shared" si="128"/>
        <v>0</v>
      </c>
      <c r="CZ44" s="135">
        <f t="shared" si="128"/>
        <v>0</v>
      </c>
      <c r="DA44" s="135">
        <f t="shared" si="128"/>
        <v>0</v>
      </c>
      <c r="DB44" s="135">
        <f t="shared" si="128"/>
        <v>0</v>
      </c>
      <c r="DC44" s="135">
        <f t="shared" si="128"/>
        <v>0</v>
      </c>
      <c r="DD44" s="135">
        <f t="shared" si="128"/>
        <v>0</v>
      </c>
      <c r="DE44" s="135">
        <f t="shared" si="128"/>
        <v>6.9395520869256445E-3</v>
      </c>
      <c r="DF44" s="135">
        <f t="shared" si="128"/>
        <v>9.4716343494502672E-4</v>
      </c>
      <c r="DG44" s="135">
        <f t="shared" si="128"/>
        <v>0</v>
      </c>
      <c r="DH44" s="135">
        <f t="shared" si="128"/>
        <v>0</v>
      </c>
      <c r="DI44" s="135">
        <f t="shared" si="128"/>
        <v>4.4170256057064873E-3</v>
      </c>
      <c r="DJ44" s="135">
        <f t="shared" si="128"/>
        <v>4.1066704430120123E-3</v>
      </c>
      <c r="DK44" s="135">
        <f t="shared" si="128"/>
        <v>0</v>
      </c>
      <c r="DL44" s="135">
        <f t="shared" si="128"/>
        <v>0</v>
      </c>
      <c r="DM44" s="135">
        <f t="shared" si="128"/>
        <v>0</v>
      </c>
      <c r="DN44" s="135">
        <f t="shared" si="128"/>
        <v>0</v>
      </c>
      <c r="DO44" s="135">
        <f t="shared" si="128"/>
        <v>0</v>
      </c>
      <c r="DP44" s="135">
        <f t="shared" si="128"/>
        <v>0</v>
      </c>
      <c r="DQ44" s="135">
        <f t="shared" si="128"/>
        <v>0</v>
      </c>
      <c r="DR44" s="135">
        <f t="shared" si="128"/>
        <v>0</v>
      </c>
      <c r="DS44" s="135">
        <f t="shared" si="128"/>
        <v>0</v>
      </c>
      <c r="DT44" s="135">
        <f t="shared" si="128"/>
        <v>0</v>
      </c>
      <c r="DU44" s="135">
        <f t="shared" si="128"/>
        <v>0</v>
      </c>
      <c r="DV44" s="135">
        <f t="shared" si="128"/>
        <v>0</v>
      </c>
      <c r="DW44" s="135">
        <f t="shared" si="128"/>
        <v>0</v>
      </c>
      <c r="DX44" s="135">
        <f t="shared" si="128"/>
        <v>0</v>
      </c>
      <c r="DY44" s="135">
        <f t="shared" si="128"/>
        <v>0</v>
      </c>
      <c r="DZ44" s="135">
        <f t="shared" si="128"/>
        <v>0</v>
      </c>
      <c r="EA44" s="135">
        <f t="shared" si="128"/>
        <v>0</v>
      </c>
      <c r="EB44" s="135">
        <f t="shared" si="128"/>
        <v>0</v>
      </c>
      <c r="EC44" s="135">
        <f t="shared" si="128"/>
        <v>0</v>
      </c>
      <c r="ED44" s="135">
        <f t="shared" si="128"/>
        <v>0</v>
      </c>
      <c r="EE44" s="135">
        <f t="shared" si="128"/>
        <v>0</v>
      </c>
      <c r="EF44" s="135">
        <f t="shared" si="128"/>
        <v>0</v>
      </c>
      <c r="EG44" s="135">
        <f t="shared" si="128"/>
        <v>0</v>
      </c>
      <c r="EH44" s="135">
        <f t="shared" si="128"/>
        <v>0</v>
      </c>
      <c r="EI44" s="135">
        <f t="shared" si="128"/>
        <v>0</v>
      </c>
      <c r="EJ44" s="135">
        <f t="shared" si="128"/>
        <v>0</v>
      </c>
      <c r="EK44" s="135">
        <f t="shared" si="128"/>
        <v>0</v>
      </c>
      <c r="EL44" s="135">
        <f t="shared" si="128"/>
        <v>0</v>
      </c>
      <c r="EM44" s="135">
        <f t="shared" si="128"/>
        <v>0</v>
      </c>
      <c r="EN44" s="135">
        <f t="shared" si="128"/>
        <v>0</v>
      </c>
      <c r="EO44" s="135">
        <f t="shared" si="128"/>
        <v>0</v>
      </c>
      <c r="EP44" s="135">
        <f t="shared" si="128"/>
        <v>0</v>
      </c>
      <c r="EQ44" s="135">
        <f t="shared" si="128"/>
        <v>0</v>
      </c>
      <c r="ER44" s="135">
        <f t="shared" si="128"/>
        <v>0</v>
      </c>
      <c r="ES44" s="135">
        <f t="shared" si="128"/>
        <v>0</v>
      </c>
      <c r="ET44" s="135">
        <f t="shared" si="128"/>
        <v>0</v>
      </c>
      <c r="EU44" s="135">
        <f t="shared" ref="EU44:GC44" si="129">AVERAGE(EU41:EU43)</f>
        <v>0</v>
      </c>
      <c r="EV44" s="135">
        <f t="shared" si="129"/>
        <v>0</v>
      </c>
      <c r="EW44" s="135">
        <f t="shared" si="129"/>
        <v>0</v>
      </c>
      <c r="EX44" s="135">
        <f t="shared" si="129"/>
        <v>0</v>
      </c>
      <c r="EY44" s="135">
        <f t="shared" si="129"/>
        <v>0</v>
      </c>
      <c r="EZ44" s="135">
        <f t="shared" si="129"/>
        <v>0</v>
      </c>
      <c r="FA44" s="135">
        <f t="shared" si="129"/>
        <v>0</v>
      </c>
      <c r="FB44" s="135">
        <f t="shared" si="129"/>
        <v>0</v>
      </c>
      <c r="FC44" s="135">
        <f t="shared" si="129"/>
        <v>0</v>
      </c>
      <c r="FD44" s="135">
        <f t="shared" si="129"/>
        <v>0</v>
      </c>
      <c r="FE44" s="135">
        <f t="shared" si="129"/>
        <v>0</v>
      </c>
      <c r="FF44" s="135">
        <f t="shared" si="129"/>
        <v>0</v>
      </c>
      <c r="FG44" s="135">
        <f t="shared" si="129"/>
        <v>0</v>
      </c>
      <c r="FH44" s="135">
        <f t="shared" si="129"/>
        <v>0</v>
      </c>
      <c r="FI44" s="135">
        <f t="shared" si="129"/>
        <v>0</v>
      </c>
      <c r="FJ44" s="135">
        <f t="shared" si="129"/>
        <v>0</v>
      </c>
      <c r="FK44" s="135">
        <f t="shared" si="129"/>
        <v>0</v>
      </c>
      <c r="FL44" s="135">
        <f t="shared" si="129"/>
        <v>0</v>
      </c>
      <c r="FM44" s="135">
        <f t="shared" si="129"/>
        <v>0</v>
      </c>
      <c r="FN44" s="135">
        <f t="shared" si="129"/>
        <v>0</v>
      </c>
      <c r="FO44" s="135">
        <f t="shared" si="129"/>
        <v>0</v>
      </c>
      <c r="FP44" s="135">
        <f t="shared" si="129"/>
        <v>0</v>
      </c>
      <c r="FQ44" s="135">
        <f t="shared" si="129"/>
        <v>0</v>
      </c>
      <c r="FR44" s="135">
        <f t="shared" si="129"/>
        <v>0</v>
      </c>
      <c r="FS44" s="135">
        <f t="shared" si="129"/>
        <v>0</v>
      </c>
      <c r="FT44" s="135">
        <f t="shared" si="129"/>
        <v>0</v>
      </c>
      <c r="FU44" s="135">
        <f t="shared" si="129"/>
        <v>0</v>
      </c>
      <c r="FV44" s="135">
        <f t="shared" si="129"/>
        <v>0</v>
      </c>
      <c r="FW44" s="135">
        <f t="shared" si="129"/>
        <v>0</v>
      </c>
      <c r="FX44" s="135">
        <f t="shared" si="129"/>
        <v>0</v>
      </c>
      <c r="FY44" s="135">
        <f t="shared" si="129"/>
        <v>0</v>
      </c>
      <c r="FZ44" s="135">
        <f t="shared" si="129"/>
        <v>0</v>
      </c>
      <c r="GA44" s="135">
        <f t="shared" si="129"/>
        <v>0</v>
      </c>
      <c r="GB44" s="135">
        <f t="shared" si="129"/>
        <v>0</v>
      </c>
      <c r="GC44" s="135">
        <f t="shared" si="129"/>
        <v>0</v>
      </c>
      <c r="GE44" s="105">
        <f>SUM(SheetB!W44:GC44) + SUM(SheetC!W44:GC44) + SUM(SheetD!W44:GC44) + SUM(SheetE!W44:GC44) + SUM(SheetF!W44:GC44)</f>
        <v>1.0000000000000002</v>
      </c>
      <c r="GG44" s="26"/>
      <c r="GH44" s="26"/>
      <c r="GI44" s="26"/>
      <c r="GJ44" s="26"/>
      <c r="GK44" s="26"/>
      <c r="GL44" s="26"/>
      <c r="GM44" s="26"/>
      <c r="GN44" s="26"/>
      <c r="GO44" s="26"/>
      <c r="GP44" s="26"/>
      <c r="GQ44" s="26"/>
      <c r="GR44" s="26"/>
      <c r="GS44" s="26"/>
      <c r="GT44" s="26"/>
      <c r="GU44" s="105"/>
    </row>
    <row r="45" spans="1:203" ht="15" customHeight="1" x14ac:dyDescent="0.2">
      <c r="A45" s="136" t="s">
        <v>2191</v>
      </c>
      <c r="D45">
        <v>4</v>
      </c>
      <c r="E45">
        <v>2</v>
      </c>
      <c r="F45">
        <v>2015</v>
      </c>
      <c r="G45" t="s">
        <v>202</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5.6833681913249084E-3</v>
      </c>
      <c r="BB45" s="26">
        <v>0</v>
      </c>
      <c r="BC45" s="26">
        <v>0</v>
      </c>
      <c r="BD45" s="26">
        <v>0</v>
      </c>
      <c r="BE45" s="26">
        <v>0</v>
      </c>
      <c r="BF45" s="26">
        <v>0</v>
      </c>
      <c r="BG45" s="26">
        <v>0</v>
      </c>
      <c r="BH45" s="26">
        <v>0</v>
      </c>
      <c r="BI45" s="26">
        <v>0</v>
      </c>
      <c r="BJ45" s="26">
        <v>0</v>
      </c>
      <c r="BK45" s="26">
        <v>0</v>
      </c>
      <c r="BL45" s="26">
        <v>0</v>
      </c>
      <c r="BM45" s="26">
        <v>2.8416840956624542E-3</v>
      </c>
      <c r="BN45" s="26">
        <v>0</v>
      </c>
      <c r="BO45" s="26">
        <v>0</v>
      </c>
      <c r="BP45" s="26">
        <v>0</v>
      </c>
      <c r="BQ45" s="26">
        <v>0</v>
      </c>
      <c r="BR45" s="26">
        <v>0</v>
      </c>
      <c r="BS45" s="26">
        <v>0</v>
      </c>
      <c r="BT45" s="26">
        <v>0</v>
      </c>
      <c r="BU45" s="26">
        <v>0</v>
      </c>
      <c r="BV45" s="26">
        <v>0</v>
      </c>
      <c r="BW45" s="26">
        <v>0</v>
      </c>
      <c r="BX45" s="26">
        <v>0</v>
      </c>
      <c r="BY45" s="26">
        <v>0</v>
      </c>
      <c r="BZ45" s="26">
        <v>5.6833681913249084E-3</v>
      </c>
      <c r="CA45" s="26">
        <v>1.1366736382649817E-2</v>
      </c>
      <c r="CB45" s="26">
        <v>2.8416840956624542E-3</v>
      </c>
      <c r="CC45" s="26">
        <v>0</v>
      </c>
      <c r="CD45" s="26">
        <v>8.5250522869873627E-3</v>
      </c>
      <c r="CE45" s="26">
        <v>2.8416840956624542E-3</v>
      </c>
      <c r="CF45" s="26">
        <v>2.8416840956624542E-3</v>
      </c>
      <c r="CG45" s="26">
        <v>0</v>
      </c>
      <c r="CH45" s="26">
        <v>0</v>
      </c>
      <c r="CI45" s="26">
        <v>8.5250522869873627E-3</v>
      </c>
      <c r="CJ45" s="26">
        <v>0</v>
      </c>
      <c r="CK45" s="26">
        <v>1.0411930526507233E-2</v>
      </c>
      <c r="CL45" s="26">
        <v>0</v>
      </c>
      <c r="CM45" s="26">
        <v>0</v>
      </c>
      <c r="CN45" s="26">
        <v>2.8416840956624542E-3</v>
      </c>
      <c r="CO45" s="26">
        <v>0</v>
      </c>
      <c r="CP45" s="26">
        <v>0</v>
      </c>
      <c r="CQ45" s="26">
        <v>0</v>
      </c>
      <c r="CR45" s="26">
        <v>0</v>
      </c>
      <c r="CS45" s="26">
        <v>0</v>
      </c>
      <c r="CT45" s="26">
        <v>0</v>
      </c>
      <c r="CU45" s="26">
        <v>1.4208420478312271E-2</v>
      </c>
      <c r="CV45" s="26">
        <v>0</v>
      </c>
      <c r="CW45" s="26">
        <v>0</v>
      </c>
      <c r="CX45" s="26">
        <v>2.4620351004819505E-2</v>
      </c>
      <c r="CY45" s="26">
        <v>0</v>
      </c>
      <c r="CZ45" s="26">
        <v>2.8416840956624542E-3</v>
      </c>
      <c r="DA45" s="26">
        <v>0</v>
      </c>
      <c r="DB45" s="26">
        <v>0</v>
      </c>
      <c r="DC45" s="26">
        <v>0</v>
      </c>
      <c r="DD45" s="26">
        <v>0</v>
      </c>
      <c r="DE45" s="26">
        <v>1.4208420478312271E-2</v>
      </c>
      <c r="DF45" s="26">
        <v>2.8416840956624542E-3</v>
      </c>
      <c r="DG45" s="26">
        <v>0</v>
      </c>
      <c r="DH45" s="26">
        <v>2.8416840956624542E-3</v>
      </c>
      <c r="DI45" s="26">
        <v>0</v>
      </c>
      <c r="DJ45" s="26">
        <v>1.8868782395198697E-3</v>
      </c>
      <c r="DK45" s="26">
        <v>0</v>
      </c>
      <c r="DL45" s="26">
        <v>2.8416840956624542E-3</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0</v>
      </c>
      <c r="FS45" s="26">
        <v>0</v>
      </c>
      <c r="FT45" s="26">
        <v>0</v>
      </c>
      <c r="FU45" s="26">
        <v>0</v>
      </c>
      <c r="FV45" s="26">
        <v>0</v>
      </c>
      <c r="FW45" s="26">
        <v>0</v>
      </c>
      <c r="FX45" s="26">
        <v>0</v>
      </c>
      <c r="FY45" s="26">
        <v>0</v>
      </c>
      <c r="FZ45" s="26">
        <v>0</v>
      </c>
      <c r="GA45" s="26">
        <v>0</v>
      </c>
      <c r="GB45" s="26">
        <v>0</v>
      </c>
      <c r="GC45" s="26">
        <v>0</v>
      </c>
      <c r="GE45" s="105">
        <f>SUM(SheetB!W45:GC45) + SUM(SheetC!W45:GC45) + SUM(SheetD!W45:GC45) + SUM(SheetE!W45:GC45) + SUM(SheetF!W45:GC45)</f>
        <v>1.0000000000000004</v>
      </c>
      <c r="GG45" s="26"/>
      <c r="GH45" s="26"/>
      <c r="GI45" s="26"/>
      <c r="GJ45" s="26"/>
      <c r="GK45" s="26"/>
      <c r="GL45" s="26"/>
      <c r="GM45" s="26"/>
      <c r="GN45" s="26"/>
      <c r="GO45" s="26"/>
      <c r="GP45" s="26"/>
      <c r="GQ45" s="26"/>
      <c r="GR45" s="26"/>
      <c r="GS45" s="26"/>
      <c r="GT45" s="26"/>
      <c r="GU45" s="105"/>
    </row>
    <row r="46" spans="1:203" ht="15" customHeight="1" x14ac:dyDescent="0.2">
      <c r="A46" s="134" t="s">
        <v>2192</v>
      </c>
      <c r="D46">
        <v>4</v>
      </c>
      <c r="E46">
        <v>2</v>
      </c>
      <c r="F46">
        <v>2015</v>
      </c>
      <c r="G46" t="s">
        <v>202</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3.7947645882566812E-3</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1.5156335211779679E-2</v>
      </c>
      <c r="CA46" s="26">
        <v>0</v>
      </c>
      <c r="CB46" s="26">
        <v>0</v>
      </c>
      <c r="CC46" s="26">
        <v>0</v>
      </c>
      <c r="CD46" s="26">
        <v>0</v>
      </c>
      <c r="CE46" s="26">
        <v>7.5895291765133623E-3</v>
      </c>
      <c r="CF46" s="26">
        <v>0</v>
      </c>
      <c r="CG46" s="26">
        <v>0</v>
      </c>
      <c r="CH46" s="26">
        <v>0</v>
      </c>
      <c r="CI46" s="26">
        <v>0</v>
      </c>
      <c r="CJ46" s="26">
        <v>0</v>
      </c>
      <c r="CK46" s="26">
        <v>0</v>
      </c>
      <c r="CL46" s="26">
        <v>0</v>
      </c>
      <c r="CM46" s="26">
        <v>0</v>
      </c>
      <c r="CN46" s="26">
        <v>0</v>
      </c>
      <c r="CO46" s="26">
        <v>0</v>
      </c>
      <c r="CP46" s="26">
        <v>0</v>
      </c>
      <c r="CQ46" s="26">
        <v>0</v>
      </c>
      <c r="CR46" s="26">
        <v>0</v>
      </c>
      <c r="CS46" s="26">
        <v>0</v>
      </c>
      <c r="CT46" s="26">
        <v>0</v>
      </c>
      <c r="CU46" s="26">
        <v>0</v>
      </c>
      <c r="CV46" s="26">
        <v>0</v>
      </c>
      <c r="CW46" s="26">
        <v>0</v>
      </c>
      <c r="CX46" s="26">
        <v>0</v>
      </c>
      <c r="CY46" s="26">
        <v>3.7947645882566812E-3</v>
      </c>
      <c r="CZ46" s="26">
        <v>3.7947645882566812E-3</v>
      </c>
      <c r="DA46" s="26">
        <v>0</v>
      </c>
      <c r="DB46" s="26">
        <v>0</v>
      </c>
      <c r="DC46" s="26">
        <v>0</v>
      </c>
      <c r="DD46" s="26">
        <v>0</v>
      </c>
      <c r="DE46" s="26">
        <v>0</v>
      </c>
      <c r="DF46" s="26">
        <v>0</v>
      </c>
      <c r="DG46" s="26">
        <v>0</v>
      </c>
      <c r="DH46" s="26">
        <v>0</v>
      </c>
      <c r="DI46" s="26">
        <v>0</v>
      </c>
      <c r="DJ46" s="26">
        <v>0</v>
      </c>
      <c r="DK46" s="26">
        <v>0</v>
      </c>
      <c r="DL46" s="26">
        <v>3.7947645882566812E-3</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v>0</v>
      </c>
      <c r="GC46" s="26">
        <v>0</v>
      </c>
      <c r="GE46" s="105">
        <f>SUM(SheetB!W46:GC46) + SUM(SheetC!W46:GC46) + SUM(SheetD!W46:GC46) + SUM(SheetE!W46:GC46) + SUM(SheetF!W46:GC46)</f>
        <v>1.0000000000000002</v>
      </c>
      <c r="GG46" s="26"/>
      <c r="GH46" s="26"/>
      <c r="GI46" s="26"/>
      <c r="GJ46" s="26"/>
      <c r="GK46" s="26"/>
      <c r="GL46" s="26"/>
      <c r="GM46" s="26"/>
      <c r="GN46" s="26"/>
      <c r="GO46" s="26"/>
      <c r="GP46" s="26"/>
      <c r="GQ46" s="26"/>
      <c r="GR46" s="26"/>
      <c r="GS46" s="26"/>
      <c r="GT46" s="26"/>
      <c r="GU46" s="105"/>
    </row>
    <row r="47" spans="1:203" ht="15" customHeight="1" x14ac:dyDescent="0.2">
      <c r="A47" s="136" t="s">
        <v>2193</v>
      </c>
      <c r="D47">
        <v>4</v>
      </c>
      <c r="E47">
        <v>2</v>
      </c>
      <c r="F47">
        <v>2015</v>
      </c>
      <c r="G47" t="s">
        <v>202</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3.6933496977135334E-2</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0</v>
      </c>
      <c r="CA47" s="26">
        <v>0</v>
      </c>
      <c r="CB47" s="26">
        <v>0</v>
      </c>
      <c r="CC47" s="26">
        <v>0</v>
      </c>
      <c r="CD47" s="26">
        <v>0</v>
      </c>
      <c r="CE47" s="26">
        <v>0</v>
      </c>
      <c r="CF47" s="26">
        <v>8.5231146870312306E-3</v>
      </c>
      <c r="CG47" s="26">
        <v>0</v>
      </c>
      <c r="CH47" s="26">
        <v>8.5231146870312306E-3</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0</v>
      </c>
      <c r="CY47" s="26">
        <v>0</v>
      </c>
      <c r="CZ47" s="26">
        <v>2.8410382290104102E-3</v>
      </c>
      <c r="DA47" s="26">
        <v>0</v>
      </c>
      <c r="DB47" s="26">
        <v>0</v>
      </c>
      <c r="DC47" s="26">
        <v>0</v>
      </c>
      <c r="DD47" s="26">
        <v>0</v>
      </c>
      <c r="DE47" s="26">
        <v>0</v>
      </c>
      <c r="DF47" s="26">
        <v>0</v>
      </c>
      <c r="DG47" s="26">
        <v>0</v>
      </c>
      <c r="DH47" s="26">
        <v>0</v>
      </c>
      <c r="DI47" s="26">
        <v>2.8410382290104102E-3</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v>0</v>
      </c>
      <c r="GC47" s="26">
        <v>0</v>
      </c>
      <c r="GE47" s="105">
        <f>SUM(SheetB!W47:GC47) + SUM(SheetC!W47:GC47) + SUM(SheetD!W47:GC47) + SUM(SheetE!W47:GC47) + SUM(SheetF!W47:GC47)</f>
        <v>1.0000000000000002</v>
      </c>
      <c r="GG47" s="26"/>
      <c r="GH47" s="26"/>
      <c r="GI47" s="26"/>
      <c r="GJ47" s="26"/>
      <c r="GK47" s="26"/>
      <c r="GL47" s="26"/>
      <c r="GM47" s="26"/>
      <c r="GN47" s="26"/>
      <c r="GO47" s="26"/>
      <c r="GP47" s="26"/>
      <c r="GQ47" s="26"/>
      <c r="GR47" s="26"/>
      <c r="GS47" s="26"/>
      <c r="GT47" s="26"/>
      <c r="GU47" s="105"/>
    </row>
    <row r="48" spans="1:203" ht="15" customHeight="1" x14ac:dyDescent="0.25">
      <c r="A48" s="134" t="s">
        <v>2210</v>
      </c>
      <c r="D48">
        <v>4</v>
      </c>
      <c r="E48">
        <v>2</v>
      </c>
      <c r="F48">
        <v>2015</v>
      </c>
      <c r="G48" t="str">
        <f>G47</f>
        <v>Generate</v>
      </c>
      <c r="W48" s="135">
        <f t="shared" ref="W48:CH48" si="130">AVERAGE(W45:W47)</f>
        <v>0</v>
      </c>
      <c r="X48" s="135">
        <f t="shared" si="130"/>
        <v>0</v>
      </c>
      <c r="Y48" s="135">
        <f t="shared" si="130"/>
        <v>0</v>
      </c>
      <c r="Z48" s="135">
        <f t="shared" si="130"/>
        <v>0</v>
      </c>
      <c r="AA48" s="135">
        <f t="shared" si="130"/>
        <v>0</v>
      </c>
      <c r="AB48" s="135">
        <f t="shared" si="130"/>
        <v>0</v>
      </c>
      <c r="AC48" s="135">
        <f t="shared" si="130"/>
        <v>0</v>
      </c>
      <c r="AD48" s="135">
        <f t="shared" si="130"/>
        <v>0</v>
      </c>
      <c r="AE48" s="135">
        <f t="shared" si="130"/>
        <v>0</v>
      </c>
      <c r="AF48" s="135">
        <f t="shared" si="130"/>
        <v>0</v>
      </c>
      <c r="AG48" s="135">
        <f t="shared" si="130"/>
        <v>0</v>
      </c>
      <c r="AH48" s="135">
        <f t="shared" si="130"/>
        <v>0</v>
      </c>
      <c r="AI48" s="135">
        <f t="shared" si="130"/>
        <v>0</v>
      </c>
      <c r="AJ48" s="135">
        <f t="shared" si="130"/>
        <v>0</v>
      </c>
      <c r="AK48" s="135">
        <f t="shared" si="130"/>
        <v>0</v>
      </c>
      <c r="AL48" s="135">
        <f t="shared" si="130"/>
        <v>0</v>
      </c>
      <c r="AM48" s="135">
        <f t="shared" si="130"/>
        <v>0</v>
      </c>
      <c r="AN48" s="135">
        <f t="shared" si="130"/>
        <v>0</v>
      </c>
      <c r="AO48" s="135">
        <f t="shared" si="130"/>
        <v>0</v>
      </c>
      <c r="AP48" s="135">
        <f t="shared" si="130"/>
        <v>0</v>
      </c>
      <c r="AQ48" s="135">
        <f t="shared" si="130"/>
        <v>0</v>
      </c>
      <c r="AR48" s="135">
        <f t="shared" si="130"/>
        <v>0</v>
      </c>
      <c r="AS48" s="135">
        <f t="shared" si="130"/>
        <v>0</v>
      </c>
      <c r="AT48" s="135">
        <f t="shared" si="130"/>
        <v>0</v>
      </c>
      <c r="AU48" s="135">
        <f t="shared" si="130"/>
        <v>0</v>
      </c>
      <c r="AV48" s="135">
        <f t="shared" si="130"/>
        <v>0</v>
      </c>
      <c r="AW48" s="135">
        <f t="shared" si="130"/>
        <v>0</v>
      </c>
      <c r="AX48" s="135">
        <f t="shared" si="130"/>
        <v>0</v>
      </c>
      <c r="AY48" s="135">
        <f t="shared" si="130"/>
        <v>0</v>
      </c>
      <c r="AZ48" s="135">
        <f t="shared" si="130"/>
        <v>0</v>
      </c>
      <c r="BA48" s="135">
        <f t="shared" si="130"/>
        <v>1.5470543252238974E-2</v>
      </c>
      <c r="BB48" s="135">
        <f t="shared" si="130"/>
        <v>0</v>
      </c>
      <c r="BC48" s="135">
        <f t="shared" si="130"/>
        <v>0</v>
      </c>
      <c r="BD48" s="135">
        <f t="shared" si="130"/>
        <v>0</v>
      </c>
      <c r="BE48" s="135">
        <f t="shared" si="130"/>
        <v>0</v>
      </c>
      <c r="BF48" s="135">
        <f t="shared" si="130"/>
        <v>0</v>
      </c>
      <c r="BG48" s="135">
        <f t="shared" si="130"/>
        <v>0</v>
      </c>
      <c r="BH48" s="135">
        <f t="shared" si="130"/>
        <v>0</v>
      </c>
      <c r="BI48" s="135">
        <f t="shared" si="130"/>
        <v>0</v>
      </c>
      <c r="BJ48" s="135">
        <f t="shared" si="130"/>
        <v>0</v>
      </c>
      <c r="BK48" s="135">
        <f t="shared" si="130"/>
        <v>0</v>
      </c>
      <c r="BL48" s="135">
        <f t="shared" si="130"/>
        <v>0</v>
      </c>
      <c r="BM48" s="135">
        <f t="shared" si="130"/>
        <v>9.4722803188748478E-4</v>
      </c>
      <c r="BN48" s="135">
        <f t="shared" si="130"/>
        <v>0</v>
      </c>
      <c r="BO48" s="135">
        <f t="shared" si="130"/>
        <v>0</v>
      </c>
      <c r="BP48" s="135">
        <f t="shared" si="130"/>
        <v>0</v>
      </c>
      <c r="BQ48" s="135">
        <f t="shared" si="130"/>
        <v>0</v>
      </c>
      <c r="BR48" s="135">
        <f t="shared" si="130"/>
        <v>0</v>
      </c>
      <c r="BS48" s="135">
        <f t="shared" si="130"/>
        <v>0</v>
      </c>
      <c r="BT48" s="135">
        <f t="shared" si="130"/>
        <v>0</v>
      </c>
      <c r="BU48" s="135">
        <f t="shared" si="130"/>
        <v>0</v>
      </c>
      <c r="BV48" s="135">
        <f t="shared" si="130"/>
        <v>0</v>
      </c>
      <c r="BW48" s="135">
        <f t="shared" si="130"/>
        <v>0</v>
      </c>
      <c r="BX48" s="135">
        <f t="shared" si="130"/>
        <v>0</v>
      </c>
      <c r="BY48" s="135">
        <f t="shared" si="130"/>
        <v>0</v>
      </c>
      <c r="BZ48" s="135">
        <f t="shared" si="130"/>
        <v>6.9465678010348616E-3</v>
      </c>
      <c r="CA48" s="135">
        <f t="shared" si="130"/>
        <v>3.7889121275499391E-3</v>
      </c>
      <c r="CB48" s="135">
        <f t="shared" si="130"/>
        <v>9.4722803188748478E-4</v>
      </c>
      <c r="CC48" s="135">
        <f t="shared" si="130"/>
        <v>0</v>
      </c>
      <c r="CD48" s="135">
        <f t="shared" si="130"/>
        <v>2.8416840956624542E-3</v>
      </c>
      <c r="CE48" s="135">
        <f t="shared" si="130"/>
        <v>3.4770710907252723E-3</v>
      </c>
      <c r="CF48" s="135">
        <f t="shared" si="130"/>
        <v>3.7882662608978951E-3</v>
      </c>
      <c r="CG48" s="135">
        <f t="shared" si="130"/>
        <v>0</v>
      </c>
      <c r="CH48" s="135">
        <f t="shared" si="130"/>
        <v>2.8410382290104102E-3</v>
      </c>
      <c r="CI48" s="135">
        <f t="shared" ref="CI48:ET48" si="131">AVERAGE(CI45:CI47)</f>
        <v>2.8416840956624542E-3</v>
      </c>
      <c r="CJ48" s="135">
        <f t="shared" si="131"/>
        <v>0</v>
      </c>
      <c r="CK48" s="135">
        <f t="shared" si="131"/>
        <v>3.4706435088357446E-3</v>
      </c>
      <c r="CL48" s="135">
        <f t="shared" si="131"/>
        <v>0</v>
      </c>
      <c r="CM48" s="135">
        <f t="shared" si="131"/>
        <v>0</v>
      </c>
      <c r="CN48" s="135">
        <f t="shared" si="131"/>
        <v>9.4722803188748478E-4</v>
      </c>
      <c r="CO48" s="135">
        <f t="shared" si="131"/>
        <v>0</v>
      </c>
      <c r="CP48" s="135">
        <f t="shared" si="131"/>
        <v>0</v>
      </c>
      <c r="CQ48" s="135">
        <f t="shared" si="131"/>
        <v>0</v>
      </c>
      <c r="CR48" s="135">
        <f t="shared" si="131"/>
        <v>0</v>
      </c>
      <c r="CS48" s="135">
        <f t="shared" si="131"/>
        <v>0</v>
      </c>
      <c r="CT48" s="135">
        <f t="shared" si="131"/>
        <v>0</v>
      </c>
      <c r="CU48" s="135">
        <f t="shared" si="131"/>
        <v>4.736140159437424E-3</v>
      </c>
      <c r="CV48" s="135">
        <f t="shared" si="131"/>
        <v>0</v>
      </c>
      <c r="CW48" s="135">
        <f t="shared" si="131"/>
        <v>0</v>
      </c>
      <c r="CX48" s="135">
        <f t="shared" si="131"/>
        <v>8.2067836682731682E-3</v>
      </c>
      <c r="CY48" s="135">
        <f t="shared" si="131"/>
        <v>1.2649215294188937E-3</v>
      </c>
      <c r="CZ48" s="135">
        <f t="shared" si="131"/>
        <v>3.1591623043098482E-3</v>
      </c>
      <c r="DA48" s="135">
        <f t="shared" si="131"/>
        <v>0</v>
      </c>
      <c r="DB48" s="135">
        <f t="shared" si="131"/>
        <v>0</v>
      </c>
      <c r="DC48" s="135">
        <f t="shared" si="131"/>
        <v>0</v>
      </c>
      <c r="DD48" s="135">
        <f t="shared" si="131"/>
        <v>0</v>
      </c>
      <c r="DE48" s="135">
        <f t="shared" si="131"/>
        <v>4.736140159437424E-3</v>
      </c>
      <c r="DF48" s="135">
        <f t="shared" si="131"/>
        <v>9.4722803188748478E-4</v>
      </c>
      <c r="DG48" s="135">
        <f t="shared" si="131"/>
        <v>0</v>
      </c>
      <c r="DH48" s="135">
        <f t="shared" si="131"/>
        <v>9.4722803188748478E-4</v>
      </c>
      <c r="DI48" s="135">
        <f t="shared" si="131"/>
        <v>9.4701274300347006E-4</v>
      </c>
      <c r="DJ48" s="135">
        <f t="shared" si="131"/>
        <v>6.2895941317328986E-4</v>
      </c>
      <c r="DK48" s="135">
        <f t="shared" si="131"/>
        <v>0</v>
      </c>
      <c r="DL48" s="135">
        <f t="shared" si="131"/>
        <v>2.2121495613063786E-3</v>
      </c>
      <c r="DM48" s="135">
        <f t="shared" si="131"/>
        <v>0</v>
      </c>
      <c r="DN48" s="135">
        <f t="shared" si="131"/>
        <v>0</v>
      </c>
      <c r="DO48" s="135">
        <f t="shared" si="131"/>
        <v>0</v>
      </c>
      <c r="DP48" s="135">
        <f t="shared" si="131"/>
        <v>0</v>
      </c>
      <c r="DQ48" s="135">
        <f t="shared" si="131"/>
        <v>0</v>
      </c>
      <c r="DR48" s="135">
        <f t="shared" si="131"/>
        <v>0</v>
      </c>
      <c r="DS48" s="135">
        <f t="shared" si="131"/>
        <v>0</v>
      </c>
      <c r="DT48" s="135">
        <f t="shared" si="131"/>
        <v>0</v>
      </c>
      <c r="DU48" s="135">
        <f t="shared" si="131"/>
        <v>0</v>
      </c>
      <c r="DV48" s="135">
        <f t="shared" si="131"/>
        <v>0</v>
      </c>
      <c r="DW48" s="135">
        <f t="shared" si="131"/>
        <v>0</v>
      </c>
      <c r="DX48" s="135">
        <f t="shared" si="131"/>
        <v>0</v>
      </c>
      <c r="DY48" s="135">
        <f t="shared" si="131"/>
        <v>0</v>
      </c>
      <c r="DZ48" s="135">
        <f t="shared" si="131"/>
        <v>0</v>
      </c>
      <c r="EA48" s="135">
        <f t="shared" si="131"/>
        <v>0</v>
      </c>
      <c r="EB48" s="135">
        <f t="shared" si="131"/>
        <v>0</v>
      </c>
      <c r="EC48" s="135">
        <f t="shared" si="131"/>
        <v>0</v>
      </c>
      <c r="ED48" s="135">
        <f t="shared" si="131"/>
        <v>0</v>
      </c>
      <c r="EE48" s="135">
        <f t="shared" si="131"/>
        <v>0</v>
      </c>
      <c r="EF48" s="135">
        <f t="shared" si="131"/>
        <v>0</v>
      </c>
      <c r="EG48" s="135">
        <f t="shared" si="131"/>
        <v>0</v>
      </c>
      <c r="EH48" s="135">
        <f t="shared" si="131"/>
        <v>0</v>
      </c>
      <c r="EI48" s="135">
        <f t="shared" si="131"/>
        <v>0</v>
      </c>
      <c r="EJ48" s="135">
        <f t="shared" si="131"/>
        <v>0</v>
      </c>
      <c r="EK48" s="135">
        <f t="shared" si="131"/>
        <v>0</v>
      </c>
      <c r="EL48" s="135">
        <f t="shared" si="131"/>
        <v>0</v>
      </c>
      <c r="EM48" s="135">
        <f t="shared" si="131"/>
        <v>0</v>
      </c>
      <c r="EN48" s="135">
        <f t="shared" si="131"/>
        <v>0</v>
      </c>
      <c r="EO48" s="135">
        <f t="shared" si="131"/>
        <v>0</v>
      </c>
      <c r="EP48" s="135">
        <f t="shared" si="131"/>
        <v>0</v>
      </c>
      <c r="EQ48" s="135">
        <f t="shared" si="131"/>
        <v>0</v>
      </c>
      <c r="ER48" s="135">
        <f t="shared" si="131"/>
        <v>0</v>
      </c>
      <c r="ES48" s="135">
        <f t="shared" si="131"/>
        <v>0</v>
      </c>
      <c r="ET48" s="135">
        <f t="shared" si="131"/>
        <v>0</v>
      </c>
      <c r="EU48" s="135">
        <f t="shared" ref="EU48:GC48" si="132">AVERAGE(EU45:EU47)</f>
        <v>0</v>
      </c>
      <c r="EV48" s="135">
        <f t="shared" si="132"/>
        <v>0</v>
      </c>
      <c r="EW48" s="135">
        <f t="shared" si="132"/>
        <v>0</v>
      </c>
      <c r="EX48" s="135">
        <f t="shared" si="132"/>
        <v>0</v>
      </c>
      <c r="EY48" s="135">
        <f t="shared" si="132"/>
        <v>0</v>
      </c>
      <c r="EZ48" s="135">
        <f t="shared" si="132"/>
        <v>0</v>
      </c>
      <c r="FA48" s="135">
        <f t="shared" si="132"/>
        <v>0</v>
      </c>
      <c r="FB48" s="135">
        <f t="shared" si="132"/>
        <v>0</v>
      </c>
      <c r="FC48" s="135">
        <f t="shared" si="132"/>
        <v>0</v>
      </c>
      <c r="FD48" s="135">
        <f t="shared" si="132"/>
        <v>0</v>
      </c>
      <c r="FE48" s="135">
        <f t="shared" si="132"/>
        <v>0</v>
      </c>
      <c r="FF48" s="135">
        <f t="shared" si="132"/>
        <v>0</v>
      </c>
      <c r="FG48" s="135">
        <f t="shared" si="132"/>
        <v>0</v>
      </c>
      <c r="FH48" s="135">
        <f t="shared" si="132"/>
        <v>0</v>
      </c>
      <c r="FI48" s="135">
        <f t="shared" si="132"/>
        <v>0</v>
      </c>
      <c r="FJ48" s="135">
        <f t="shared" si="132"/>
        <v>0</v>
      </c>
      <c r="FK48" s="135">
        <f t="shared" si="132"/>
        <v>0</v>
      </c>
      <c r="FL48" s="135">
        <f t="shared" si="132"/>
        <v>0</v>
      </c>
      <c r="FM48" s="135">
        <f t="shared" si="132"/>
        <v>0</v>
      </c>
      <c r="FN48" s="135">
        <f t="shared" si="132"/>
        <v>0</v>
      </c>
      <c r="FO48" s="135">
        <f t="shared" si="132"/>
        <v>0</v>
      </c>
      <c r="FP48" s="135">
        <f t="shared" si="132"/>
        <v>0</v>
      </c>
      <c r="FQ48" s="135">
        <f t="shared" si="132"/>
        <v>0</v>
      </c>
      <c r="FR48" s="135">
        <f t="shared" si="132"/>
        <v>0</v>
      </c>
      <c r="FS48" s="135">
        <f t="shared" si="132"/>
        <v>0</v>
      </c>
      <c r="FT48" s="135">
        <f t="shared" si="132"/>
        <v>0</v>
      </c>
      <c r="FU48" s="135">
        <f t="shared" si="132"/>
        <v>0</v>
      </c>
      <c r="FV48" s="135">
        <f t="shared" si="132"/>
        <v>0</v>
      </c>
      <c r="FW48" s="135">
        <f t="shared" si="132"/>
        <v>0</v>
      </c>
      <c r="FX48" s="135">
        <f t="shared" si="132"/>
        <v>0</v>
      </c>
      <c r="FY48" s="135">
        <f t="shared" si="132"/>
        <v>0</v>
      </c>
      <c r="FZ48" s="135">
        <f t="shared" si="132"/>
        <v>0</v>
      </c>
      <c r="GA48" s="135">
        <f t="shared" si="132"/>
        <v>0</v>
      </c>
      <c r="GB48" s="135">
        <f t="shared" si="132"/>
        <v>0</v>
      </c>
      <c r="GC48" s="135">
        <f t="shared" si="132"/>
        <v>0</v>
      </c>
      <c r="GE48" s="105">
        <f>SUM(SheetB!W48:GC48) + SUM(SheetC!W48:GC48) + SUM(SheetD!W48:GC48) + SUM(SheetE!W48:GC48) + SUM(SheetF!W48:GC48)</f>
        <v>1.0000000000000002</v>
      </c>
      <c r="GG48" s="26"/>
      <c r="GH48" s="26"/>
      <c r="GI48" s="26"/>
      <c r="GJ48" s="26"/>
      <c r="GK48" s="26"/>
      <c r="GL48" s="26"/>
      <c r="GM48" s="26"/>
      <c r="GN48" s="26"/>
      <c r="GO48" s="26"/>
      <c r="GP48" s="26"/>
      <c r="GQ48" s="26"/>
      <c r="GR48" s="26"/>
      <c r="GS48" s="26"/>
      <c r="GT48" s="26"/>
      <c r="GU48" s="105"/>
    </row>
    <row r="49" spans="1:203" ht="15" customHeight="1" x14ac:dyDescent="0.2">
      <c r="A49" s="136" t="s">
        <v>2194</v>
      </c>
      <c r="D49">
        <v>5</v>
      </c>
      <c r="E49">
        <v>2</v>
      </c>
      <c r="F49">
        <v>2015</v>
      </c>
      <c r="G49" t="s">
        <v>202</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3.7752154829319364E-3</v>
      </c>
      <c r="CA49" s="26">
        <v>4.7303904846376071E-3</v>
      </c>
      <c r="CB49" s="26">
        <v>2.8427827431716387E-3</v>
      </c>
      <c r="CC49" s="26">
        <v>0</v>
      </c>
      <c r="CD49" s="26">
        <v>2.8427827431716387E-3</v>
      </c>
      <c r="CE49" s="26">
        <v>4.7303904846376071E-3</v>
      </c>
      <c r="CF49" s="26">
        <v>0</v>
      </c>
      <c r="CG49" s="26">
        <v>0</v>
      </c>
      <c r="CH49" s="26">
        <v>7.5731732278092453E-3</v>
      </c>
      <c r="CI49" s="26">
        <v>0</v>
      </c>
      <c r="CJ49" s="26">
        <v>0</v>
      </c>
      <c r="CK49" s="26">
        <v>7.5731732278092462E-3</v>
      </c>
      <c r="CL49" s="26">
        <v>0</v>
      </c>
      <c r="CM49" s="26">
        <v>0</v>
      </c>
      <c r="CN49" s="26">
        <v>0</v>
      </c>
      <c r="CO49" s="26">
        <v>0</v>
      </c>
      <c r="CP49" s="26">
        <v>0</v>
      </c>
      <c r="CQ49" s="26">
        <v>0</v>
      </c>
      <c r="CR49" s="26">
        <v>0</v>
      </c>
      <c r="CS49" s="26">
        <v>0</v>
      </c>
      <c r="CT49" s="26">
        <v>0</v>
      </c>
      <c r="CU49" s="26">
        <v>0</v>
      </c>
      <c r="CV49" s="26">
        <v>0</v>
      </c>
      <c r="CW49" s="26">
        <v>0</v>
      </c>
      <c r="CX49" s="26">
        <v>1.4191171453912821E-2</v>
      </c>
      <c r="CY49" s="26">
        <v>4.7303904846376071E-3</v>
      </c>
      <c r="CZ49" s="26">
        <v>7.5731732278092462E-3</v>
      </c>
      <c r="DA49" s="26">
        <v>0</v>
      </c>
      <c r="DB49" s="26">
        <v>0</v>
      </c>
      <c r="DC49" s="26">
        <v>0</v>
      </c>
      <c r="DD49" s="26">
        <v>0</v>
      </c>
      <c r="DE49" s="26">
        <v>0</v>
      </c>
      <c r="DF49" s="26">
        <v>4.7303904846376071E-3</v>
      </c>
      <c r="DG49" s="26">
        <v>0</v>
      </c>
      <c r="DH49" s="26">
        <v>4.7303904846376071E-3</v>
      </c>
      <c r="DI49" s="26">
        <v>1.8876077414659682E-3</v>
      </c>
      <c r="DJ49" s="26">
        <v>1.8876077414659682E-3</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E49" s="105">
        <f>SUM(SheetB!W49:GC49) + SUM(SheetC!W49:GC49) + SUM(SheetD!W49:GC49) + SUM(SheetE!W49:GC49) + SUM(SheetF!W49:GC49)</f>
        <v>1.0000000000000011</v>
      </c>
      <c r="GG49" s="26"/>
      <c r="GH49" s="26"/>
      <c r="GI49" s="26"/>
      <c r="GJ49" s="26"/>
      <c r="GK49" s="26"/>
      <c r="GL49" s="26"/>
      <c r="GM49" s="26"/>
      <c r="GN49" s="26"/>
      <c r="GO49" s="26"/>
      <c r="GP49" s="26"/>
      <c r="GQ49" s="26"/>
      <c r="GR49" s="26"/>
      <c r="GS49" s="26"/>
      <c r="GT49" s="26"/>
      <c r="GU49" s="105"/>
    </row>
    <row r="50" spans="1:203" ht="15" customHeight="1" x14ac:dyDescent="0.2">
      <c r="A50" s="136" t="s">
        <v>2195</v>
      </c>
      <c r="D50">
        <v>5</v>
      </c>
      <c r="E50">
        <v>2</v>
      </c>
      <c r="F50">
        <v>2015</v>
      </c>
      <c r="G50" t="s">
        <v>202</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9.6314666359074881E-3</v>
      </c>
      <c r="CA50" s="26">
        <v>0</v>
      </c>
      <c r="CB50" s="26">
        <v>0</v>
      </c>
      <c r="CC50" s="26">
        <v>0</v>
      </c>
      <c r="CD50" s="26">
        <v>3.2104888786358291E-3</v>
      </c>
      <c r="CE50" s="26">
        <v>6.4209777572716582E-3</v>
      </c>
      <c r="CF50" s="26">
        <v>4.2678355153123E-3</v>
      </c>
      <c r="CG50" s="26">
        <v>0</v>
      </c>
      <c r="CH50" s="26">
        <v>1.6033219908875938E-2</v>
      </c>
      <c r="CI50" s="26">
        <v>0</v>
      </c>
      <c r="CJ50" s="26">
        <v>0</v>
      </c>
      <c r="CK50" s="26">
        <v>0</v>
      </c>
      <c r="CL50" s="26">
        <v>0</v>
      </c>
      <c r="CM50" s="26">
        <v>0</v>
      </c>
      <c r="CN50" s="26">
        <v>0</v>
      </c>
      <c r="CO50" s="26">
        <v>0</v>
      </c>
      <c r="CP50" s="26">
        <v>0</v>
      </c>
      <c r="CQ50" s="26">
        <v>0</v>
      </c>
      <c r="CR50" s="26">
        <v>0</v>
      </c>
      <c r="CS50" s="26">
        <v>0</v>
      </c>
      <c r="CT50" s="26">
        <v>0</v>
      </c>
      <c r="CU50" s="26">
        <v>0</v>
      </c>
      <c r="CV50" s="26">
        <v>0</v>
      </c>
      <c r="CW50" s="26">
        <v>3.2104888786358291E-3</v>
      </c>
      <c r="CX50" s="26">
        <v>2.1396851029471128E-2</v>
      </c>
      <c r="CY50" s="26">
        <v>0</v>
      </c>
      <c r="CZ50" s="26">
        <v>0</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v>0</v>
      </c>
      <c r="GC50" s="26">
        <v>0</v>
      </c>
      <c r="GE50" s="105">
        <f>SUM(SheetB!W50:GC50) + SUM(SheetC!W50:GC50) + SUM(SheetD!W50:GC50) + SUM(SheetE!W50:GC50) + SUM(SheetF!W50:GC50)</f>
        <v>0.99678951112136382</v>
      </c>
      <c r="GG50" s="26"/>
      <c r="GH50" s="26"/>
      <c r="GI50" s="26"/>
      <c r="GJ50" s="26"/>
      <c r="GK50" s="26"/>
      <c r="GL50" s="26"/>
      <c r="GM50" s="26"/>
      <c r="GN50" s="26"/>
      <c r="GO50" s="26"/>
      <c r="GP50" s="26"/>
      <c r="GQ50" s="26"/>
      <c r="GR50" s="26"/>
      <c r="GS50" s="26"/>
      <c r="GT50" s="26"/>
      <c r="GU50" s="105"/>
    </row>
    <row r="51" spans="1:203" ht="15" customHeight="1" x14ac:dyDescent="0.2">
      <c r="A51" s="136" t="s">
        <v>2196</v>
      </c>
      <c r="D51">
        <v>5</v>
      </c>
      <c r="E51">
        <v>2</v>
      </c>
      <c r="F51">
        <v>2015</v>
      </c>
      <c r="G51" t="s">
        <v>202</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4.7296375460457547E-3</v>
      </c>
      <c r="AY51" s="26">
        <v>0</v>
      </c>
      <c r="AZ51" s="26">
        <v>1.8873072900086429E-3</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4.7296375460457547E-3</v>
      </c>
      <c r="CA51" s="26">
        <v>1.0414298058119982E-2</v>
      </c>
      <c r="CB51" s="26">
        <v>8.5269907681113383E-3</v>
      </c>
      <c r="CC51" s="26">
        <v>2.8423302560371126E-3</v>
      </c>
      <c r="CD51" s="26">
        <v>2.8423302560371126E-3</v>
      </c>
      <c r="CE51" s="26">
        <v>2.8423302560371126E-3</v>
      </c>
      <c r="CF51" s="26">
        <v>1.1369321024148451E-2</v>
      </c>
      <c r="CG51" s="26">
        <v>0</v>
      </c>
      <c r="CH51" s="26">
        <v>4.7296375460457556E-3</v>
      </c>
      <c r="CI51" s="26">
        <v>0</v>
      </c>
      <c r="CJ51" s="26">
        <v>0</v>
      </c>
      <c r="CK51" s="26">
        <v>1.2301605348128623E-2</v>
      </c>
      <c r="CL51" s="26">
        <v>0</v>
      </c>
      <c r="CM51" s="26">
        <v>0</v>
      </c>
      <c r="CN51" s="26">
        <v>0</v>
      </c>
      <c r="CO51" s="26">
        <v>0</v>
      </c>
      <c r="CP51" s="26">
        <v>0</v>
      </c>
      <c r="CQ51" s="26">
        <v>0</v>
      </c>
      <c r="CR51" s="26">
        <v>0</v>
      </c>
      <c r="CS51" s="26">
        <v>0</v>
      </c>
      <c r="CT51" s="26">
        <v>0</v>
      </c>
      <c r="CU51" s="26">
        <v>2.8423302560371126E-3</v>
      </c>
      <c r="CV51" s="26">
        <v>0</v>
      </c>
      <c r="CW51" s="26">
        <v>0</v>
      </c>
      <c r="CX51" s="26">
        <v>1.607621992814591E-2</v>
      </c>
      <c r="CY51" s="26">
        <v>7.5719678020828686E-3</v>
      </c>
      <c r="CZ51" s="26">
        <v>7.5719678020828686E-3</v>
      </c>
      <c r="DA51" s="26">
        <v>0</v>
      </c>
      <c r="DB51" s="26">
        <v>0</v>
      </c>
      <c r="DC51" s="26">
        <v>0</v>
      </c>
      <c r="DD51" s="26">
        <v>0</v>
      </c>
      <c r="DE51" s="26">
        <v>0</v>
      </c>
      <c r="DF51" s="26">
        <v>0</v>
      </c>
      <c r="DG51" s="26">
        <v>0</v>
      </c>
      <c r="DH51" s="26">
        <v>4.7296375460457556E-3</v>
      </c>
      <c r="DI51" s="26">
        <v>6.6169448360543989E-3</v>
      </c>
      <c r="DJ51" s="26">
        <v>1.8873072900086429E-3</v>
      </c>
      <c r="DK51" s="26">
        <v>0</v>
      </c>
      <c r="DL51" s="26">
        <v>1.8873072900086429E-3</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v>0</v>
      </c>
      <c r="GC51" s="26">
        <v>0</v>
      </c>
      <c r="GE51" s="105">
        <f>SUM(SheetB!W51:GC51) + SUM(SheetC!W51:GC51) + SUM(SheetD!W51:GC51) + SUM(SheetE!W51:GC51) + SUM(SheetF!W51:GC51)</f>
        <v>1.0000000000000011</v>
      </c>
      <c r="GG51" s="26"/>
      <c r="GH51" s="26"/>
      <c r="GI51" s="26"/>
      <c r="GJ51" s="26"/>
      <c r="GK51" s="26"/>
      <c r="GL51" s="26"/>
      <c r="GM51" s="26"/>
      <c r="GN51" s="26"/>
      <c r="GO51" s="26"/>
      <c r="GP51" s="26"/>
      <c r="GQ51" s="26"/>
      <c r="GR51" s="26"/>
      <c r="GS51" s="26"/>
      <c r="GT51" s="26"/>
      <c r="GU51" s="105"/>
    </row>
    <row r="52" spans="1:203" ht="15" customHeight="1" x14ac:dyDescent="0.25">
      <c r="A52" s="134" t="s">
        <v>2211</v>
      </c>
      <c r="D52">
        <v>5</v>
      </c>
      <c r="E52">
        <v>2</v>
      </c>
      <c r="F52">
        <v>2015</v>
      </c>
      <c r="G52" t="str">
        <f>G51</f>
        <v>Generate</v>
      </c>
      <c r="W52" s="135">
        <f t="shared" ref="W52:CH52" si="133">AVERAGE(W49:W51)</f>
        <v>0</v>
      </c>
      <c r="X52" s="135">
        <f t="shared" si="133"/>
        <v>0</v>
      </c>
      <c r="Y52" s="135">
        <f t="shared" si="133"/>
        <v>0</v>
      </c>
      <c r="Z52" s="135">
        <f t="shared" si="133"/>
        <v>0</v>
      </c>
      <c r="AA52" s="135">
        <f t="shared" si="133"/>
        <v>0</v>
      </c>
      <c r="AB52" s="135">
        <f t="shared" si="133"/>
        <v>0</v>
      </c>
      <c r="AC52" s="135">
        <f t="shared" si="133"/>
        <v>0</v>
      </c>
      <c r="AD52" s="135">
        <f t="shared" si="133"/>
        <v>0</v>
      </c>
      <c r="AE52" s="135">
        <f t="shared" si="133"/>
        <v>0</v>
      </c>
      <c r="AF52" s="135">
        <f t="shared" si="133"/>
        <v>0</v>
      </c>
      <c r="AG52" s="135">
        <f t="shared" si="133"/>
        <v>0</v>
      </c>
      <c r="AH52" s="135">
        <f t="shared" si="133"/>
        <v>0</v>
      </c>
      <c r="AI52" s="135">
        <f t="shared" si="133"/>
        <v>0</v>
      </c>
      <c r="AJ52" s="135">
        <f t="shared" si="133"/>
        <v>0</v>
      </c>
      <c r="AK52" s="135">
        <f t="shared" si="133"/>
        <v>0</v>
      </c>
      <c r="AL52" s="135">
        <f t="shared" si="133"/>
        <v>0</v>
      </c>
      <c r="AM52" s="135">
        <f t="shared" si="133"/>
        <v>0</v>
      </c>
      <c r="AN52" s="135">
        <f t="shared" si="133"/>
        <v>0</v>
      </c>
      <c r="AO52" s="135">
        <f t="shared" si="133"/>
        <v>0</v>
      </c>
      <c r="AP52" s="135">
        <f t="shared" si="133"/>
        <v>0</v>
      </c>
      <c r="AQ52" s="135">
        <f t="shared" si="133"/>
        <v>0</v>
      </c>
      <c r="AR52" s="135">
        <f t="shared" si="133"/>
        <v>0</v>
      </c>
      <c r="AS52" s="135">
        <f t="shared" si="133"/>
        <v>0</v>
      </c>
      <c r="AT52" s="135">
        <f t="shared" si="133"/>
        <v>0</v>
      </c>
      <c r="AU52" s="135">
        <f t="shared" si="133"/>
        <v>0</v>
      </c>
      <c r="AV52" s="135">
        <f t="shared" si="133"/>
        <v>0</v>
      </c>
      <c r="AW52" s="135">
        <f t="shared" si="133"/>
        <v>0</v>
      </c>
      <c r="AX52" s="135">
        <f t="shared" si="133"/>
        <v>1.5765458486819183E-3</v>
      </c>
      <c r="AY52" s="135">
        <f t="shared" si="133"/>
        <v>0</v>
      </c>
      <c r="AZ52" s="135">
        <f t="shared" si="133"/>
        <v>6.2910243000288094E-4</v>
      </c>
      <c r="BA52" s="135">
        <f t="shared" si="133"/>
        <v>0</v>
      </c>
      <c r="BB52" s="135">
        <f t="shared" si="133"/>
        <v>0</v>
      </c>
      <c r="BC52" s="135">
        <f t="shared" si="133"/>
        <v>0</v>
      </c>
      <c r="BD52" s="135">
        <f t="shared" si="133"/>
        <v>0</v>
      </c>
      <c r="BE52" s="135">
        <f t="shared" si="133"/>
        <v>0</v>
      </c>
      <c r="BF52" s="135">
        <f t="shared" si="133"/>
        <v>0</v>
      </c>
      <c r="BG52" s="135">
        <f t="shared" si="133"/>
        <v>0</v>
      </c>
      <c r="BH52" s="135">
        <f t="shared" si="133"/>
        <v>0</v>
      </c>
      <c r="BI52" s="135">
        <f t="shared" si="133"/>
        <v>0</v>
      </c>
      <c r="BJ52" s="135">
        <f t="shared" si="133"/>
        <v>0</v>
      </c>
      <c r="BK52" s="135">
        <f t="shared" si="133"/>
        <v>0</v>
      </c>
      <c r="BL52" s="135">
        <f t="shared" si="133"/>
        <v>0</v>
      </c>
      <c r="BM52" s="135">
        <f t="shared" si="133"/>
        <v>0</v>
      </c>
      <c r="BN52" s="135">
        <f t="shared" si="133"/>
        <v>0</v>
      </c>
      <c r="BO52" s="135">
        <f t="shared" si="133"/>
        <v>0</v>
      </c>
      <c r="BP52" s="135">
        <f t="shared" si="133"/>
        <v>0</v>
      </c>
      <c r="BQ52" s="135">
        <f t="shared" si="133"/>
        <v>0</v>
      </c>
      <c r="BR52" s="135">
        <f t="shared" si="133"/>
        <v>0</v>
      </c>
      <c r="BS52" s="135">
        <f t="shared" si="133"/>
        <v>0</v>
      </c>
      <c r="BT52" s="135">
        <f t="shared" si="133"/>
        <v>0</v>
      </c>
      <c r="BU52" s="135">
        <f t="shared" si="133"/>
        <v>0</v>
      </c>
      <c r="BV52" s="135">
        <f t="shared" si="133"/>
        <v>0</v>
      </c>
      <c r="BW52" s="135">
        <f t="shared" si="133"/>
        <v>0</v>
      </c>
      <c r="BX52" s="135">
        <f t="shared" si="133"/>
        <v>0</v>
      </c>
      <c r="BY52" s="135">
        <f t="shared" si="133"/>
        <v>0</v>
      </c>
      <c r="BZ52" s="135">
        <f t="shared" si="133"/>
        <v>6.0454398882950596E-3</v>
      </c>
      <c r="CA52" s="135">
        <f t="shared" si="133"/>
        <v>5.0482295142525299E-3</v>
      </c>
      <c r="CB52" s="135">
        <f t="shared" si="133"/>
        <v>3.7899245037609926E-3</v>
      </c>
      <c r="CC52" s="135">
        <f t="shared" si="133"/>
        <v>9.4744341867903758E-4</v>
      </c>
      <c r="CD52" s="135">
        <f t="shared" si="133"/>
        <v>2.9652006259481933E-3</v>
      </c>
      <c r="CE52" s="135">
        <f t="shared" si="133"/>
        <v>4.6645661659821258E-3</v>
      </c>
      <c r="CF52" s="135">
        <f t="shared" si="133"/>
        <v>5.2123855131535829E-3</v>
      </c>
      <c r="CG52" s="135">
        <f t="shared" si="133"/>
        <v>0</v>
      </c>
      <c r="CH52" s="135">
        <f t="shared" si="133"/>
        <v>9.4453435609103131E-3</v>
      </c>
      <c r="CI52" s="135">
        <f t="shared" ref="CI52:ET52" si="134">AVERAGE(CI49:CI51)</f>
        <v>0</v>
      </c>
      <c r="CJ52" s="135">
        <f t="shared" si="134"/>
        <v>0</v>
      </c>
      <c r="CK52" s="135">
        <f t="shared" si="134"/>
        <v>6.6249261919792898E-3</v>
      </c>
      <c r="CL52" s="135">
        <f t="shared" si="134"/>
        <v>0</v>
      </c>
      <c r="CM52" s="135">
        <f t="shared" si="134"/>
        <v>0</v>
      </c>
      <c r="CN52" s="135">
        <f t="shared" si="134"/>
        <v>0</v>
      </c>
      <c r="CO52" s="135">
        <f t="shared" si="134"/>
        <v>0</v>
      </c>
      <c r="CP52" s="135">
        <f t="shared" si="134"/>
        <v>0</v>
      </c>
      <c r="CQ52" s="135">
        <f t="shared" si="134"/>
        <v>0</v>
      </c>
      <c r="CR52" s="135">
        <f t="shared" si="134"/>
        <v>0</v>
      </c>
      <c r="CS52" s="135">
        <f t="shared" si="134"/>
        <v>0</v>
      </c>
      <c r="CT52" s="135">
        <f t="shared" si="134"/>
        <v>0</v>
      </c>
      <c r="CU52" s="135">
        <f t="shared" si="134"/>
        <v>9.4744341867903758E-4</v>
      </c>
      <c r="CV52" s="135">
        <f t="shared" si="134"/>
        <v>0</v>
      </c>
      <c r="CW52" s="135">
        <f t="shared" si="134"/>
        <v>1.0701629595452763E-3</v>
      </c>
      <c r="CX52" s="135">
        <f t="shared" si="134"/>
        <v>1.7221414137176618E-2</v>
      </c>
      <c r="CY52" s="135">
        <f t="shared" si="134"/>
        <v>4.1007860955734922E-3</v>
      </c>
      <c r="CZ52" s="135">
        <f t="shared" si="134"/>
        <v>5.0483803432973713E-3</v>
      </c>
      <c r="DA52" s="135">
        <f t="shared" si="134"/>
        <v>0</v>
      </c>
      <c r="DB52" s="135">
        <f t="shared" si="134"/>
        <v>0</v>
      </c>
      <c r="DC52" s="135">
        <f t="shared" si="134"/>
        <v>0</v>
      </c>
      <c r="DD52" s="135">
        <f t="shared" si="134"/>
        <v>0</v>
      </c>
      <c r="DE52" s="135">
        <f t="shared" si="134"/>
        <v>0</v>
      </c>
      <c r="DF52" s="135">
        <f t="shared" si="134"/>
        <v>1.5767968282125358E-3</v>
      </c>
      <c r="DG52" s="135">
        <f t="shared" si="134"/>
        <v>0</v>
      </c>
      <c r="DH52" s="135">
        <f t="shared" si="134"/>
        <v>3.1533426768944541E-3</v>
      </c>
      <c r="DI52" s="135">
        <f t="shared" si="134"/>
        <v>2.8348508591734558E-3</v>
      </c>
      <c r="DJ52" s="135">
        <f t="shared" si="134"/>
        <v>1.258305010491537E-3</v>
      </c>
      <c r="DK52" s="135">
        <f t="shared" si="134"/>
        <v>0</v>
      </c>
      <c r="DL52" s="135">
        <f t="shared" si="134"/>
        <v>6.2910243000288094E-4</v>
      </c>
      <c r="DM52" s="135">
        <f t="shared" si="134"/>
        <v>0</v>
      </c>
      <c r="DN52" s="135">
        <f t="shared" si="134"/>
        <v>0</v>
      </c>
      <c r="DO52" s="135">
        <f t="shared" si="134"/>
        <v>0</v>
      </c>
      <c r="DP52" s="135">
        <f t="shared" si="134"/>
        <v>0</v>
      </c>
      <c r="DQ52" s="135">
        <f t="shared" si="134"/>
        <v>0</v>
      </c>
      <c r="DR52" s="135">
        <f t="shared" si="134"/>
        <v>0</v>
      </c>
      <c r="DS52" s="135">
        <f t="shared" si="134"/>
        <v>0</v>
      </c>
      <c r="DT52" s="135">
        <f t="shared" si="134"/>
        <v>0</v>
      </c>
      <c r="DU52" s="135">
        <f t="shared" si="134"/>
        <v>0</v>
      </c>
      <c r="DV52" s="135">
        <f t="shared" si="134"/>
        <v>0</v>
      </c>
      <c r="DW52" s="135">
        <f t="shared" si="134"/>
        <v>0</v>
      </c>
      <c r="DX52" s="135">
        <f t="shared" si="134"/>
        <v>0</v>
      </c>
      <c r="DY52" s="135">
        <f t="shared" si="134"/>
        <v>0</v>
      </c>
      <c r="DZ52" s="135">
        <f t="shared" si="134"/>
        <v>0</v>
      </c>
      <c r="EA52" s="135">
        <f t="shared" si="134"/>
        <v>0</v>
      </c>
      <c r="EB52" s="135">
        <f t="shared" si="134"/>
        <v>0</v>
      </c>
      <c r="EC52" s="135">
        <f t="shared" si="134"/>
        <v>0</v>
      </c>
      <c r="ED52" s="135">
        <f t="shared" si="134"/>
        <v>0</v>
      </c>
      <c r="EE52" s="135">
        <f t="shared" si="134"/>
        <v>0</v>
      </c>
      <c r="EF52" s="135">
        <f t="shared" si="134"/>
        <v>0</v>
      </c>
      <c r="EG52" s="135">
        <f t="shared" si="134"/>
        <v>0</v>
      </c>
      <c r="EH52" s="135">
        <f t="shared" si="134"/>
        <v>0</v>
      </c>
      <c r="EI52" s="135">
        <f t="shared" si="134"/>
        <v>0</v>
      </c>
      <c r="EJ52" s="135">
        <f t="shared" si="134"/>
        <v>0</v>
      </c>
      <c r="EK52" s="135">
        <f t="shared" si="134"/>
        <v>0</v>
      </c>
      <c r="EL52" s="135">
        <f t="shared" si="134"/>
        <v>0</v>
      </c>
      <c r="EM52" s="135">
        <f t="shared" si="134"/>
        <v>0</v>
      </c>
      <c r="EN52" s="135">
        <f t="shared" si="134"/>
        <v>0</v>
      </c>
      <c r="EO52" s="135">
        <f t="shared" si="134"/>
        <v>0</v>
      </c>
      <c r="EP52" s="135">
        <f t="shared" si="134"/>
        <v>0</v>
      </c>
      <c r="EQ52" s="135">
        <f t="shared" si="134"/>
        <v>0</v>
      </c>
      <c r="ER52" s="135">
        <f t="shared" si="134"/>
        <v>0</v>
      </c>
      <c r="ES52" s="135">
        <f t="shared" si="134"/>
        <v>0</v>
      </c>
      <c r="ET52" s="135">
        <f t="shared" si="134"/>
        <v>0</v>
      </c>
      <c r="EU52" s="135">
        <f t="shared" ref="EU52:GC52" si="135">AVERAGE(EU49:EU51)</f>
        <v>0</v>
      </c>
      <c r="EV52" s="135">
        <f t="shared" si="135"/>
        <v>0</v>
      </c>
      <c r="EW52" s="135">
        <f t="shared" si="135"/>
        <v>0</v>
      </c>
      <c r="EX52" s="135">
        <f t="shared" si="135"/>
        <v>0</v>
      </c>
      <c r="EY52" s="135">
        <f t="shared" si="135"/>
        <v>0</v>
      </c>
      <c r="EZ52" s="135">
        <f t="shared" si="135"/>
        <v>0</v>
      </c>
      <c r="FA52" s="135">
        <f t="shared" si="135"/>
        <v>0</v>
      </c>
      <c r="FB52" s="135">
        <f t="shared" si="135"/>
        <v>0</v>
      </c>
      <c r="FC52" s="135">
        <f t="shared" si="135"/>
        <v>0</v>
      </c>
      <c r="FD52" s="135">
        <f t="shared" si="135"/>
        <v>0</v>
      </c>
      <c r="FE52" s="135">
        <f t="shared" si="135"/>
        <v>0</v>
      </c>
      <c r="FF52" s="135">
        <f t="shared" si="135"/>
        <v>0</v>
      </c>
      <c r="FG52" s="135">
        <f t="shared" si="135"/>
        <v>0</v>
      </c>
      <c r="FH52" s="135">
        <f t="shared" si="135"/>
        <v>0</v>
      </c>
      <c r="FI52" s="135">
        <f t="shared" si="135"/>
        <v>0</v>
      </c>
      <c r="FJ52" s="135">
        <f t="shared" si="135"/>
        <v>0</v>
      </c>
      <c r="FK52" s="135">
        <f t="shared" si="135"/>
        <v>0</v>
      </c>
      <c r="FL52" s="135">
        <f t="shared" si="135"/>
        <v>0</v>
      </c>
      <c r="FM52" s="135">
        <f t="shared" si="135"/>
        <v>0</v>
      </c>
      <c r="FN52" s="135">
        <f t="shared" si="135"/>
        <v>0</v>
      </c>
      <c r="FO52" s="135">
        <f t="shared" si="135"/>
        <v>0</v>
      </c>
      <c r="FP52" s="135">
        <f t="shared" si="135"/>
        <v>0</v>
      </c>
      <c r="FQ52" s="135">
        <f t="shared" si="135"/>
        <v>0</v>
      </c>
      <c r="FR52" s="135">
        <f t="shared" si="135"/>
        <v>0</v>
      </c>
      <c r="FS52" s="135">
        <f t="shared" si="135"/>
        <v>0</v>
      </c>
      <c r="FT52" s="135">
        <f t="shared" si="135"/>
        <v>0</v>
      </c>
      <c r="FU52" s="135">
        <f t="shared" si="135"/>
        <v>0</v>
      </c>
      <c r="FV52" s="135">
        <f t="shared" si="135"/>
        <v>0</v>
      </c>
      <c r="FW52" s="135">
        <f t="shared" si="135"/>
        <v>0</v>
      </c>
      <c r="FX52" s="135">
        <f t="shared" si="135"/>
        <v>0</v>
      </c>
      <c r="FY52" s="135">
        <f t="shared" si="135"/>
        <v>0</v>
      </c>
      <c r="FZ52" s="135">
        <f t="shared" si="135"/>
        <v>0</v>
      </c>
      <c r="GA52" s="135">
        <f t="shared" si="135"/>
        <v>0</v>
      </c>
      <c r="GB52" s="135">
        <f t="shared" si="135"/>
        <v>0</v>
      </c>
      <c r="GC52" s="135">
        <f t="shared" si="135"/>
        <v>0</v>
      </c>
      <c r="GE52" s="105">
        <f>SUM(SheetB!W52:GC52) + SUM(SheetC!W52:GC52) + SUM(SheetD!W52:GC52) + SUM(SheetE!W52:GC52) + SUM(SheetF!W52:GC52)</f>
        <v>0.99892983704045513</v>
      </c>
      <c r="GG52" s="26"/>
      <c r="GH52" s="26"/>
      <c r="GI52" s="26"/>
      <c r="GJ52" s="26"/>
      <c r="GK52" s="26"/>
      <c r="GL52" s="26"/>
      <c r="GM52" s="26"/>
      <c r="GN52" s="26"/>
      <c r="GO52" s="26"/>
      <c r="GP52" s="26"/>
      <c r="GQ52" s="26"/>
      <c r="GR52" s="26"/>
      <c r="GS52" s="26"/>
      <c r="GT52" s="26"/>
      <c r="GU52" s="105"/>
    </row>
    <row r="53" spans="1:203" ht="15" customHeight="1" x14ac:dyDescent="0.2">
      <c r="A53" s="136" t="s">
        <v>2197</v>
      </c>
      <c r="D53">
        <v>6</v>
      </c>
      <c r="E53">
        <v>2</v>
      </c>
      <c r="F53">
        <v>2015</v>
      </c>
      <c r="G53" t="s">
        <v>202</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6.9615240318479307E-3</v>
      </c>
      <c r="AY53" s="26">
        <v>0</v>
      </c>
      <c r="AZ53" s="26">
        <v>0</v>
      </c>
      <c r="BA53" s="26">
        <v>8.3350702405269095E-2</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5.2086372920922087E-2</v>
      </c>
      <c r="CA53" s="26">
        <v>1.0421443161448997E-2</v>
      </c>
      <c r="CB53" s="26">
        <v>6.9615240318479307E-3</v>
      </c>
      <c r="CC53" s="26">
        <v>3.1264329484346993E-2</v>
      </c>
      <c r="CD53" s="26">
        <v>2.0842886322897995E-2</v>
      </c>
      <c r="CE53" s="26">
        <v>2.3135603818416773E-3</v>
      </c>
      <c r="CF53" s="26">
        <v>2.6616365834340742E-2</v>
      </c>
      <c r="CG53" s="26">
        <v>0</v>
      </c>
      <c r="CH53" s="26">
        <v>2.0822043436575097E-2</v>
      </c>
      <c r="CI53" s="26">
        <v>0</v>
      </c>
      <c r="CJ53" s="26">
        <v>0</v>
      </c>
      <c r="CK53" s="26">
        <v>3.4745091500270955E-2</v>
      </c>
      <c r="CL53" s="26">
        <v>0</v>
      </c>
      <c r="CM53" s="26">
        <v>0</v>
      </c>
      <c r="CN53" s="26">
        <v>0</v>
      </c>
      <c r="CO53" s="26">
        <v>0</v>
      </c>
      <c r="CP53" s="26">
        <v>0</v>
      </c>
      <c r="CQ53" s="26">
        <v>0</v>
      </c>
      <c r="CR53" s="26">
        <v>0</v>
      </c>
      <c r="CS53" s="26">
        <v>0</v>
      </c>
      <c r="CT53" s="26">
        <v>0</v>
      </c>
      <c r="CU53" s="26">
        <v>2.3135603818416773E-3</v>
      </c>
      <c r="CV53" s="26">
        <v>0</v>
      </c>
      <c r="CW53" s="26">
        <v>3.4807620159239654E-3</v>
      </c>
      <c r="CX53" s="26">
        <v>1.3902205177372963E-2</v>
      </c>
      <c r="CY53" s="26">
        <v>0</v>
      </c>
      <c r="CZ53" s="26">
        <v>0</v>
      </c>
      <c r="DA53" s="26">
        <v>0</v>
      </c>
      <c r="DB53" s="26">
        <v>0</v>
      </c>
      <c r="DC53" s="26">
        <v>0</v>
      </c>
      <c r="DD53" s="26">
        <v>0</v>
      </c>
      <c r="DE53" s="26">
        <v>0</v>
      </c>
      <c r="DF53" s="26">
        <v>6.9406811455250328E-3</v>
      </c>
      <c r="DG53" s="26">
        <v>0</v>
      </c>
      <c r="DH53" s="26">
        <v>0</v>
      </c>
      <c r="DI53" s="26">
        <v>0</v>
      </c>
      <c r="DJ53" s="26">
        <v>6.250781608237109E-2</v>
      </c>
      <c r="DK53" s="26">
        <v>0</v>
      </c>
      <c r="DL53" s="26">
        <v>3.4807620159239654E-3</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v>0</v>
      </c>
      <c r="GC53" s="26">
        <v>0</v>
      </c>
      <c r="GE53" s="105">
        <f>SUM(SheetB!W53:GC53) + SUM(SheetC!W53:GC53) + SUM(SheetD!W53:GC53) + SUM(SheetE!W53:GC53) + SUM(SheetF!W53:GC53)</f>
        <v>1</v>
      </c>
      <c r="GG53" s="26"/>
      <c r="GH53" s="26"/>
      <c r="GI53" s="26"/>
      <c r="GJ53" s="26"/>
      <c r="GK53" s="26"/>
      <c r="GL53" s="26"/>
      <c r="GM53" s="26"/>
      <c r="GN53" s="26"/>
      <c r="GO53" s="26"/>
      <c r="GP53" s="26"/>
      <c r="GQ53" s="26"/>
      <c r="GR53" s="26"/>
      <c r="GS53" s="26"/>
      <c r="GT53" s="26"/>
      <c r="GU53" s="105"/>
    </row>
    <row r="54" spans="1:203" ht="15" customHeight="1" x14ac:dyDescent="0.2">
      <c r="A54" s="136" t="s">
        <v>2198</v>
      </c>
      <c r="D54">
        <v>6</v>
      </c>
      <c r="E54">
        <v>2</v>
      </c>
      <c r="F54">
        <v>2015</v>
      </c>
      <c r="G54" t="s">
        <v>202</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2.6050893024612888E-3</v>
      </c>
      <c r="AY54" s="26">
        <v>2.6050893024612888E-3</v>
      </c>
      <c r="AZ54" s="26">
        <v>0</v>
      </c>
      <c r="BA54" s="26">
        <v>5.9917053956609644E-2</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4.68916074443032E-2</v>
      </c>
      <c r="CA54" s="26">
        <v>6.9399579017568732E-3</v>
      </c>
      <c r="CB54" s="26">
        <v>5.2101786049225775E-3</v>
      </c>
      <c r="CC54" s="26">
        <v>2.084071441969031E-2</v>
      </c>
      <c r="CD54" s="26">
        <v>1.5630535814767733E-2</v>
      </c>
      <c r="CE54" s="26">
        <v>7.8152679073838667E-3</v>
      </c>
      <c r="CF54" s="26">
        <v>0</v>
      </c>
      <c r="CG54" s="26">
        <v>0</v>
      </c>
      <c r="CH54" s="26">
        <v>7.8152679073838667E-3</v>
      </c>
      <c r="CI54" s="26">
        <v>0</v>
      </c>
      <c r="CJ54" s="26">
        <v>0</v>
      </c>
      <c r="CK54" s="26">
        <v>3.1219390200696088E-2</v>
      </c>
      <c r="CL54" s="26">
        <v>0</v>
      </c>
      <c r="CM54" s="26">
        <v>0</v>
      </c>
      <c r="CN54" s="26">
        <v>0</v>
      </c>
      <c r="CO54" s="26">
        <v>0</v>
      </c>
      <c r="CP54" s="26">
        <v>0</v>
      </c>
      <c r="CQ54" s="26">
        <v>0</v>
      </c>
      <c r="CR54" s="26">
        <v>0</v>
      </c>
      <c r="CS54" s="26">
        <v>0</v>
      </c>
      <c r="CT54" s="26">
        <v>0</v>
      </c>
      <c r="CU54" s="26">
        <v>1.0420357209845155E-2</v>
      </c>
      <c r="CV54" s="26">
        <v>0</v>
      </c>
      <c r="CW54" s="26">
        <v>0</v>
      </c>
      <c r="CX54" s="26">
        <v>1.5588854385928353E-2</v>
      </c>
      <c r="CY54" s="26">
        <v>1.6485005105975038E-2</v>
      </c>
      <c r="CZ54" s="26">
        <v>5.2101786049225775E-3</v>
      </c>
      <c r="DA54" s="26">
        <v>0</v>
      </c>
      <c r="DB54" s="26">
        <v>0</v>
      </c>
      <c r="DC54" s="26">
        <v>0</v>
      </c>
      <c r="DD54" s="26">
        <v>0</v>
      </c>
      <c r="DE54" s="26">
        <v>0</v>
      </c>
      <c r="DF54" s="26">
        <v>1.2129295792259761E-2</v>
      </c>
      <c r="DG54" s="26">
        <v>0</v>
      </c>
      <c r="DH54" s="26">
        <v>1.9965404414063317E-2</v>
      </c>
      <c r="DI54" s="26">
        <v>2.2570493716524608E-2</v>
      </c>
      <c r="DJ54" s="26">
        <v>2.8655982327074177E-2</v>
      </c>
      <c r="DK54" s="26">
        <v>0</v>
      </c>
      <c r="DL54" s="26">
        <v>2.6050893024612888E-3</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v>0</v>
      </c>
      <c r="GC54" s="26">
        <v>0</v>
      </c>
      <c r="GE54" s="105">
        <f>SUM(SheetB!W54:GC54) + SUM(SheetC!W54:GC54) + SUM(SheetD!W54:GC54) + SUM(SheetE!W54:GC54) + SUM(SheetF!W54:GC54)</f>
        <v>1.0000000000000002</v>
      </c>
      <c r="GG54" s="26"/>
      <c r="GH54" s="26"/>
      <c r="GI54" s="26"/>
      <c r="GJ54" s="26"/>
      <c r="GK54" s="26"/>
      <c r="GL54" s="26"/>
      <c r="GM54" s="26"/>
      <c r="GN54" s="26"/>
      <c r="GO54" s="26"/>
      <c r="GP54" s="26"/>
      <c r="GQ54" s="26"/>
      <c r="GR54" s="26"/>
      <c r="GS54" s="26"/>
      <c r="GT54" s="26"/>
      <c r="GU54" s="105"/>
    </row>
    <row r="55" spans="1:203" ht="15" customHeight="1" x14ac:dyDescent="0.2">
      <c r="A55" s="136" t="s">
        <v>2199</v>
      </c>
      <c r="D55">
        <v>6</v>
      </c>
      <c r="E55">
        <v>2</v>
      </c>
      <c r="F55">
        <v>2015</v>
      </c>
      <c r="G55" t="s">
        <v>202</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6.9357660584853757E-3</v>
      </c>
      <c r="BA55" s="26">
        <v>0</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1.3892360243272509E-2</v>
      </c>
      <c r="CE55" s="26">
        <v>3.4782970923935667E-3</v>
      </c>
      <c r="CF55" s="26">
        <v>1.7349829209364318E-2</v>
      </c>
      <c r="CG55" s="26">
        <v>0</v>
      </c>
      <c r="CH55" s="26">
        <v>3.4782970923935667E-3</v>
      </c>
      <c r="CI55" s="26">
        <v>0</v>
      </c>
      <c r="CJ55" s="26">
        <v>0</v>
      </c>
      <c r="CK55" s="26">
        <v>0</v>
      </c>
      <c r="CL55" s="26">
        <v>0</v>
      </c>
      <c r="CM55" s="26">
        <v>0</v>
      </c>
      <c r="CN55" s="26">
        <v>0</v>
      </c>
      <c r="CO55" s="26">
        <v>0</v>
      </c>
      <c r="CP55" s="26">
        <v>0</v>
      </c>
      <c r="CQ55" s="26">
        <v>0</v>
      </c>
      <c r="CR55" s="26">
        <v>0</v>
      </c>
      <c r="CS55" s="26">
        <v>0</v>
      </c>
      <c r="CT55" s="26">
        <v>0</v>
      </c>
      <c r="CU55" s="26">
        <v>1.7391485461967834E-2</v>
      </c>
      <c r="CV55" s="26">
        <v>3.4782970923935667E-3</v>
      </c>
      <c r="CW55" s="26">
        <v>0</v>
      </c>
      <c r="CX55" s="26">
        <v>3.4782970923935667E-3</v>
      </c>
      <c r="CY55" s="26">
        <v>6.9357660584853757E-3</v>
      </c>
      <c r="CZ55" s="26">
        <v>1.3892360243272509E-2</v>
      </c>
      <c r="DA55" s="26">
        <v>0</v>
      </c>
      <c r="DB55" s="26">
        <v>0</v>
      </c>
      <c r="DC55" s="26">
        <v>0</v>
      </c>
      <c r="DD55" s="26">
        <v>0</v>
      </c>
      <c r="DE55" s="26">
        <v>0</v>
      </c>
      <c r="DF55" s="26">
        <v>3.4782970923935667E-3</v>
      </c>
      <c r="DG55" s="26">
        <v>0</v>
      </c>
      <c r="DH55" s="26">
        <v>0</v>
      </c>
      <c r="DI55" s="26">
        <v>0</v>
      </c>
      <c r="DJ55" s="26">
        <v>6.9565941847871335E-3</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0.99999999999999944</v>
      </c>
      <c r="GG55" s="26"/>
      <c r="GH55" s="26"/>
      <c r="GI55" s="26"/>
      <c r="GJ55" s="26"/>
      <c r="GK55" s="26"/>
      <c r="GL55" s="26"/>
      <c r="GM55" s="26"/>
      <c r="GN55" s="26"/>
      <c r="GO55" s="26"/>
      <c r="GP55" s="26"/>
      <c r="GQ55" s="26"/>
      <c r="GR55" s="26"/>
      <c r="GS55" s="26"/>
      <c r="GT55" s="26"/>
      <c r="GU55" s="105"/>
    </row>
    <row r="56" spans="1:203" ht="15" customHeight="1" x14ac:dyDescent="0.25">
      <c r="A56" s="134" t="s">
        <v>2212</v>
      </c>
      <c r="D56">
        <v>6</v>
      </c>
      <c r="E56">
        <v>2</v>
      </c>
      <c r="F56">
        <v>2015</v>
      </c>
      <c r="G56" t="str">
        <f>G55</f>
        <v>Generate</v>
      </c>
      <c r="W56" s="135">
        <f t="shared" ref="W56:CH56" si="136">AVERAGE(W53:W55)</f>
        <v>0</v>
      </c>
      <c r="X56" s="135">
        <f t="shared" si="136"/>
        <v>0</v>
      </c>
      <c r="Y56" s="135">
        <f t="shared" si="136"/>
        <v>0</v>
      </c>
      <c r="Z56" s="135">
        <f t="shared" si="136"/>
        <v>0</v>
      </c>
      <c r="AA56" s="135">
        <f t="shared" si="136"/>
        <v>0</v>
      </c>
      <c r="AB56" s="135">
        <f t="shared" si="136"/>
        <v>0</v>
      </c>
      <c r="AC56" s="135">
        <f t="shared" si="136"/>
        <v>0</v>
      </c>
      <c r="AD56" s="135">
        <f t="shared" si="136"/>
        <v>0</v>
      </c>
      <c r="AE56" s="135">
        <f t="shared" si="136"/>
        <v>0</v>
      </c>
      <c r="AF56" s="135">
        <f t="shared" si="136"/>
        <v>0</v>
      </c>
      <c r="AG56" s="135">
        <f t="shared" si="136"/>
        <v>0</v>
      </c>
      <c r="AH56" s="135">
        <f t="shared" si="136"/>
        <v>0</v>
      </c>
      <c r="AI56" s="135">
        <f t="shared" si="136"/>
        <v>0</v>
      </c>
      <c r="AJ56" s="135">
        <f t="shared" si="136"/>
        <v>0</v>
      </c>
      <c r="AK56" s="135">
        <f t="shared" si="136"/>
        <v>0</v>
      </c>
      <c r="AL56" s="135">
        <f t="shared" si="136"/>
        <v>0</v>
      </c>
      <c r="AM56" s="135">
        <f t="shared" si="136"/>
        <v>0</v>
      </c>
      <c r="AN56" s="135">
        <f t="shared" si="136"/>
        <v>0</v>
      </c>
      <c r="AO56" s="135">
        <f t="shared" si="136"/>
        <v>0</v>
      </c>
      <c r="AP56" s="135">
        <f t="shared" si="136"/>
        <v>0</v>
      </c>
      <c r="AQ56" s="135">
        <f t="shared" si="136"/>
        <v>0</v>
      </c>
      <c r="AR56" s="135">
        <f t="shared" si="136"/>
        <v>0</v>
      </c>
      <c r="AS56" s="135">
        <f t="shared" si="136"/>
        <v>0</v>
      </c>
      <c r="AT56" s="135">
        <f t="shared" si="136"/>
        <v>0</v>
      </c>
      <c r="AU56" s="135">
        <f t="shared" si="136"/>
        <v>0</v>
      </c>
      <c r="AV56" s="135">
        <f t="shared" si="136"/>
        <v>0</v>
      </c>
      <c r="AW56" s="135">
        <f t="shared" si="136"/>
        <v>0</v>
      </c>
      <c r="AX56" s="135">
        <f t="shared" si="136"/>
        <v>3.1888711114364063E-3</v>
      </c>
      <c r="AY56" s="135">
        <f t="shared" si="136"/>
        <v>8.6836310082042962E-4</v>
      </c>
      <c r="AZ56" s="135">
        <f t="shared" si="136"/>
        <v>2.3119220194951252E-3</v>
      </c>
      <c r="BA56" s="135">
        <f t="shared" si="136"/>
        <v>4.7755918787292913E-2</v>
      </c>
      <c r="BB56" s="135">
        <f t="shared" si="136"/>
        <v>0</v>
      </c>
      <c r="BC56" s="135">
        <f t="shared" si="136"/>
        <v>0</v>
      </c>
      <c r="BD56" s="135">
        <f t="shared" si="136"/>
        <v>0</v>
      </c>
      <c r="BE56" s="135">
        <f t="shared" si="136"/>
        <v>0</v>
      </c>
      <c r="BF56" s="135">
        <f t="shared" si="136"/>
        <v>0</v>
      </c>
      <c r="BG56" s="135">
        <f t="shared" si="136"/>
        <v>0</v>
      </c>
      <c r="BH56" s="135">
        <f t="shared" si="136"/>
        <v>0</v>
      </c>
      <c r="BI56" s="135">
        <f t="shared" si="136"/>
        <v>0</v>
      </c>
      <c r="BJ56" s="135">
        <f t="shared" si="136"/>
        <v>0</v>
      </c>
      <c r="BK56" s="135">
        <f t="shared" si="136"/>
        <v>0</v>
      </c>
      <c r="BL56" s="135">
        <f t="shared" si="136"/>
        <v>0</v>
      </c>
      <c r="BM56" s="135">
        <f t="shared" si="136"/>
        <v>0</v>
      </c>
      <c r="BN56" s="135">
        <f t="shared" si="136"/>
        <v>0</v>
      </c>
      <c r="BO56" s="135">
        <f t="shared" si="136"/>
        <v>0</v>
      </c>
      <c r="BP56" s="135">
        <f t="shared" si="136"/>
        <v>0</v>
      </c>
      <c r="BQ56" s="135">
        <f t="shared" si="136"/>
        <v>0</v>
      </c>
      <c r="BR56" s="135">
        <f t="shared" si="136"/>
        <v>0</v>
      </c>
      <c r="BS56" s="135">
        <f t="shared" si="136"/>
        <v>0</v>
      </c>
      <c r="BT56" s="135">
        <f t="shared" si="136"/>
        <v>0</v>
      </c>
      <c r="BU56" s="135">
        <f t="shared" si="136"/>
        <v>0</v>
      </c>
      <c r="BV56" s="135">
        <f t="shared" si="136"/>
        <v>0</v>
      </c>
      <c r="BW56" s="135">
        <f t="shared" si="136"/>
        <v>0</v>
      </c>
      <c r="BX56" s="135">
        <f t="shared" si="136"/>
        <v>0</v>
      </c>
      <c r="BY56" s="135">
        <f t="shared" si="136"/>
        <v>0</v>
      </c>
      <c r="BZ56" s="135">
        <f t="shared" si="136"/>
        <v>3.2992660121741763E-2</v>
      </c>
      <c r="CA56" s="135">
        <f t="shared" si="136"/>
        <v>5.7871336877352896E-3</v>
      </c>
      <c r="CB56" s="135">
        <f t="shared" si="136"/>
        <v>4.0572342122568361E-3</v>
      </c>
      <c r="CC56" s="135">
        <f t="shared" si="136"/>
        <v>1.7368347968012437E-2</v>
      </c>
      <c r="CD56" s="135">
        <f t="shared" si="136"/>
        <v>1.6788594126979414E-2</v>
      </c>
      <c r="CE56" s="135">
        <f t="shared" si="136"/>
        <v>4.5357084605397039E-3</v>
      </c>
      <c r="CF56" s="135">
        <f t="shared" si="136"/>
        <v>1.4655398347901687E-2</v>
      </c>
      <c r="CG56" s="135">
        <f t="shared" si="136"/>
        <v>0</v>
      </c>
      <c r="CH56" s="135">
        <f t="shared" si="136"/>
        <v>1.0705202812117509E-2</v>
      </c>
      <c r="CI56" s="135">
        <f t="shared" ref="CI56:ET56" si="137">AVERAGE(CI53:CI55)</f>
        <v>0</v>
      </c>
      <c r="CJ56" s="135">
        <f t="shared" si="137"/>
        <v>0</v>
      </c>
      <c r="CK56" s="135">
        <f t="shared" si="137"/>
        <v>2.1988160566989014E-2</v>
      </c>
      <c r="CL56" s="135">
        <f t="shared" si="137"/>
        <v>0</v>
      </c>
      <c r="CM56" s="135">
        <f t="shared" si="137"/>
        <v>0</v>
      </c>
      <c r="CN56" s="135">
        <f t="shared" si="137"/>
        <v>0</v>
      </c>
      <c r="CO56" s="135">
        <f t="shared" si="137"/>
        <v>0</v>
      </c>
      <c r="CP56" s="135">
        <f t="shared" si="137"/>
        <v>0</v>
      </c>
      <c r="CQ56" s="135">
        <f t="shared" si="137"/>
        <v>0</v>
      </c>
      <c r="CR56" s="135">
        <f t="shared" si="137"/>
        <v>0</v>
      </c>
      <c r="CS56" s="135">
        <f t="shared" si="137"/>
        <v>0</v>
      </c>
      <c r="CT56" s="135">
        <f t="shared" si="137"/>
        <v>0</v>
      </c>
      <c r="CU56" s="135">
        <f t="shared" si="137"/>
        <v>1.0041801017884889E-2</v>
      </c>
      <c r="CV56" s="135">
        <f t="shared" si="137"/>
        <v>1.1594323641311889E-3</v>
      </c>
      <c r="CW56" s="135">
        <f t="shared" si="137"/>
        <v>1.1602540053079885E-3</v>
      </c>
      <c r="CX56" s="135">
        <f t="shared" si="137"/>
        <v>1.0989785551898293E-2</v>
      </c>
      <c r="CY56" s="135">
        <f t="shared" si="137"/>
        <v>7.8069237214868047E-3</v>
      </c>
      <c r="CZ56" s="135">
        <f t="shared" si="137"/>
        <v>6.3675129493983617E-3</v>
      </c>
      <c r="DA56" s="135">
        <f t="shared" si="137"/>
        <v>0</v>
      </c>
      <c r="DB56" s="135">
        <f t="shared" si="137"/>
        <v>0</v>
      </c>
      <c r="DC56" s="135">
        <f t="shared" si="137"/>
        <v>0</v>
      </c>
      <c r="DD56" s="135">
        <f t="shared" si="137"/>
        <v>0</v>
      </c>
      <c r="DE56" s="135">
        <f t="shared" si="137"/>
        <v>0</v>
      </c>
      <c r="DF56" s="135">
        <f t="shared" si="137"/>
        <v>7.5160913433927863E-3</v>
      </c>
      <c r="DG56" s="135">
        <f t="shared" si="137"/>
        <v>0</v>
      </c>
      <c r="DH56" s="135">
        <f t="shared" si="137"/>
        <v>6.6551348046877722E-3</v>
      </c>
      <c r="DI56" s="135">
        <f t="shared" si="137"/>
        <v>7.5234979055082028E-3</v>
      </c>
      <c r="DJ56" s="135">
        <f t="shared" si="137"/>
        <v>3.2706797531410807E-2</v>
      </c>
      <c r="DK56" s="135">
        <f t="shared" si="137"/>
        <v>0</v>
      </c>
      <c r="DL56" s="135">
        <f t="shared" si="137"/>
        <v>2.028617106128418E-3</v>
      </c>
      <c r="DM56" s="135">
        <f t="shared" si="137"/>
        <v>0</v>
      </c>
      <c r="DN56" s="135">
        <f t="shared" si="137"/>
        <v>0</v>
      </c>
      <c r="DO56" s="135">
        <f t="shared" si="137"/>
        <v>0</v>
      </c>
      <c r="DP56" s="135">
        <f t="shared" si="137"/>
        <v>0</v>
      </c>
      <c r="DQ56" s="135">
        <f t="shared" si="137"/>
        <v>0</v>
      </c>
      <c r="DR56" s="135">
        <f t="shared" si="137"/>
        <v>0</v>
      </c>
      <c r="DS56" s="135">
        <f t="shared" si="137"/>
        <v>0</v>
      </c>
      <c r="DT56" s="135">
        <f t="shared" si="137"/>
        <v>0</v>
      </c>
      <c r="DU56" s="135">
        <f t="shared" si="137"/>
        <v>0</v>
      </c>
      <c r="DV56" s="135">
        <f t="shared" si="137"/>
        <v>0</v>
      </c>
      <c r="DW56" s="135">
        <f t="shared" si="137"/>
        <v>0</v>
      </c>
      <c r="DX56" s="135">
        <f t="shared" si="137"/>
        <v>0</v>
      </c>
      <c r="DY56" s="135">
        <f t="shared" si="137"/>
        <v>0</v>
      </c>
      <c r="DZ56" s="135">
        <f t="shared" si="137"/>
        <v>0</v>
      </c>
      <c r="EA56" s="135">
        <f t="shared" si="137"/>
        <v>0</v>
      </c>
      <c r="EB56" s="135">
        <f t="shared" si="137"/>
        <v>0</v>
      </c>
      <c r="EC56" s="135">
        <f t="shared" si="137"/>
        <v>0</v>
      </c>
      <c r="ED56" s="135">
        <f t="shared" si="137"/>
        <v>0</v>
      </c>
      <c r="EE56" s="135">
        <f t="shared" si="137"/>
        <v>0</v>
      </c>
      <c r="EF56" s="135">
        <f t="shared" si="137"/>
        <v>0</v>
      </c>
      <c r="EG56" s="135">
        <f t="shared" si="137"/>
        <v>0</v>
      </c>
      <c r="EH56" s="135">
        <f t="shared" si="137"/>
        <v>0</v>
      </c>
      <c r="EI56" s="135">
        <f t="shared" si="137"/>
        <v>0</v>
      </c>
      <c r="EJ56" s="135">
        <f t="shared" si="137"/>
        <v>0</v>
      </c>
      <c r="EK56" s="135">
        <f t="shared" si="137"/>
        <v>0</v>
      </c>
      <c r="EL56" s="135">
        <f t="shared" si="137"/>
        <v>0</v>
      </c>
      <c r="EM56" s="135">
        <f t="shared" si="137"/>
        <v>0</v>
      </c>
      <c r="EN56" s="135">
        <f t="shared" si="137"/>
        <v>0</v>
      </c>
      <c r="EO56" s="135">
        <f t="shared" si="137"/>
        <v>0</v>
      </c>
      <c r="EP56" s="135">
        <f t="shared" si="137"/>
        <v>0</v>
      </c>
      <c r="EQ56" s="135">
        <f t="shared" si="137"/>
        <v>0</v>
      </c>
      <c r="ER56" s="135">
        <f t="shared" si="137"/>
        <v>0</v>
      </c>
      <c r="ES56" s="135">
        <f t="shared" si="137"/>
        <v>0</v>
      </c>
      <c r="ET56" s="135">
        <f t="shared" si="137"/>
        <v>0</v>
      </c>
      <c r="EU56" s="135">
        <f t="shared" ref="EU56:GC56" si="138">AVERAGE(EU53:EU55)</f>
        <v>0</v>
      </c>
      <c r="EV56" s="135">
        <f t="shared" si="138"/>
        <v>0</v>
      </c>
      <c r="EW56" s="135">
        <f t="shared" si="138"/>
        <v>0</v>
      </c>
      <c r="EX56" s="135">
        <f t="shared" si="138"/>
        <v>0</v>
      </c>
      <c r="EY56" s="135">
        <f t="shared" si="138"/>
        <v>0</v>
      </c>
      <c r="EZ56" s="135">
        <f t="shared" si="138"/>
        <v>0</v>
      </c>
      <c r="FA56" s="135">
        <f t="shared" si="138"/>
        <v>0</v>
      </c>
      <c r="FB56" s="135">
        <f t="shared" si="138"/>
        <v>0</v>
      </c>
      <c r="FC56" s="135">
        <f t="shared" si="138"/>
        <v>0</v>
      </c>
      <c r="FD56" s="135">
        <f t="shared" si="138"/>
        <v>0</v>
      </c>
      <c r="FE56" s="135">
        <f t="shared" si="138"/>
        <v>0</v>
      </c>
      <c r="FF56" s="135">
        <f t="shared" si="138"/>
        <v>0</v>
      </c>
      <c r="FG56" s="135">
        <f t="shared" si="138"/>
        <v>0</v>
      </c>
      <c r="FH56" s="135">
        <f t="shared" si="138"/>
        <v>0</v>
      </c>
      <c r="FI56" s="135">
        <f t="shared" si="138"/>
        <v>0</v>
      </c>
      <c r="FJ56" s="135">
        <f t="shared" si="138"/>
        <v>0</v>
      </c>
      <c r="FK56" s="135">
        <f t="shared" si="138"/>
        <v>0</v>
      </c>
      <c r="FL56" s="135">
        <f t="shared" si="138"/>
        <v>0</v>
      </c>
      <c r="FM56" s="135">
        <f t="shared" si="138"/>
        <v>0</v>
      </c>
      <c r="FN56" s="135">
        <f t="shared" si="138"/>
        <v>0</v>
      </c>
      <c r="FO56" s="135">
        <f t="shared" si="138"/>
        <v>0</v>
      </c>
      <c r="FP56" s="135">
        <f t="shared" si="138"/>
        <v>0</v>
      </c>
      <c r="FQ56" s="135">
        <f t="shared" si="138"/>
        <v>0</v>
      </c>
      <c r="FR56" s="135">
        <f t="shared" si="138"/>
        <v>0</v>
      </c>
      <c r="FS56" s="135">
        <f t="shared" si="138"/>
        <v>0</v>
      </c>
      <c r="FT56" s="135">
        <f t="shared" si="138"/>
        <v>0</v>
      </c>
      <c r="FU56" s="135">
        <f t="shared" si="138"/>
        <v>0</v>
      </c>
      <c r="FV56" s="135">
        <f t="shared" si="138"/>
        <v>0</v>
      </c>
      <c r="FW56" s="135">
        <f t="shared" si="138"/>
        <v>0</v>
      </c>
      <c r="FX56" s="135">
        <f t="shared" si="138"/>
        <v>0</v>
      </c>
      <c r="FY56" s="135">
        <f t="shared" si="138"/>
        <v>0</v>
      </c>
      <c r="FZ56" s="135">
        <f t="shared" si="138"/>
        <v>0</v>
      </c>
      <c r="GA56" s="135">
        <f t="shared" si="138"/>
        <v>0</v>
      </c>
      <c r="GB56" s="135">
        <f t="shared" si="138"/>
        <v>0</v>
      </c>
      <c r="GC56" s="135">
        <f t="shared" si="138"/>
        <v>0</v>
      </c>
      <c r="GE56" s="105">
        <f>SUM(SheetB!W56:GC56) + SUM(SheetC!W56:GC56) + SUM(SheetD!W56:GC56) + SUM(SheetE!W56:GC56) + SUM(SheetF!W56:GC56)</f>
        <v>0.99999999999999989</v>
      </c>
      <c r="GG56" s="26"/>
      <c r="GH56" s="26"/>
      <c r="GI56" s="26"/>
      <c r="GJ56" s="26"/>
      <c r="GK56" s="26"/>
      <c r="GL56" s="26"/>
      <c r="GM56" s="26"/>
      <c r="GN56" s="26"/>
      <c r="GO56" s="26"/>
      <c r="GP56" s="26"/>
      <c r="GQ56" s="26"/>
      <c r="GR56" s="26"/>
      <c r="GS56" s="26"/>
      <c r="GT56" s="26"/>
      <c r="GU56" s="105"/>
    </row>
    <row r="57" spans="1:203" ht="15" customHeight="1" x14ac:dyDescent="0.2">
      <c r="A57" s="136" t="s">
        <v>2200</v>
      </c>
      <c r="D57">
        <v>7</v>
      </c>
      <c r="E57">
        <v>2</v>
      </c>
      <c r="F57">
        <v>2015</v>
      </c>
      <c r="G57" t="s">
        <v>202</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1.7293828395216074E-3</v>
      </c>
      <c r="AY57" s="26">
        <v>0</v>
      </c>
      <c r="AZ57" s="26">
        <v>0</v>
      </c>
      <c r="BA57" s="26">
        <v>2.4294703504604748E-2</v>
      </c>
      <c r="BB57" s="26">
        <v>0</v>
      </c>
      <c r="BC57" s="26">
        <v>0</v>
      </c>
      <c r="BD57" s="26">
        <v>0</v>
      </c>
      <c r="BE57" s="26">
        <v>0</v>
      </c>
      <c r="BF57" s="26">
        <v>0</v>
      </c>
      <c r="BG57" s="26">
        <v>0</v>
      </c>
      <c r="BH57" s="26">
        <v>0</v>
      </c>
      <c r="BI57" s="26">
        <v>0</v>
      </c>
      <c r="BJ57" s="26">
        <v>0</v>
      </c>
      <c r="BK57" s="26">
        <v>2.6044922281951918E-3</v>
      </c>
      <c r="BL57" s="26">
        <v>0</v>
      </c>
      <c r="BM57" s="26">
        <v>0</v>
      </c>
      <c r="BN57" s="26">
        <v>0</v>
      </c>
      <c r="BO57" s="26">
        <v>0</v>
      </c>
      <c r="BP57" s="26">
        <v>0</v>
      </c>
      <c r="BQ57" s="26">
        <v>0</v>
      </c>
      <c r="BR57" s="26">
        <v>0</v>
      </c>
      <c r="BS57" s="26">
        <v>0</v>
      </c>
      <c r="BT57" s="26">
        <v>0</v>
      </c>
      <c r="BU57" s="26">
        <v>0</v>
      </c>
      <c r="BV57" s="26">
        <v>0</v>
      </c>
      <c r="BW57" s="26">
        <v>0</v>
      </c>
      <c r="BX57" s="26">
        <v>0</v>
      </c>
      <c r="BY57" s="26">
        <v>0</v>
      </c>
      <c r="BZ57" s="26">
        <v>2.5169812893278333E-2</v>
      </c>
      <c r="CA57" s="26">
        <v>1.2147351752302374E-2</v>
      </c>
      <c r="CB57" s="26">
        <v>0</v>
      </c>
      <c r="CC57" s="26">
        <v>0</v>
      </c>
      <c r="CD57" s="26">
        <v>1.9960828436887949E-2</v>
      </c>
      <c r="CE57" s="26">
        <v>2.6044922281951918E-3</v>
      </c>
      <c r="CF57" s="26">
        <v>3.3858398966537494E-2</v>
      </c>
      <c r="CG57" s="26">
        <v>2.6044922281951918E-3</v>
      </c>
      <c r="CH57" s="26">
        <v>1.0417968912780767E-2</v>
      </c>
      <c r="CI57" s="26">
        <v>0</v>
      </c>
      <c r="CJ57" s="26">
        <v>0</v>
      </c>
      <c r="CK57" s="26">
        <v>1.5626953369171151E-2</v>
      </c>
      <c r="CL57" s="26">
        <v>0</v>
      </c>
      <c r="CM57" s="26">
        <v>0</v>
      </c>
      <c r="CN57" s="26">
        <v>0</v>
      </c>
      <c r="CO57" s="26">
        <v>0</v>
      </c>
      <c r="CP57" s="26">
        <v>0</v>
      </c>
      <c r="CQ57" s="26">
        <v>0</v>
      </c>
      <c r="CR57" s="26">
        <v>0</v>
      </c>
      <c r="CS57" s="26">
        <v>2.6044922281951918E-3</v>
      </c>
      <c r="CT57" s="26">
        <v>5.2089844563903837E-3</v>
      </c>
      <c r="CU57" s="26">
        <v>9.5428595241071838E-3</v>
      </c>
      <c r="CV57" s="26">
        <v>0</v>
      </c>
      <c r="CW57" s="26">
        <v>0</v>
      </c>
      <c r="CX57" s="26">
        <v>2.9503687960995131E-2</v>
      </c>
      <c r="CY57" s="26">
        <v>0</v>
      </c>
      <c r="CZ57" s="26">
        <v>1.2147351752302374E-2</v>
      </c>
      <c r="DA57" s="26">
        <v>2.6044922281951918E-3</v>
      </c>
      <c r="DB57" s="26">
        <v>0</v>
      </c>
      <c r="DC57" s="26">
        <v>0</v>
      </c>
      <c r="DD57" s="26">
        <v>0</v>
      </c>
      <c r="DE57" s="26">
        <v>5.2089844563903837E-3</v>
      </c>
      <c r="DF57" s="26">
        <v>5.2089844563903837E-3</v>
      </c>
      <c r="DG57" s="26">
        <v>0</v>
      </c>
      <c r="DH57" s="26">
        <v>1.7293828395216074E-3</v>
      </c>
      <c r="DI57" s="26">
        <v>2.864941451014711E-2</v>
      </c>
      <c r="DJ57" s="26">
        <v>0</v>
      </c>
      <c r="DK57" s="26">
        <v>0</v>
      </c>
      <c r="DL57" s="26">
        <v>1.3022461140975959E-2</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1.7293828395216074E-3</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0.99479101554361005</v>
      </c>
      <c r="GG57" s="26"/>
      <c r="GH57" s="26"/>
      <c r="GI57" s="26"/>
      <c r="GJ57" s="26"/>
      <c r="GK57" s="26"/>
      <c r="GL57" s="26"/>
      <c r="GM57" s="26"/>
      <c r="GN57" s="26"/>
      <c r="GO57" s="26"/>
      <c r="GP57" s="26"/>
      <c r="GQ57" s="26"/>
      <c r="GR57" s="26"/>
      <c r="GS57" s="26"/>
      <c r="GT57" s="26"/>
      <c r="GU57" s="105"/>
    </row>
    <row r="58" spans="1:203" ht="15" customHeight="1" x14ac:dyDescent="0.2">
      <c r="A58" s="136" t="s">
        <v>2201</v>
      </c>
      <c r="D58">
        <v>7</v>
      </c>
      <c r="E58">
        <v>2</v>
      </c>
      <c r="F58">
        <v>2015</v>
      </c>
      <c r="G58" t="s">
        <v>202</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1.302191849320777E-2</v>
      </c>
      <c r="BB58" s="26">
        <v>0</v>
      </c>
      <c r="BC58" s="26">
        <v>0</v>
      </c>
      <c r="BD58" s="26">
        <v>0</v>
      </c>
      <c r="BE58" s="26">
        <v>0</v>
      </c>
      <c r="BF58" s="26">
        <v>0</v>
      </c>
      <c r="BG58" s="26">
        <v>0</v>
      </c>
      <c r="BH58" s="26">
        <v>0</v>
      </c>
      <c r="BI58" s="26">
        <v>0</v>
      </c>
      <c r="BJ58" s="26">
        <v>0</v>
      </c>
      <c r="BK58" s="26">
        <v>0</v>
      </c>
      <c r="BL58" s="26">
        <v>2.6043836986415539E-3</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0</v>
      </c>
      <c r="CE58" s="26">
        <v>0</v>
      </c>
      <c r="CF58" s="26">
        <v>1.5626302191849326E-2</v>
      </c>
      <c r="CG58" s="26">
        <v>2.6043836986415539E-3</v>
      </c>
      <c r="CH58" s="26">
        <v>1.7293107758979921E-3</v>
      </c>
      <c r="CI58" s="26">
        <v>0</v>
      </c>
      <c r="CJ58" s="26">
        <v>0</v>
      </c>
      <c r="CK58" s="26">
        <v>2.6043836986415539E-3</v>
      </c>
      <c r="CL58" s="26">
        <v>0</v>
      </c>
      <c r="CM58" s="26">
        <v>0</v>
      </c>
      <c r="CN58" s="26">
        <v>0</v>
      </c>
      <c r="CO58" s="26">
        <v>0</v>
      </c>
      <c r="CP58" s="26">
        <v>0</v>
      </c>
      <c r="CQ58" s="26">
        <v>0</v>
      </c>
      <c r="CR58" s="26">
        <v>0</v>
      </c>
      <c r="CS58" s="26">
        <v>0</v>
      </c>
      <c r="CT58" s="26">
        <v>1.7293107758979921E-3</v>
      </c>
      <c r="CU58" s="26">
        <v>5.2087673972831079E-3</v>
      </c>
      <c r="CV58" s="26">
        <v>2.6043836986415539E-3</v>
      </c>
      <c r="CW58" s="26">
        <v>0</v>
      </c>
      <c r="CX58" s="26">
        <v>5.2087673972831079E-3</v>
      </c>
      <c r="CY58" s="26">
        <v>7.8131510959246631E-3</v>
      </c>
      <c r="CZ58" s="26">
        <v>2.604383698641554E-2</v>
      </c>
      <c r="DA58" s="26">
        <v>0</v>
      </c>
      <c r="DB58" s="26">
        <v>0</v>
      </c>
      <c r="DC58" s="26">
        <v>0</v>
      </c>
      <c r="DD58" s="26">
        <v>0</v>
      </c>
      <c r="DE58" s="26">
        <v>0</v>
      </c>
      <c r="DF58" s="26">
        <v>0</v>
      </c>
      <c r="DG58" s="26">
        <v>0</v>
      </c>
      <c r="DH58" s="26">
        <v>0</v>
      </c>
      <c r="DI58" s="26">
        <v>7.8131510959246631E-3</v>
      </c>
      <c r="DJ58" s="26">
        <v>1.302191849320777E-2</v>
      </c>
      <c r="DK58" s="26">
        <v>0</v>
      </c>
      <c r="DL58" s="26">
        <v>2.6043836986415539E-3</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4.3336944745395465E-3</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v>0</v>
      </c>
      <c r="GC58" s="26">
        <v>0</v>
      </c>
      <c r="GE58" s="105">
        <f>SUM(SheetB!W58:GC58) + SUM(SheetC!W58:GC58) + SUM(SheetD!W58:GC58) + SUM(SheetE!W58:GC58) + SUM(SheetF!W58:GC58)</f>
        <v>0.9921868489040756</v>
      </c>
      <c r="GG58" s="26"/>
      <c r="GH58" s="26"/>
      <c r="GI58" s="26"/>
      <c r="GJ58" s="26"/>
      <c r="GK58" s="26"/>
      <c r="GL58" s="26"/>
      <c r="GM58" s="26"/>
      <c r="GN58" s="26"/>
      <c r="GO58" s="26"/>
      <c r="GP58" s="26"/>
      <c r="GQ58" s="26"/>
      <c r="GR58" s="26"/>
      <c r="GS58" s="26"/>
      <c r="GT58" s="26"/>
      <c r="GU58" s="105"/>
    </row>
    <row r="59" spans="1:203" ht="15" customHeight="1" x14ac:dyDescent="0.2">
      <c r="A59" s="136" t="s">
        <v>2202</v>
      </c>
      <c r="D59">
        <v>7</v>
      </c>
      <c r="E59">
        <v>2</v>
      </c>
      <c r="F59">
        <v>2015</v>
      </c>
      <c r="G59" t="s">
        <v>202</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2.3130782695673919E-3</v>
      </c>
      <c r="AY59" s="26">
        <v>0</v>
      </c>
      <c r="AZ59" s="26">
        <v>0</v>
      </c>
      <c r="BA59" s="26">
        <v>2.2026339918312911E-2</v>
      </c>
      <c r="BB59" s="26">
        <v>6.9392348087021763E-3</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3.3570892723180798E-2</v>
      </c>
      <c r="CA59" s="26">
        <v>1.9713261648745522E-2</v>
      </c>
      <c r="CB59" s="26">
        <v>0</v>
      </c>
      <c r="CC59" s="26">
        <v>0</v>
      </c>
      <c r="CD59" s="26">
        <v>2.0817704426106528E-2</v>
      </c>
      <c r="CE59" s="26">
        <v>0</v>
      </c>
      <c r="CF59" s="26">
        <v>0</v>
      </c>
      <c r="CG59" s="26">
        <v>0</v>
      </c>
      <c r="CH59" s="26">
        <v>0</v>
      </c>
      <c r="CI59" s="26">
        <v>0</v>
      </c>
      <c r="CJ59" s="26">
        <v>0</v>
      </c>
      <c r="CK59" s="26">
        <v>2.7756939234808705E-2</v>
      </c>
      <c r="CL59" s="26">
        <v>0</v>
      </c>
      <c r="CM59" s="26">
        <v>0</v>
      </c>
      <c r="CN59" s="26">
        <v>0</v>
      </c>
      <c r="CO59" s="26">
        <v>0</v>
      </c>
      <c r="CP59" s="26">
        <v>0</v>
      </c>
      <c r="CQ59" s="26">
        <v>0</v>
      </c>
      <c r="CR59" s="26">
        <v>0</v>
      </c>
      <c r="CS59" s="26">
        <v>0</v>
      </c>
      <c r="CT59" s="26">
        <v>0</v>
      </c>
      <c r="CU59" s="26">
        <v>2.0838542969075603E-2</v>
      </c>
      <c r="CV59" s="26">
        <v>1.0419271484537801E-2</v>
      </c>
      <c r="CW59" s="26">
        <v>0</v>
      </c>
      <c r="CX59" s="26">
        <v>3.3570892723180798E-2</v>
      </c>
      <c r="CY59" s="26">
        <v>1.6212386429940818E-2</v>
      </c>
      <c r="CZ59" s="26">
        <v>4.9783279153121619E-2</v>
      </c>
      <c r="DA59" s="26">
        <v>0</v>
      </c>
      <c r="DB59" s="26">
        <v>0</v>
      </c>
      <c r="DC59" s="26">
        <v>0</v>
      </c>
      <c r="DD59" s="26">
        <v>0</v>
      </c>
      <c r="DE59" s="26">
        <v>2.7756939234808705E-2</v>
      </c>
      <c r="DF59" s="26">
        <v>0</v>
      </c>
      <c r="DG59" s="26">
        <v>0</v>
      </c>
      <c r="DH59" s="26">
        <v>6.9392348087021763E-3</v>
      </c>
      <c r="DI59" s="26">
        <v>2.4297741101942154E-2</v>
      </c>
      <c r="DJ59" s="26">
        <v>1.3878469617404353E-2</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0.97916145703092461</v>
      </c>
      <c r="GG59" s="26"/>
      <c r="GH59" s="26"/>
      <c r="GI59" s="26"/>
      <c r="GJ59" s="26"/>
      <c r="GK59" s="26"/>
      <c r="GL59" s="26"/>
      <c r="GM59" s="26"/>
      <c r="GN59" s="26"/>
      <c r="GO59" s="26"/>
      <c r="GP59" s="26"/>
      <c r="GQ59" s="26"/>
      <c r="GR59" s="26"/>
      <c r="GS59" s="26"/>
      <c r="GT59" s="26"/>
      <c r="GU59" s="105"/>
    </row>
    <row r="60" spans="1:203" ht="15" customHeight="1" x14ac:dyDescent="0.25">
      <c r="A60" s="134" t="s">
        <v>2213</v>
      </c>
      <c r="D60">
        <v>7</v>
      </c>
      <c r="E60">
        <v>2</v>
      </c>
      <c r="F60">
        <v>2015</v>
      </c>
      <c r="G60" t="str">
        <f>G59</f>
        <v>Generate</v>
      </c>
      <c r="W60" s="135">
        <f t="shared" ref="W60:CH60" si="139">AVERAGE(W57:W59)</f>
        <v>0</v>
      </c>
      <c r="X60" s="135">
        <f t="shared" si="139"/>
        <v>0</v>
      </c>
      <c r="Y60" s="135">
        <f t="shared" si="139"/>
        <v>0</v>
      </c>
      <c r="Z60" s="135">
        <f t="shared" si="139"/>
        <v>0</v>
      </c>
      <c r="AA60" s="135">
        <f t="shared" si="139"/>
        <v>0</v>
      </c>
      <c r="AB60" s="135">
        <f t="shared" si="139"/>
        <v>0</v>
      </c>
      <c r="AC60" s="135">
        <f t="shared" si="139"/>
        <v>0</v>
      </c>
      <c r="AD60" s="135">
        <f t="shared" si="139"/>
        <v>0</v>
      </c>
      <c r="AE60" s="135">
        <f t="shared" si="139"/>
        <v>0</v>
      </c>
      <c r="AF60" s="135">
        <f t="shared" si="139"/>
        <v>0</v>
      </c>
      <c r="AG60" s="135">
        <f t="shared" si="139"/>
        <v>0</v>
      </c>
      <c r="AH60" s="135">
        <f t="shared" si="139"/>
        <v>0</v>
      </c>
      <c r="AI60" s="135">
        <f t="shared" si="139"/>
        <v>0</v>
      </c>
      <c r="AJ60" s="135">
        <f t="shared" si="139"/>
        <v>0</v>
      </c>
      <c r="AK60" s="135">
        <f t="shared" si="139"/>
        <v>0</v>
      </c>
      <c r="AL60" s="135">
        <f t="shared" si="139"/>
        <v>0</v>
      </c>
      <c r="AM60" s="135">
        <f t="shared" si="139"/>
        <v>0</v>
      </c>
      <c r="AN60" s="135">
        <f t="shared" si="139"/>
        <v>0</v>
      </c>
      <c r="AO60" s="135">
        <f t="shared" si="139"/>
        <v>0</v>
      </c>
      <c r="AP60" s="135">
        <f t="shared" si="139"/>
        <v>0</v>
      </c>
      <c r="AQ60" s="135">
        <f t="shared" si="139"/>
        <v>0</v>
      </c>
      <c r="AR60" s="135">
        <f t="shared" si="139"/>
        <v>0</v>
      </c>
      <c r="AS60" s="135">
        <f t="shared" si="139"/>
        <v>0</v>
      </c>
      <c r="AT60" s="135">
        <f t="shared" si="139"/>
        <v>0</v>
      </c>
      <c r="AU60" s="135">
        <f t="shared" si="139"/>
        <v>0</v>
      </c>
      <c r="AV60" s="135">
        <f t="shared" si="139"/>
        <v>0</v>
      </c>
      <c r="AW60" s="135">
        <f t="shared" si="139"/>
        <v>0</v>
      </c>
      <c r="AX60" s="135">
        <f t="shared" si="139"/>
        <v>1.3474870363629997E-3</v>
      </c>
      <c r="AY60" s="135">
        <f t="shared" si="139"/>
        <v>0</v>
      </c>
      <c r="AZ60" s="135">
        <f t="shared" si="139"/>
        <v>0</v>
      </c>
      <c r="BA60" s="135">
        <f t="shared" si="139"/>
        <v>1.9780987305375145E-2</v>
      </c>
      <c r="BB60" s="135">
        <f t="shared" si="139"/>
        <v>2.3130782695673919E-3</v>
      </c>
      <c r="BC60" s="135">
        <f t="shared" si="139"/>
        <v>0</v>
      </c>
      <c r="BD60" s="135">
        <f t="shared" si="139"/>
        <v>0</v>
      </c>
      <c r="BE60" s="135">
        <f t="shared" si="139"/>
        <v>0</v>
      </c>
      <c r="BF60" s="135">
        <f t="shared" si="139"/>
        <v>0</v>
      </c>
      <c r="BG60" s="135">
        <f t="shared" si="139"/>
        <v>0</v>
      </c>
      <c r="BH60" s="135">
        <f t="shared" si="139"/>
        <v>0</v>
      </c>
      <c r="BI60" s="135">
        <f t="shared" si="139"/>
        <v>0</v>
      </c>
      <c r="BJ60" s="135">
        <f t="shared" si="139"/>
        <v>0</v>
      </c>
      <c r="BK60" s="135">
        <f t="shared" si="139"/>
        <v>8.6816407606506391E-4</v>
      </c>
      <c r="BL60" s="135">
        <f t="shared" si="139"/>
        <v>8.6812789954718468E-4</v>
      </c>
      <c r="BM60" s="135">
        <f t="shared" si="139"/>
        <v>0</v>
      </c>
      <c r="BN60" s="135">
        <f t="shared" si="139"/>
        <v>0</v>
      </c>
      <c r="BO60" s="135">
        <f t="shared" si="139"/>
        <v>0</v>
      </c>
      <c r="BP60" s="135">
        <f t="shared" si="139"/>
        <v>0</v>
      </c>
      <c r="BQ60" s="135">
        <f t="shared" si="139"/>
        <v>0</v>
      </c>
      <c r="BR60" s="135">
        <f t="shared" si="139"/>
        <v>0</v>
      </c>
      <c r="BS60" s="135">
        <f t="shared" si="139"/>
        <v>0</v>
      </c>
      <c r="BT60" s="135">
        <f t="shared" si="139"/>
        <v>0</v>
      </c>
      <c r="BU60" s="135">
        <f t="shared" si="139"/>
        <v>0</v>
      </c>
      <c r="BV60" s="135">
        <f t="shared" si="139"/>
        <v>0</v>
      </c>
      <c r="BW60" s="135">
        <f t="shared" si="139"/>
        <v>0</v>
      </c>
      <c r="BX60" s="135">
        <f t="shared" si="139"/>
        <v>0</v>
      </c>
      <c r="BY60" s="135">
        <f t="shared" si="139"/>
        <v>0</v>
      </c>
      <c r="BZ60" s="135">
        <f t="shared" si="139"/>
        <v>1.9580235205486376E-2</v>
      </c>
      <c r="CA60" s="135">
        <f t="shared" si="139"/>
        <v>1.0620204467015967E-2</v>
      </c>
      <c r="CB60" s="135">
        <f t="shared" si="139"/>
        <v>0</v>
      </c>
      <c r="CC60" s="135">
        <f t="shared" si="139"/>
        <v>0</v>
      </c>
      <c r="CD60" s="135">
        <f t="shared" si="139"/>
        <v>1.3592844287664824E-2</v>
      </c>
      <c r="CE60" s="135">
        <f t="shared" si="139"/>
        <v>8.6816407606506391E-4</v>
      </c>
      <c r="CF60" s="135">
        <f t="shared" si="139"/>
        <v>1.6494900386128941E-2</v>
      </c>
      <c r="CG60" s="135">
        <f t="shared" si="139"/>
        <v>1.7362919756122488E-3</v>
      </c>
      <c r="CH60" s="135">
        <f t="shared" si="139"/>
        <v>4.0490932295595868E-3</v>
      </c>
      <c r="CI60" s="135">
        <f t="shared" ref="CI60:ET60" si="140">AVERAGE(CI57:CI59)</f>
        <v>0</v>
      </c>
      <c r="CJ60" s="135">
        <f t="shared" si="140"/>
        <v>0</v>
      </c>
      <c r="CK60" s="135">
        <f t="shared" si="140"/>
        <v>1.5329425434207136E-2</v>
      </c>
      <c r="CL60" s="135">
        <f t="shared" si="140"/>
        <v>0</v>
      </c>
      <c r="CM60" s="135">
        <f t="shared" si="140"/>
        <v>0</v>
      </c>
      <c r="CN60" s="135">
        <f t="shared" si="140"/>
        <v>0</v>
      </c>
      <c r="CO60" s="135">
        <f t="shared" si="140"/>
        <v>0</v>
      </c>
      <c r="CP60" s="135">
        <f t="shared" si="140"/>
        <v>0</v>
      </c>
      <c r="CQ60" s="135">
        <f t="shared" si="140"/>
        <v>0</v>
      </c>
      <c r="CR60" s="135">
        <f t="shared" si="140"/>
        <v>0</v>
      </c>
      <c r="CS60" s="135">
        <f t="shared" si="140"/>
        <v>8.6816407606506391E-4</v>
      </c>
      <c r="CT60" s="135">
        <f t="shared" si="140"/>
        <v>2.3127650774294587E-3</v>
      </c>
      <c r="CU60" s="135">
        <f t="shared" si="140"/>
        <v>1.1863389963488631E-2</v>
      </c>
      <c r="CV60" s="135">
        <f t="shared" si="140"/>
        <v>4.3412183943931188E-3</v>
      </c>
      <c r="CW60" s="135">
        <f t="shared" si="140"/>
        <v>0</v>
      </c>
      <c r="CX60" s="135">
        <f t="shared" si="140"/>
        <v>2.276111602715301E-2</v>
      </c>
      <c r="CY60" s="135">
        <f t="shared" si="140"/>
        <v>8.0085125086218276E-3</v>
      </c>
      <c r="CZ60" s="135">
        <f t="shared" si="140"/>
        <v>2.9324822630613177E-2</v>
      </c>
      <c r="DA60" s="135">
        <f t="shared" si="140"/>
        <v>8.6816407606506391E-4</v>
      </c>
      <c r="DB60" s="135">
        <f t="shared" si="140"/>
        <v>0</v>
      </c>
      <c r="DC60" s="135">
        <f t="shared" si="140"/>
        <v>0</v>
      </c>
      <c r="DD60" s="135">
        <f t="shared" si="140"/>
        <v>0</v>
      </c>
      <c r="DE60" s="135">
        <f t="shared" si="140"/>
        <v>1.0988641230399698E-2</v>
      </c>
      <c r="DF60" s="135">
        <f t="shared" si="140"/>
        <v>1.7363281521301278E-3</v>
      </c>
      <c r="DG60" s="135">
        <f t="shared" si="140"/>
        <v>0</v>
      </c>
      <c r="DH60" s="135">
        <f t="shared" si="140"/>
        <v>2.8895392160745944E-3</v>
      </c>
      <c r="DI60" s="135">
        <f t="shared" si="140"/>
        <v>2.0253435569337976E-2</v>
      </c>
      <c r="DJ60" s="135">
        <f t="shared" si="140"/>
        <v>8.966796036870707E-3</v>
      </c>
      <c r="DK60" s="135">
        <f t="shared" si="140"/>
        <v>0</v>
      </c>
      <c r="DL60" s="135">
        <f t="shared" si="140"/>
        <v>5.2089482798725042E-3</v>
      </c>
      <c r="DM60" s="135">
        <f t="shared" si="140"/>
        <v>0</v>
      </c>
      <c r="DN60" s="135">
        <f t="shared" si="140"/>
        <v>0</v>
      </c>
      <c r="DO60" s="135">
        <f t="shared" si="140"/>
        <v>0</v>
      </c>
      <c r="DP60" s="135">
        <f t="shared" si="140"/>
        <v>0</v>
      </c>
      <c r="DQ60" s="135">
        <f t="shared" si="140"/>
        <v>0</v>
      </c>
      <c r="DR60" s="135">
        <f t="shared" si="140"/>
        <v>0</v>
      </c>
      <c r="DS60" s="135">
        <f t="shared" si="140"/>
        <v>0</v>
      </c>
      <c r="DT60" s="135">
        <f t="shared" si="140"/>
        <v>0</v>
      </c>
      <c r="DU60" s="135">
        <f t="shared" si="140"/>
        <v>0</v>
      </c>
      <c r="DV60" s="135">
        <f t="shared" si="140"/>
        <v>0</v>
      </c>
      <c r="DW60" s="135">
        <f t="shared" si="140"/>
        <v>0</v>
      </c>
      <c r="DX60" s="135">
        <f t="shared" si="140"/>
        <v>0</v>
      </c>
      <c r="DY60" s="135">
        <f t="shared" si="140"/>
        <v>0</v>
      </c>
      <c r="DZ60" s="135">
        <f t="shared" si="140"/>
        <v>0</v>
      </c>
      <c r="EA60" s="135">
        <f t="shared" si="140"/>
        <v>0</v>
      </c>
      <c r="EB60" s="135">
        <f t="shared" si="140"/>
        <v>1.4445648248465155E-3</v>
      </c>
      <c r="EC60" s="135">
        <f t="shared" si="140"/>
        <v>0</v>
      </c>
      <c r="ED60" s="135">
        <f t="shared" si="140"/>
        <v>0</v>
      </c>
      <c r="EE60" s="135">
        <f t="shared" si="140"/>
        <v>5.7646094650720247E-4</v>
      </c>
      <c r="EF60" s="135">
        <f t="shared" si="140"/>
        <v>0</v>
      </c>
      <c r="EG60" s="135">
        <f t="shared" si="140"/>
        <v>0</v>
      </c>
      <c r="EH60" s="135">
        <f t="shared" si="140"/>
        <v>0</v>
      </c>
      <c r="EI60" s="135">
        <f t="shared" si="140"/>
        <v>0</v>
      </c>
      <c r="EJ60" s="135">
        <f t="shared" si="140"/>
        <v>0</v>
      </c>
      <c r="EK60" s="135">
        <f t="shared" si="140"/>
        <v>0</v>
      </c>
      <c r="EL60" s="135">
        <f t="shared" si="140"/>
        <v>0</v>
      </c>
      <c r="EM60" s="135">
        <f t="shared" si="140"/>
        <v>0</v>
      </c>
      <c r="EN60" s="135">
        <f t="shared" si="140"/>
        <v>0</v>
      </c>
      <c r="EO60" s="135">
        <f t="shared" si="140"/>
        <v>0</v>
      </c>
      <c r="EP60" s="135">
        <f t="shared" si="140"/>
        <v>0</v>
      </c>
      <c r="EQ60" s="135">
        <f t="shared" si="140"/>
        <v>0</v>
      </c>
      <c r="ER60" s="135">
        <f t="shared" si="140"/>
        <v>0</v>
      </c>
      <c r="ES60" s="135">
        <f t="shared" si="140"/>
        <v>0</v>
      </c>
      <c r="ET60" s="135">
        <f t="shared" si="140"/>
        <v>0</v>
      </c>
      <c r="EU60" s="135">
        <f t="shared" ref="EU60:GC60" si="141">AVERAGE(EU57:EU59)</f>
        <v>0</v>
      </c>
      <c r="EV60" s="135">
        <f t="shared" si="141"/>
        <v>0</v>
      </c>
      <c r="EW60" s="135">
        <f t="shared" si="141"/>
        <v>0</v>
      </c>
      <c r="EX60" s="135">
        <f t="shared" si="141"/>
        <v>0</v>
      </c>
      <c r="EY60" s="135">
        <f t="shared" si="141"/>
        <v>0</v>
      </c>
      <c r="EZ60" s="135">
        <f t="shared" si="141"/>
        <v>0</v>
      </c>
      <c r="FA60" s="135">
        <f t="shared" si="141"/>
        <v>0</v>
      </c>
      <c r="FB60" s="135">
        <f t="shared" si="141"/>
        <v>0</v>
      </c>
      <c r="FC60" s="135">
        <f t="shared" si="141"/>
        <v>0</v>
      </c>
      <c r="FD60" s="135">
        <f t="shared" si="141"/>
        <v>0</v>
      </c>
      <c r="FE60" s="135">
        <f t="shared" si="141"/>
        <v>0</v>
      </c>
      <c r="FF60" s="135">
        <f t="shared" si="141"/>
        <v>0</v>
      </c>
      <c r="FG60" s="135">
        <f t="shared" si="141"/>
        <v>0</v>
      </c>
      <c r="FH60" s="135">
        <f t="shared" si="141"/>
        <v>0</v>
      </c>
      <c r="FI60" s="135">
        <f t="shared" si="141"/>
        <v>0</v>
      </c>
      <c r="FJ60" s="135">
        <f t="shared" si="141"/>
        <v>0</v>
      </c>
      <c r="FK60" s="135">
        <f t="shared" si="141"/>
        <v>0</v>
      </c>
      <c r="FL60" s="135">
        <f t="shared" si="141"/>
        <v>0</v>
      </c>
      <c r="FM60" s="135">
        <f t="shared" si="141"/>
        <v>0</v>
      </c>
      <c r="FN60" s="135">
        <f t="shared" si="141"/>
        <v>0</v>
      </c>
      <c r="FO60" s="135">
        <f t="shared" si="141"/>
        <v>0</v>
      </c>
      <c r="FP60" s="135">
        <f t="shared" si="141"/>
        <v>0</v>
      </c>
      <c r="FQ60" s="135">
        <f t="shared" si="141"/>
        <v>0</v>
      </c>
      <c r="FR60" s="135">
        <f t="shared" si="141"/>
        <v>0</v>
      </c>
      <c r="FS60" s="135">
        <f t="shared" si="141"/>
        <v>0</v>
      </c>
      <c r="FT60" s="135">
        <f t="shared" si="141"/>
        <v>0</v>
      </c>
      <c r="FU60" s="135">
        <f t="shared" si="141"/>
        <v>0</v>
      </c>
      <c r="FV60" s="135">
        <f t="shared" si="141"/>
        <v>0</v>
      </c>
      <c r="FW60" s="135">
        <f t="shared" si="141"/>
        <v>0</v>
      </c>
      <c r="FX60" s="135">
        <f t="shared" si="141"/>
        <v>0</v>
      </c>
      <c r="FY60" s="135">
        <f t="shared" si="141"/>
        <v>0</v>
      </c>
      <c r="FZ60" s="135">
        <f t="shared" si="141"/>
        <v>0</v>
      </c>
      <c r="GA60" s="135">
        <f t="shared" si="141"/>
        <v>0</v>
      </c>
      <c r="GB60" s="135">
        <f t="shared" si="141"/>
        <v>0</v>
      </c>
      <c r="GC60" s="135">
        <f t="shared" si="141"/>
        <v>0</v>
      </c>
      <c r="GE60" s="105">
        <f>SUM(SheetB!W60:GC60) + SUM(SheetC!W60:GC60) + SUM(SheetD!W60:GC60) + SUM(SheetE!W60:GC60) + SUM(SheetF!W60:GC60)</f>
        <v>0.98871310715953686</v>
      </c>
      <c r="GG60" s="26"/>
      <c r="GH60" s="26"/>
      <c r="GI60" s="26"/>
      <c r="GJ60" s="26"/>
      <c r="GK60" s="26"/>
      <c r="GL60" s="26"/>
      <c r="GM60" s="26"/>
      <c r="GN60" s="26"/>
      <c r="GO60" s="26"/>
      <c r="GP60" s="26"/>
      <c r="GQ60" s="26"/>
      <c r="GR60" s="26"/>
      <c r="GS60" s="26"/>
      <c r="GT60" s="26"/>
      <c r="GU60" s="105"/>
    </row>
    <row r="61" spans="1:203" ht="15" customHeight="1" x14ac:dyDescent="0.2">
      <c r="A61" s="136" t="s">
        <v>2203</v>
      </c>
      <c r="D61">
        <v>8</v>
      </c>
      <c r="E61">
        <v>2</v>
      </c>
      <c r="F61">
        <v>2015</v>
      </c>
      <c r="G61" t="s">
        <v>202</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2.1277953911951832E-2</v>
      </c>
      <c r="BB61" s="26">
        <v>5.3194884779879581E-3</v>
      </c>
      <c r="BC61" s="26">
        <v>0</v>
      </c>
      <c r="BD61" s="26">
        <v>0</v>
      </c>
      <c r="BE61" s="26">
        <v>0</v>
      </c>
      <c r="BF61" s="26">
        <v>0</v>
      </c>
      <c r="BG61" s="26">
        <v>0</v>
      </c>
      <c r="BH61" s="26">
        <v>0</v>
      </c>
      <c r="BI61" s="26">
        <v>0</v>
      </c>
      <c r="BJ61" s="26">
        <v>0</v>
      </c>
      <c r="BK61" s="26">
        <v>0</v>
      </c>
      <c r="BL61" s="26">
        <v>5.3194884779879581E-3</v>
      </c>
      <c r="BM61" s="26">
        <v>0</v>
      </c>
      <c r="BN61" s="26">
        <v>0</v>
      </c>
      <c r="BO61" s="26">
        <v>0</v>
      </c>
      <c r="BP61" s="26">
        <v>0</v>
      </c>
      <c r="BQ61" s="26">
        <v>0</v>
      </c>
      <c r="BR61" s="26">
        <v>0</v>
      </c>
      <c r="BS61" s="26">
        <v>0</v>
      </c>
      <c r="BT61" s="26">
        <v>0</v>
      </c>
      <c r="BU61" s="26">
        <v>0</v>
      </c>
      <c r="BV61" s="26">
        <v>0</v>
      </c>
      <c r="BW61" s="26">
        <v>0</v>
      </c>
      <c r="BX61" s="26">
        <v>0</v>
      </c>
      <c r="BY61" s="26">
        <v>0</v>
      </c>
      <c r="BZ61" s="26">
        <v>2.659744238993979E-3</v>
      </c>
      <c r="CA61" s="26">
        <v>5.3194884779879581E-3</v>
      </c>
      <c r="CB61" s="26">
        <v>5.3194884779879581E-3</v>
      </c>
      <c r="CC61" s="26">
        <v>0</v>
      </c>
      <c r="CD61" s="26">
        <v>1.5958465433963873E-2</v>
      </c>
      <c r="CE61" s="26">
        <v>0</v>
      </c>
      <c r="CF61" s="26">
        <v>5.3194884779879581E-3</v>
      </c>
      <c r="CG61" s="26">
        <v>0</v>
      </c>
      <c r="CH61" s="26">
        <v>5.3194884779879581E-3</v>
      </c>
      <c r="CI61" s="26">
        <v>0</v>
      </c>
      <c r="CJ61" s="26">
        <v>0</v>
      </c>
      <c r="CK61" s="26">
        <v>2.9257186628933771E-2</v>
      </c>
      <c r="CL61" s="26">
        <v>0</v>
      </c>
      <c r="CM61" s="26">
        <v>0</v>
      </c>
      <c r="CN61" s="26">
        <v>0</v>
      </c>
      <c r="CO61" s="26">
        <v>0</v>
      </c>
      <c r="CP61" s="26">
        <v>0</v>
      </c>
      <c r="CQ61" s="26">
        <v>0</v>
      </c>
      <c r="CR61" s="26">
        <v>0</v>
      </c>
      <c r="CS61" s="26">
        <v>0</v>
      </c>
      <c r="CT61" s="26">
        <v>0</v>
      </c>
      <c r="CU61" s="26">
        <v>5.3194884779879581E-3</v>
      </c>
      <c r="CV61" s="26">
        <v>0</v>
      </c>
      <c r="CW61" s="26">
        <v>0</v>
      </c>
      <c r="CX61" s="26">
        <v>5.3194884779879581E-3</v>
      </c>
      <c r="CY61" s="26">
        <v>0</v>
      </c>
      <c r="CZ61" s="26">
        <v>5.3194884779879581E-3</v>
      </c>
      <c r="DA61" s="26">
        <v>0</v>
      </c>
      <c r="DB61" s="26">
        <v>0</v>
      </c>
      <c r="DC61" s="26">
        <v>0</v>
      </c>
      <c r="DD61" s="26">
        <v>0</v>
      </c>
      <c r="DE61" s="26">
        <v>0</v>
      </c>
      <c r="DF61" s="26">
        <v>0</v>
      </c>
      <c r="DG61" s="26">
        <v>0</v>
      </c>
      <c r="DH61" s="26">
        <v>5.3194884779879581E-3</v>
      </c>
      <c r="DI61" s="26">
        <v>0</v>
      </c>
      <c r="DJ61" s="26">
        <v>4.7875396301891623E-2</v>
      </c>
      <c r="DK61" s="26">
        <v>0</v>
      </c>
      <c r="DL61" s="26">
        <v>2.659744238993979E-3</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0.99202076728301813</v>
      </c>
      <c r="GG61" s="26"/>
      <c r="GH61" s="26"/>
      <c r="GI61" s="26"/>
      <c r="GJ61" s="26"/>
      <c r="GK61" s="26"/>
      <c r="GL61" s="26"/>
      <c r="GM61" s="26"/>
      <c r="GN61" s="26"/>
      <c r="GO61" s="26"/>
      <c r="GP61" s="26"/>
      <c r="GQ61" s="26"/>
      <c r="GR61" s="26"/>
      <c r="GS61" s="26"/>
      <c r="GT61" s="26"/>
      <c r="GU61" s="105"/>
    </row>
    <row r="62" spans="1:203" ht="15" customHeight="1" x14ac:dyDescent="0.2">
      <c r="A62" s="136" t="s">
        <v>2204</v>
      </c>
      <c r="D62">
        <v>8</v>
      </c>
      <c r="E62">
        <v>2</v>
      </c>
      <c r="F62">
        <v>2015</v>
      </c>
      <c r="G62" t="s">
        <v>202</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3.4784419912518229E-3</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0</v>
      </c>
      <c r="CD62" s="26">
        <v>0</v>
      </c>
      <c r="CE62" s="26">
        <v>0</v>
      </c>
      <c r="CF62" s="26">
        <v>1.0414496979795877E-2</v>
      </c>
      <c r="CG62" s="26">
        <v>0</v>
      </c>
      <c r="CH62" s="26">
        <v>0</v>
      </c>
      <c r="CI62" s="26">
        <v>0</v>
      </c>
      <c r="CJ62" s="26">
        <v>0</v>
      </c>
      <c r="CK62" s="26">
        <v>0</v>
      </c>
      <c r="CL62" s="26">
        <v>0</v>
      </c>
      <c r="CM62" s="26">
        <v>0</v>
      </c>
      <c r="CN62" s="26">
        <v>0</v>
      </c>
      <c r="CO62" s="26">
        <v>0</v>
      </c>
      <c r="CP62" s="26">
        <v>0</v>
      </c>
      <c r="CQ62" s="26">
        <v>0</v>
      </c>
      <c r="CR62" s="26">
        <v>0</v>
      </c>
      <c r="CS62" s="26">
        <v>0</v>
      </c>
      <c r="CT62" s="26">
        <v>0</v>
      </c>
      <c r="CU62" s="26">
        <v>2.7765048948135806E-2</v>
      </c>
      <c r="CV62" s="26">
        <v>0</v>
      </c>
      <c r="CW62" s="26">
        <v>0</v>
      </c>
      <c r="CX62" s="26">
        <v>6.9568839825036458E-3</v>
      </c>
      <c r="CY62" s="26">
        <v>1.7350551968339931E-2</v>
      </c>
      <c r="CZ62" s="26">
        <v>1.7392209956259116E-2</v>
      </c>
      <c r="DA62" s="26">
        <v>0</v>
      </c>
      <c r="DB62" s="26">
        <v>0</v>
      </c>
      <c r="DC62" s="26">
        <v>0</v>
      </c>
      <c r="DD62" s="26">
        <v>0</v>
      </c>
      <c r="DE62" s="26">
        <v>0</v>
      </c>
      <c r="DF62" s="26">
        <v>0</v>
      </c>
      <c r="DG62" s="26">
        <v>3.4784419912518229E-3</v>
      </c>
      <c r="DH62" s="26">
        <v>6.9360549885440536E-3</v>
      </c>
      <c r="DI62" s="26">
        <v>1.0414496979795877E-2</v>
      </c>
      <c r="DJ62" s="26">
        <v>2.0870651947510935E-2</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v>0</v>
      </c>
      <c r="GC62" s="26">
        <v>0</v>
      </c>
      <c r="GE62" s="105">
        <f>SUM(SheetB!W62:GC62) + SUM(SheetC!W62:GC62) + SUM(SheetD!W62:GC62) + SUM(SheetE!W62:GC62) + SUM(SheetF!W62:GC62)</f>
        <v>0.9965215580087482</v>
      </c>
      <c r="GG62" s="26"/>
      <c r="GH62" s="26"/>
      <c r="GI62" s="26"/>
      <c r="GJ62" s="26"/>
      <c r="GK62" s="26"/>
      <c r="GL62" s="26"/>
      <c r="GM62" s="26"/>
      <c r="GN62" s="26"/>
      <c r="GO62" s="26"/>
      <c r="GP62" s="26"/>
      <c r="GQ62" s="26"/>
      <c r="GR62" s="26"/>
      <c r="GS62" s="26"/>
      <c r="GT62" s="26"/>
      <c r="GU62" s="105"/>
    </row>
    <row r="63" spans="1:203" ht="15" customHeight="1" x14ac:dyDescent="0.2">
      <c r="A63" s="134" t="s">
        <v>2205</v>
      </c>
      <c r="D63">
        <v>8</v>
      </c>
      <c r="E63">
        <v>2</v>
      </c>
      <c r="F63">
        <v>2015</v>
      </c>
      <c r="G63" t="s">
        <v>202</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2.3136086041228095E-3</v>
      </c>
      <c r="AY63" s="26">
        <v>0</v>
      </c>
      <c r="AZ63" s="26">
        <v>0</v>
      </c>
      <c r="BA63" s="26">
        <v>3.0097755174354389E-2</v>
      </c>
      <c r="BB63" s="26">
        <v>2.0822477437105285E-2</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1.9676094795422813E-2</v>
      </c>
      <c r="CA63" s="26">
        <v>1.6195260228859667E-2</v>
      </c>
      <c r="CB63" s="26">
        <v>3.4808345665631457E-3</v>
      </c>
      <c r="CC63" s="26">
        <v>0</v>
      </c>
      <c r="CD63" s="26">
        <v>5.7861058423828091E-2</v>
      </c>
      <c r="CE63" s="26">
        <v>1.390249494549472E-2</v>
      </c>
      <c r="CF63" s="26">
        <v>6.9616691331262914E-3</v>
      </c>
      <c r="CG63" s="26">
        <v>0</v>
      </c>
      <c r="CH63" s="26">
        <v>0</v>
      </c>
      <c r="CI63" s="26">
        <v>0</v>
      </c>
      <c r="CJ63" s="26">
        <v>0</v>
      </c>
      <c r="CK63" s="26">
        <v>4.5125789440773716E-2</v>
      </c>
      <c r="CL63" s="26">
        <v>0</v>
      </c>
      <c r="CM63" s="26">
        <v>0</v>
      </c>
      <c r="CN63" s="26">
        <v>0</v>
      </c>
      <c r="CO63" s="26">
        <v>0</v>
      </c>
      <c r="CP63" s="26">
        <v>0</v>
      </c>
      <c r="CQ63" s="26">
        <v>0</v>
      </c>
      <c r="CR63" s="26">
        <v>0</v>
      </c>
      <c r="CS63" s="26">
        <v>0</v>
      </c>
      <c r="CT63" s="26">
        <v>3.4704129061842143E-2</v>
      </c>
      <c r="CU63" s="26">
        <v>2.0843320757863146E-2</v>
      </c>
      <c r="CV63" s="26">
        <v>0</v>
      </c>
      <c r="CW63" s="26">
        <v>1.3881651624736856E-2</v>
      </c>
      <c r="CX63" s="26">
        <v>4.5167476082289437E-2</v>
      </c>
      <c r="CY63" s="26">
        <v>6.940825812368428E-3</v>
      </c>
      <c r="CZ63" s="26">
        <v>3.7101110948996409E-2</v>
      </c>
      <c r="DA63" s="26">
        <v>0</v>
      </c>
      <c r="DB63" s="26">
        <v>0</v>
      </c>
      <c r="DC63" s="26">
        <v>0</v>
      </c>
      <c r="DD63" s="26">
        <v>0</v>
      </c>
      <c r="DE63" s="26">
        <v>0</v>
      </c>
      <c r="DF63" s="26">
        <v>0</v>
      </c>
      <c r="DG63" s="26">
        <v>0</v>
      </c>
      <c r="DH63" s="26">
        <v>6.940825812368428E-3</v>
      </c>
      <c r="DI63" s="26">
        <v>1.3881651624736856E-2</v>
      </c>
      <c r="DJ63" s="26">
        <v>3.47249723826E-2</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3.4808345665631457E-3</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1.0000000000000002</v>
      </c>
      <c r="GG63" s="26"/>
      <c r="GH63" s="26"/>
      <c r="GI63" s="26"/>
      <c r="GJ63" s="26"/>
      <c r="GK63" s="26"/>
      <c r="GL63" s="26"/>
      <c r="GM63" s="26"/>
      <c r="GN63" s="26"/>
      <c r="GO63" s="26"/>
      <c r="GP63" s="26"/>
      <c r="GQ63" s="26"/>
      <c r="GR63" s="26"/>
      <c r="GS63" s="26"/>
      <c r="GT63" s="26"/>
      <c r="GU63" s="105"/>
    </row>
    <row r="64" spans="1:203" ht="15" customHeight="1" x14ac:dyDescent="0.25">
      <c r="A64" s="134" t="s">
        <v>2214</v>
      </c>
      <c r="D64">
        <v>8</v>
      </c>
      <c r="E64">
        <v>2</v>
      </c>
      <c r="F64">
        <v>2015</v>
      </c>
      <c r="G64" t="str">
        <f>G63</f>
        <v>Generate</v>
      </c>
      <c r="W64" s="135">
        <f t="shared" ref="W64:CH64" si="142">AVERAGE(W61:W63)</f>
        <v>0</v>
      </c>
      <c r="X64" s="135">
        <f t="shared" si="142"/>
        <v>0</v>
      </c>
      <c r="Y64" s="135">
        <f t="shared" si="142"/>
        <v>0</v>
      </c>
      <c r="Z64" s="135">
        <f t="shared" si="142"/>
        <v>0</v>
      </c>
      <c r="AA64" s="135">
        <f t="shared" si="142"/>
        <v>0</v>
      </c>
      <c r="AB64" s="135">
        <f t="shared" si="142"/>
        <v>0</v>
      </c>
      <c r="AC64" s="135">
        <f t="shared" si="142"/>
        <v>0</v>
      </c>
      <c r="AD64" s="135">
        <f t="shared" si="142"/>
        <v>0</v>
      </c>
      <c r="AE64" s="135">
        <f t="shared" si="142"/>
        <v>0</v>
      </c>
      <c r="AF64" s="135">
        <f t="shared" si="142"/>
        <v>0</v>
      </c>
      <c r="AG64" s="135">
        <f t="shared" si="142"/>
        <v>0</v>
      </c>
      <c r="AH64" s="135">
        <f t="shared" si="142"/>
        <v>0</v>
      </c>
      <c r="AI64" s="135">
        <f t="shared" si="142"/>
        <v>0</v>
      </c>
      <c r="AJ64" s="135">
        <f t="shared" si="142"/>
        <v>0</v>
      </c>
      <c r="AK64" s="135">
        <f t="shared" si="142"/>
        <v>0</v>
      </c>
      <c r="AL64" s="135">
        <f t="shared" si="142"/>
        <v>0</v>
      </c>
      <c r="AM64" s="135">
        <f t="shared" si="142"/>
        <v>0</v>
      </c>
      <c r="AN64" s="135">
        <f t="shared" si="142"/>
        <v>0</v>
      </c>
      <c r="AO64" s="135">
        <f t="shared" si="142"/>
        <v>0</v>
      </c>
      <c r="AP64" s="135">
        <f t="shared" si="142"/>
        <v>0</v>
      </c>
      <c r="AQ64" s="135">
        <f t="shared" si="142"/>
        <v>0</v>
      </c>
      <c r="AR64" s="135">
        <f t="shared" si="142"/>
        <v>0</v>
      </c>
      <c r="AS64" s="135">
        <f t="shared" si="142"/>
        <v>0</v>
      </c>
      <c r="AT64" s="135">
        <f t="shared" si="142"/>
        <v>0</v>
      </c>
      <c r="AU64" s="135">
        <f t="shared" si="142"/>
        <v>0</v>
      </c>
      <c r="AV64" s="135">
        <f t="shared" si="142"/>
        <v>0</v>
      </c>
      <c r="AW64" s="135">
        <f t="shared" si="142"/>
        <v>0</v>
      </c>
      <c r="AX64" s="135">
        <f t="shared" si="142"/>
        <v>7.7120286804093646E-4</v>
      </c>
      <c r="AY64" s="135">
        <f t="shared" si="142"/>
        <v>0</v>
      </c>
      <c r="AZ64" s="135">
        <f t="shared" si="142"/>
        <v>0</v>
      </c>
      <c r="BA64" s="135">
        <f t="shared" si="142"/>
        <v>1.7125236362102073E-2</v>
      </c>
      <c r="BB64" s="135">
        <f t="shared" si="142"/>
        <v>9.8734693021150215E-3</v>
      </c>
      <c r="BC64" s="135">
        <f t="shared" si="142"/>
        <v>0</v>
      </c>
      <c r="BD64" s="135">
        <f t="shared" si="142"/>
        <v>0</v>
      </c>
      <c r="BE64" s="135">
        <f t="shared" si="142"/>
        <v>0</v>
      </c>
      <c r="BF64" s="135">
        <f t="shared" si="142"/>
        <v>0</v>
      </c>
      <c r="BG64" s="135">
        <f t="shared" si="142"/>
        <v>0</v>
      </c>
      <c r="BH64" s="135">
        <f t="shared" si="142"/>
        <v>0</v>
      </c>
      <c r="BI64" s="135">
        <f t="shared" si="142"/>
        <v>0</v>
      </c>
      <c r="BJ64" s="135">
        <f t="shared" si="142"/>
        <v>0</v>
      </c>
      <c r="BK64" s="135">
        <f t="shared" si="142"/>
        <v>0</v>
      </c>
      <c r="BL64" s="135">
        <f t="shared" si="142"/>
        <v>1.773162825995986E-3</v>
      </c>
      <c r="BM64" s="135">
        <f t="shared" si="142"/>
        <v>0</v>
      </c>
      <c r="BN64" s="135">
        <f t="shared" si="142"/>
        <v>0</v>
      </c>
      <c r="BO64" s="135">
        <f t="shared" si="142"/>
        <v>0</v>
      </c>
      <c r="BP64" s="135">
        <f t="shared" si="142"/>
        <v>0</v>
      </c>
      <c r="BQ64" s="135">
        <f t="shared" si="142"/>
        <v>0</v>
      </c>
      <c r="BR64" s="135">
        <f t="shared" si="142"/>
        <v>0</v>
      </c>
      <c r="BS64" s="135">
        <f t="shared" si="142"/>
        <v>0</v>
      </c>
      <c r="BT64" s="135">
        <f t="shared" si="142"/>
        <v>0</v>
      </c>
      <c r="BU64" s="135">
        <f t="shared" si="142"/>
        <v>0</v>
      </c>
      <c r="BV64" s="135">
        <f t="shared" si="142"/>
        <v>0</v>
      </c>
      <c r="BW64" s="135">
        <f t="shared" si="142"/>
        <v>0</v>
      </c>
      <c r="BX64" s="135">
        <f t="shared" si="142"/>
        <v>0</v>
      </c>
      <c r="BY64" s="135">
        <f t="shared" si="142"/>
        <v>0</v>
      </c>
      <c r="BZ64" s="135">
        <f t="shared" si="142"/>
        <v>7.4452796781389304E-3</v>
      </c>
      <c r="CA64" s="135">
        <f t="shared" si="142"/>
        <v>7.1715829022825422E-3</v>
      </c>
      <c r="CB64" s="135">
        <f t="shared" si="142"/>
        <v>2.9334410148503681E-3</v>
      </c>
      <c r="CC64" s="135">
        <f t="shared" si="142"/>
        <v>0</v>
      </c>
      <c r="CD64" s="135">
        <f t="shared" si="142"/>
        <v>2.460650795259732E-2</v>
      </c>
      <c r="CE64" s="135">
        <f t="shared" si="142"/>
        <v>4.6341649818315732E-3</v>
      </c>
      <c r="CF64" s="135">
        <f t="shared" si="142"/>
        <v>7.5652181969700421E-3</v>
      </c>
      <c r="CG64" s="135">
        <f t="shared" si="142"/>
        <v>0</v>
      </c>
      <c r="CH64" s="135">
        <f t="shared" si="142"/>
        <v>1.773162825995986E-3</v>
      </c>
      <c r="CI64" s="135">
        <f t="shared" ref="CI64:ET64" si="143">AVERAGE(CI61:CI63)</f>
        <v>0</v>
      </c>
      <c r="CJ64" s="135">
        <f t="shared" si="143"/>
        <v>0</v>
      </c>
      <c r="CK64" s="135">
        <f t="shared" si="143"/>
        <v>2.4794325356569159E-2</v>
      </c>
      <c r="CL64" s="135">
        <f t="shared" si="143"/>
        <v>0</v>
      </c>
      <c r="CM64" s="135">
        <f t="shared" si="143"/>
        <v>0</v>
      </c>
      <c r="CN64" s="135">
        <f t="shared" si="143"/>
        <v>0</v>
      </c>
      <c r="CO64" s="135">
        <f t="shared" si="143"/>
        <v>0</v>
      </c>
      <c r="CP64" s="135">
        <f t="shared" si="143"/>
        <v>0</v>
      </c>
      <c r="CQ64" s="135">
        <f t="shared" si="143"/>
        <v>0</v>
      </c>
      <c r="CR64" s="135">
        <f t="shared" si="143"/>
        <v>0</v>
      </c>
      <c r="CS64" s="135">
        <f t="shared" si="143"/>
        <v>0</v>
      </c>
      <c r="CT64" s="135">
        <f t="shared" si="143"/>
        <v>1.1568043020614047E-2</v>
      </c>
      <c r="CU64" s="135">
        <f t="shared" si="143"/>
        <v>1.7975952727995636E-2</v>
      </c>
      <c r="CV64" s="135">
        <f t="shared" si="143"/>
        <v>0</v>
      </c>
      <c r="CW64" s="135">
        <f t="shared" si="143"/>
        <v>4.627217208245619E-3</v>
      </c>
      <c r="CX64" s="135">
        <f t="shared" si="143"/>
        <v>1.9147949514260347E-2</v>
      </c>
      <c r="CY64" s="135">
        <f t="shared" si="143"/>
        <v>8.0971259269027856E-3</v>
      </c>
      <c r="CZ64" s="135">
        <f t="shared" si="143"/>
        <v>1.9937603127747828E-2</v>
      </c>
      <c r="DA64" s="135">
        <f t="shared" si="143"/>
        <v>0</v>
      </c>
      <c r="DB64" s="135">
        <f t="shared" si="143"/>
        <v>0</v>
      </c>
      <c r="DC64" s="135">
        <f t="shared" si="143"/>
        <v>0</v>
      </c>
      <c r="DD64" s="135">
        <f t="shared" si="143"/>
        <v>0</v>
      </c>
      <c r="DE64" s="135">
        <f t="shared" si="143"/>
        <v>0</v>
      </c>
      <c r="DF64" s="135">
        <f t="shared" si="143"/>
        <v>0</v>
      </c>
      <c r="DG64" s="135">
        <f t="shared" si="143"/>
        <v>1.1594806637506077E-3</v>
      </c>
      <c r="DH64" s="135">
        <f t="shared" si="143"/>
        <v>6.3987897596334796E-3</v>
      </c>
      <c r="DI64" s="135">
        <f t="shared" si="143"/>
        <v>8.098716201510911E-3</v>
      </c>
      <c r="DJ64" s="135">
        <f t="shared" si="143"/>
        <v>3.4490340210667519E-2</v>
      </c>
      <c r="DK64" s="135">
        <f t="shared" si="143"/>
        <v>0</v>
      </c>
      <c r="DL64" s="135">
        <f t="shared" si="143"/>
        <v>8.8658141299799301E-4</v>
      </c>
      <c r="DM64" s="135">
        <f t="shared" si="143"/>
        <v>0</v>
      </c>
      <c r="DN64" s="135">
        <f t="shared" si="143"/>
        <v>0</v>
      </c>
      <c r="DO64" s="135">
        <f t="shared" si="143"/>
        <v>0</v>
      </c>
      <c r="DP64" s="135">
        <f t="shared" si="143"/>
        <v>0</v>
      </c>
      <c r="DQ64" s="135">
        <f t="shared" si="143"/>
        <v>0</v>
      </c>
      <c r="DR64" s="135">
        <f t="shared" si="143"/>
        <v>0</v>
      </c>
      <c r="DS64" s="135">
        <f t="shared" si="143"/>
        <v>0</v>
      </c>
      <c r="DT64" s="135">
        <f t="shared" si="143"/>
        <v>0</v>
      </c>
      <c r="DU64" s="135">
        <f t="shared" si="143"/>
        <v>0</v>
      </c>
      <c r="DV64" s="135">
        <f t="shared" si="143"/>
        <v>0</v>
      </c>
      <c r="DW64" s="135">
        <f t="shared" si="143"/>
        <v>0</v>
      </c>
      <c r="DX64" s="135">
        <f t="shared" si="143"/>
        <v>0</v>
      </c>
      <c r="DY64" s="135">
        <f t="shared" si="143"/>
        <v>0</v>
      </c>
      <c r="DZ64" s="135">
        <f t="shared" si="143"/>
        <v>1.1602781888543818E-3</v>
      </c>
      <c r="EA64" s="135">
        <f t="shared" si="143"/>
        <v>0</v>
      </c>
      <c r="EB64" s="135">
        <f t="shared" si="143"/>
        <v>0</v>
      </c>
      <c r="EC64" s="135">
        <f t="shared" si="143"/>
        <v>0</v>
      </c>
      <c r="ED64" s="135">
        <f t="shared" si="143"/>
        <v>0</v>
      </c>
      <c r="EE64" s="135">
        <f t="shared" si="143"/>
        <v>0</v>
      </c>
      <c r="EF64" s="135">
        <f t="shared" si="143"/>
        <v>0</v>
      </c>
      <c r="EG64" s="135">
        <f t="shared" si="143"/>
        <v>0</v>
      </c>
      <c r="EH64" s="135">
        <f t="shared" si="143"/>
        <v>0</v>
      </c>
      <c r="EI64" s="135">
        <f t="shared" si="143"/>
        <v>0</v>
      </c>
      <c r="EJ64" s="135">
        <f t="shared" si="143"/>
        <v>0</v>
      </c>
      <c r="EK64" s="135">
        <f t="shared" si="143"/>
        <v>0</v>
      </c>
      <c r="EL64" s="135">
        <f t="shared" si="143"/>
        <v>0</v>
      </c>
      <c r="EM64" s="135">
        <f t="shared" si="143"/>
        <v>0</v>
      </c>
      <c r="EN64" s="135">
        <f t="shared" si="143"/>
        <v>0</v>
      </c>
      <c r="EO64" s="135">
        <f t="shared" si="143"/>
        <v>0</v>
      </c>
      <c r="EP64" s="135">
        <f t="shared" si="143"/>
        <v>0</v>
      </c>
      <c r="EQ64" s="135">
        <f t="shared" si="143"/>
        <v>0</v>
      </c>
      <c r="ER64" s="135">
        <f t="shared" si="143"/>
        <v>0</v>
      </c>
      <c r="ES64" s="135">
        <f t="shared" si="143"/>
        <v>0</v>
      </c>
      <c r="ET64" s="135">
        <f t="shared" si="143"/>
        <v>0</v>
      </c>
      <c r="EU64" s="135">
        <f t="shared" ref="EU64:GC64" si="144">AVERAGE(EU61:EU63)</f>
        <v>0</v>
      </c>
      <c r="EV64" s="135">
        <f t="shared" si="144"/>
        <v>0</v>
      </c>
      <c r="EW64" s="135">
        <f t="shared" si="144"/>
        <v>0</v>
      </c>
      <c r="EX64" s="135">
        <f t="shared" si="144"/>
        <v>0</v>
      </c>
      <c r="EY64" s="135">
        <f t="shared" si="144"/>
        <v>0</v>
      </c>
      <c r="EZ64" s="135">
        <f t="shared" si="144"/>
        <v>0</v>
      </c>
      <c r="FA64" s="135">
        <f t="shared" si="144"/>
        <v>0</v>
      </c>
      <c r="FB64" s="135">
        <f t="shared" si="144"/>
        <v>0</v>
      </c>
      <c r="FC64" s="135">
        <f t="shared" si="144"/>
        <v>0</v>
      </c>
      <c r="FD64" s="135">
        <f t="shared" si="144"/>
        <v>0</v>
      </c>
      <c r="FE64" s="135">
        <f t="shared" si="144"/>
        <v>0</v>
      </c>
      <c r="FF64" s="135">
        <f t="shared" si="144"/>
        <v>0</v>
      </c>
      <c r="FG64" s="135">
        <f t="shared" si="144"/>
        <v>0</v>
      </c>
      <c r="FH64" s="135">
        <f t="shared" si="144"/>
        <v>0</v>
      </c>
      <c r="FI64" s="135">
        <f t="shared" si="144"/>
        <v>0</v>
      </c>
      <c r="FJ64" s="135">
        <f t="shared" si="144"/>
        <v>0</v>
      </c>
      <c r="FK64" s="135">
        <f t="shared" si="144"/>
        <v>0</v>
      </c>
      <c r="FL64" s="135">
        <f t="shared" si="144"/>
        <v>0</v>
      </c>
      <c r="FM64" s="135">
        <f t="shared" si="144"/>
        <v>0</v>
      </c>
      <c r="FN64" s="135">
        <f t="shared" si="144"/>
        <v>0</v>
      </c>
      <c r="FO64" s="135">
        <f t="shared" si="144"/>
        <v>0</v>
      </c>
      <c r="FP64" s="135">
        <f t="shared" si="144"/>
        <v>0</v>
      </c>
      <c r="FQ64" s="135">
        <f t="shared" si="144"/>
        <v>0</v>
      </c>
      <c r="FR64" s="135">
        <f t="shared" si="144"/>
        <v>0</v>
      </c>
      <c r="FS64" s="135">
        <f t="shared" si="144"/>
        <v>0</v>
      </c>
      <c r="FT64" s="135">
        <f t="shared" si="144"/>
        <v>0</v>
      </c>
      <c r="FU64" s="135">
        <f t="shared" si="144"/>
        <v>0</v>
      </c>
      <c r="FV64" s="135">
        <f t="shared" si="144"/>
        <v>0</v>
      </c>
      <c r="FW64" s="135">
        <f t="shared" si="144"/>
        <v>0</v>
      </c>
      <c r="FX64" s="135">
        <f t="shared" si="144"/>
        <v>0</v>
      </c>
      <c r="FY64" s="135">
        <f t="shared" si="144"/>
        <v>0</v>
      </c>
      <c r="FZ64" s="135">
        <f t="shared" si="144"/>
        <v>0</v>
      </c>
      <c r="GA64" s="135">
        <f t="shared" si="144"/>
        <v>0</v>
      </c>
      <c r="GB64" s="135">
        <f t="shared" si="144"/>
        <v>0</v>
      </c>
      <c r="GC64" s="135">
        <f t="shared" si="144"/>
        <v>0</v>
      </c>
      <c r="GE64" s="105">
        <f>SUM(SheetB!W64:GC64) + SUM(SheetC!W64:GC64) + SUM(SheetD!W64:GC64) + SUM(SheetE!W64:GC64) + SUM(SheetF!W64:GC64)</f>
        <v>0.99618077509725567</v>
      </c>
      <c r="GG64" s="26"/>
      <c r="GH64" s="26"/>
      <c r="GI64" s="26"/>
      <c r="GJ64" s="26"/>
      <c r="GK64" s="26"/>
      <c r="GL64" s="26"/>
      <c r="GM64" s="26"/>
      <c r="GN64" s="26"/>
      <c r="GO64" s="26"/>
      <c r="GP64" s="26"/>
      <c r="GQ64" s="26"/>
      <c r="GR64" s="26"/>
      <c r="GS64" s="26"/>
      <c r="GT64" s="26"/>
      <c r="GU64" s="105"/>
    </row>
    <row r="65" spans="1:203" ht="15" customHeight="1" x14ac:dyDescent="0.2">
      <c r="A65" s="134" t="s">
        <v>2206</v>
      </c>
      <c r="D65">
        <v>10</v>
      </c>
      <c r="E65">
        <v>2</v>
      </c>
      <c r="F65">
        <v>2015</v>
      </c>
      <c r="G65" t="s">
        <v>202</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9.43253848475702E-3</v>
      </c>
      <c r="BB65" s="26">
        <v>6.2820706308481756E-3</v>
      </c>
      <c r="BC65" s="26">
        <v>0</v>
      </c>
      <c r="BD65" s="26">
        <v>0</v>
      </c>
      <c r="BE65" s="26">
        <v>0</v>
      </c>
      <c r="BF65" s="26">
        <v>0</v>
      </c>
      <c r="BG65" s="26">
        <v>0</v>
      </c>
      <c r="BH65" s="26">
        <v>0</v>
      </c>
      <c r="BI65" s="26">
        <v>0</v>
      </c>
      <c r="BJ65" s="26">
        <v>0</v>
      </c>
      <c r="BK65" s="26">
        <v>1.8846211892544526E-2</v>
      </c>
      <c r="BL65" s="26">
        <v>0</v>
      </c>
      <c r="BM65" s="26">
        <v>0</v>
      </c>
      <c r="BN65" s="26">
        <v>0</v>
      </c>
      <c r="BO65" s="26">
        <v>0</v>
      </c>
      <c r="BP65" s="26">
        <v>0</v>
      </c>
      <c r="BQ65" s="26">
        <v>0</v>
      </c>
      <c r="BR65" s="26">
        <v>0</v>
      </c>
      <c r="BS65" s="26">
        <v>0</v>
      </c>
      <c r="BT65" s="26">
        <v>0</v>
      </c>
      <c r="BU65" s="26">
        <v>0</v>
      </c>
      <c r="BV65" s="26">
        <v>0</v>
      </c>
      <c r="BW65" s="26">
        <v>0</v>
      </c>
      <c r="BX65" s="26">
        <v>0</v>
      </c>
      <c r="BY65" s="26">
        <v>0</v>
      </c>
      <c r="BZ65" s="26">
        <v>6.2820706308481756E-3</v>
      </c>
      <c r="CA65" s="26">
        <v>0</v>
      </c>
      <c r="CB65" s="26">
        <v>0</v>
      </c>
      <c r="CC65" s="26">
        <v>0</v>
      </c>
      <c r="CD65" s="26">
        <v>3.1504678539088448E-3</v>
      </c>
      <c r="CE65" s="26">
        <v>3.1504678539088448E-3</v>
      </c>
      <c r="CF65" s="26">
        <v>6.3009357078176896E-3</v>
      </c>
      <c r="CG65" s="26">
        <v>6.3009357078176896E-3</v>
      </c>
      <c r="CH65" s="26">
        <v>0</v>
      </c>
      <c r="CI65" s="26">
        <v>0</v>
      </c>
      <c r="CJ65" s="26">
        <v>0</v>
      </c>
      <c r="CK65" s="26">
        <v>0</v>
      </c>
      <c r="CL65" s="26">
        <v>0</v>
      </c>
      <c r="CM65" s="26">
        <v>0</v>
      </c>
      <c r="CN65" s="26">
        <v>0</v>
      </c>
      <c r="CO65" s="26">
        <v>0</v>
      </c>
      <c r="CP65" s="26">
        <v>0</v>
      </c>
      <c r="CQ65" s="26">
        <v>0</v>
      </c>
      <c r="CR65" s="26">
        <v>0</v>
      </c>
      <c r="CS65" s="26">
        <v>0</v>
      </c>
      <c r="CT65" s="26">
        <v>0</v>
      </c>
      <c r="CU65" s="26">
        <v>2.412843344400846E-2</v>
      </c>
      <c r="CV65" s="26">
        <v>2.0940235436160584E-3</v>
      </c>
      <c r="CW65" s="26">
        <v>0</v>
      </c>
      <c r="CX65" s="26">
        <v>1.573347419257471E-2</v>
      </c>
      <c r="CY65" s="26">
        <v>1.5714609115605196E-2</v>
      </c>
      <c r="CZ65" s="26">
        <v>2.0959100513130099E-2</v>
      </c>
      <c r="DA65" s="26">
        <v>0</v>
      </c>
      <c r="DB65" s="26">
        <v>0</v>
      </c>
      <c r="DC65" s="26">
        <v>0</v>
      </c>
      <c r="DD65" s="26">
        <v>0</v>
      </c>
      <c r="DE65" s="26">
        <v>0</v>
      </c>
      <c r="DF65" s="26">
        <v>1.886507696951404E-2</v>
      </c>
      <c r="DG65" s="26">
        <v>0</v>
      </c>
      <c r="DH65" s="26">
        <v>0</v>
      </c>
      <c r="DI65" s="26">
        <v>0</v>
      </c>
      <c r="DJ65" s="26">
        <v>8.3760941744642336E-3</v>
      </c>
      <c r="DK65" s="26">
        <v>0</v>
      </c>
      <c r="DL65" s="26">
        <v>3.1504678539088448E-3</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3.1504678539088448E-3</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0.97170238454572899</v>
      </c>
      <c r="GG65" s="26"/>
      <c r="GH65" s="26"/>
      <c r="GI65" s="26"/>
      <c r="GJ65" s="26"/>
      <c r="GK65" s="26"/>
      <c r="GL65" s="26"/>
      <c r="GM65" s="26"/>
      <c r="GN65" s="26"/>
      <c r="GO65" s="26"/>
      <c r="GP65" s="26"/>
      <c r="GQ65" s="26"/>
      <c r="GR65" s="26"/>
      <c r="GS65" s="26"/>
      <c r="GT65" s="26"/>
      <c r="GU65" s="105"/>
    </row>
    <row r="66" spans="1:203" ht="15" customHeight="1" x14ac:dyDescent="0.2">
      <c r="A66" s="134" t="s">
        <v>2207</v>
      </c>
      <c r="D66">
        <v>10</v>
      </c>
      <c r="E66">
        <v>2</v>
      </c>
      <c r="F66">
        <v>2015</v>
      </c>
      <c r="G66" t="s">
        <v>202</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1.566392390729977E-3</v>
      </c>
      <c r="BA66" s="26">
        <v>1.566392390729977E-3</v>
      </c>
      <c r="BB66" s="26">
        <v>6.2844417603985826E-3</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1.566392390729977E-3</v>
      </c>
      <c r="CA66" s="26">
        <v>0</v>
      </c>
      <c r="CB66" s="26">
        <v>0</v>
      </c>
      <c r="CC66" s="26">
        <v>0</v>
      </c>
      <c r="CD66" s="26">
        <v>7.0770740545029083E-3</v>
      </c>
      <c r="CE66" s="26">
        <v>0</v>
      </c>
      <c r="CF66" s="26">
        <v>0</v>
      </c>
      <c r="CG66" s="26">
        <v>0</v>
      </c>
      <c r="CH66" s="26">
        <v>4.7180493696686058E-3</v>
      </c>
      <c r="CI66" s="26">
        <v>0</v>
      </c>
      <c r="CJ66" s="26">
        <v>0</v>
      </c>
      <c r="CK66" s="26">
        <v>1.1795123424171513E-2</v>
      </c>
      <c r="CL66" s="26">
        <v>0</v>
      </c>
      <c r="CM66" s="26">
        <v>0</v>
      </c>
      <c r="CN66" s="26">
        <v>0</v>
      </c>
      <c r="CO66" s="26">
        <v>0</v>
      </c>
      <c r="CP66" s="26">
        <v>0</v>
      </c>
      <c r="CQ66" s="26">
        <v>0</v>
      </c>
      <c r="CR66" s="26">
        <v>0</v>
      </c>
      <c r="CS66" s="26">
        <v>0</v>
      </c>
      <c r="CT66" s="26">
        <v>0</v>
      </c>
      <c r="CU66" s="26">
        <v>9.4360987393372116E-3</v>
      </c>
      <c r="CV66" s="26">
        <v>0</v>
      </c>
      <c r="CW66" s="26">
        <v>4.7180493696686058E-3</v>
      </c>
      <c r="CX66" s="26">
        <v>7.0770740545029083E-3</v>
      </c>
      <c r="CY66" s="26">
        <v>1.1795123424171513E-2</v>
      </c>
      <c r="CZ66" s="26">
        <v>3.4592737978410212E-2</v>
      </c>
      <c r="DA66" s="26">
        <v>0</v>
      </c>
      <c r="DB66" s="26">
        <v>0</v>
      </c>
      <c r="DC66" s="26">
        <v>0</v>
      </c>
      <c r="DD66" s="26">
        <v>0</v>
      </c>
      <c r="DE66" s="26">
        <v>7.0770740545029083E-3</v>
      </c>
      <c r="DF66" s="26">
        <v>4.7180493696686058E-3</v>
      </c>
      <c r="DG66" s="26">
        <v>0</v>
      </c>
      <c r="DH66" s="26">
        <v>2.3590246848343029E-3</v>
      </c>
      <c r="DI66" s="26">
        <v>3.0667320902845935E-2</v>
      </c>
      <c r="DJ66" s="26">
        <v>2.5949271533177332E-2</v>
      </c>
      <c r="DK66" s="26">
        <v>2.3590246848343029E-3</v>
      </c>
      <c r="DL66" s="26">
        <v>0</v>
      </c>
      <c r="DM66" s="26">
        <v>2.3590246848343029E-3</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3.132784781459954E-3</v>
      </c>
      <c r="EK66" s="26">
        <v>0</v>
      </c>
      <c r="EL66" s="26">
        <v>2.3590246848343029E-3</v>
      </c>
      <c r="EM66" s="26">
        <v>0</v>
      </c>
      <c r="EN66" s="26">
        <v>0</v>
      </c>
      <c r="EO66" s="26">
        <v>0</v>
      </c>
      <c r="EP66" s="26">
        <v>0</v>
      </c>
      <c r="EQ66" s="26">
        <v>0</v>
      </c>
      <c r="ER66" s="26">
        <v>0</v>
      </c>
      <c r="ES66" s="26">
        <v>0</v>
      </c>
      <c r="ET66" s="26">
        <v>0</v>
      </c>
      <c r="EU66" s="26">
        <v>0</v>
      </c>
      <c r="EV66" s="26">
        <v>0</v>
      </c>
      <c r="EW66" s="26">
        <v>0</v>
      </c>
      <c r="EX66" s="26">
        <v>2.3590246848343029E-3</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0</v>
      </c>
      <c r="FP66" s="26">
        <v>0</v>
      </c>
      <c r="FQ66" s="26">
        <v>0</v>
      </c>
      <c r="FR66" s="26">
        <v>0</v>
      </c>
      <c r="FS66" s="26">
        <v>0</v>
      </c>
      <c r="FT66" s="26">
        <v>0</v>
      </c>
      <c r="FU66" s="26">
        <v>0</v>
      </c>
      <c r="FV66" s="26">
        <v>0</v>
      </c>
      <c r="FW66" s="26">
        <v>0</v>
      </c>
      <c r="FX66" s="26">
        <v>0</v>
      </c>
      <c r="FY66" s="26">
        <v>0</v>
      </c>
      <c r="FZ66" s="26">
        <v>0</v>
      </c>
      <c r="GA66" s="26">
        <v>0</v>
      </c>
      <c r="GB66" s="26">
        <v>0</v>
      </c>
      <c r="GC66" s="26">
        <v>0</v>
      </c>
      <c r="GE66" s="105">
        <f>SUM(SheetB!W66:GC66) + SUM(SheetC!W66:GC66) + SUM(SheetD!W66:GC66) + SUM(SheetE!W66:GC66) + SUM(SheetF!W66:GC66)</f>
        <v>0.99292292594549758</v>
      </c>
      <c r="GG66" s="26"/>
      <c r="GH66" s="26"/>
      <c r="GI66" s="26"/>
      <c r="GJ66" s="26"/>
      <c r="GK66" s="26"/>
      <c r="GL66" s="26"/>
      <c r="GM66" s="26"/>
      <c r="GN66" s="26"/>
      <c r="GO66" s="26"/>
      <c r="GP66" s="26"/>
      <c r="GQ66" s="26"/>
      <c r="GR66" s="26"/>
      <c r="GS66" s="26"/>
      <c r="GT66" s="26"/>
      <c r="GU66" s="105"/>
    </row>
    <row r="67" spans="1:203" ht="15" customHeight="1" x14ac:dyDescent="0.2">
      <c r="A67" s="134" t="s">
        <v>2208</v>
      </c>
      <c r="D67">
        <v>10</v>
      </c>
      <c r="E67">
        <v>2</v>
      </c>
      <c r="F67">
        <v>2015</v>
      </c>
      <c r="G67" t="s">
        <v>202</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3.1509433962264139E-3</v>
      </c>
      <c r="AY67" s="26">
        <v>0</v>
      </c>
      <c r="AZ67" s="26">
        <v>3.1509433962264139E-3</v>
      </c>
      <c r="BA67" s="26">
        <v>2.5150943396226404E-2</v>
      </c>
      <c r="BB67" s="26">
        <v>0</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1.2584905660377354E-2</v>
      </c>
      <c r="CA67" s="26">
        <v>0</v>
      </c>
      <c r="CB67" s="26">
        <v>0</v>
      </c>
      <c r="CC67" s="26">
        <v>0</v>
      </c>
      <c r="CD67" s="26">
        <v>8.3773584905660337E-3</v>
      </c>
      <c r="CE67" s="26">
        <v>0</v>
      </c>
      <c r="CF67" s="26">
        <v>3.1509433962264139E-3</v>
      </c>
      <c r="CG67" s="26">
        <v>3.1509433962264139E-3</v>
      </c>
      <c r="CH67" s="26">
        <v>0</v>
      </c>
      <c r="CI67" s="26">
        <v>0</v>
      </c>
      <c r="CJ67" s="26">
        <v>0</v>
      </c>
      <c r="CK67" s="26">
        <v>3.1509433962264139E-3</v>
      </c>
      <c r="CL67" s="26">
        <v>0</v>
      </c>
      <c r="CM67" s="26">
        <v>0</v>
      </c>
      <c r="CN67" s="26">
        <v>0</v>
      </c>
      <c r="CO67" s="26">
        <v>0</v>
      </c>
      <c r="CP67" s="26">
        <v>0</v>
      </c>
      <c r="CQ67" s="26">
        <v>0</v>
      </c>
      <c r="CR67" s="26">
        <v>0</v>
      </c>
      <c r="CS67" s="26">
        <v>3.1509433962264139E-3</v>
      </c>
      <c r="CT67" s="26">
        <v>0</v>
      </c>
      <c r="CU67" s="26">
        <v>6.2830188679245261E-3</v>
      </c>
      <c r="CV67" s="26">
        <v>3.1509433962264139E-3</v>
      </c>
      <c r="CW67" s="26">
        <v>0</v>
      </c>
      <c r="CX67" s="26">
        <v>2.4113207547169804E-2</v>
      </c>
      <c r="CY67" s="26">
        <v>9.4339622641509396E-3</v>
      </c>
      <c r="CZ67" s="26">
        <v>3.9849056603773574E-2</v>
      </c>
      <c r="DA67" s="26">
        <v>0</v>
      </c>
      <c r="DB67" s="26">
        <v>0</v>
      </c>
      <c r="DC67" s="26">
        <v>0</v>
      </c>
      <c r="DD67" s="26">
        <v>0</v>
      </c>
      <c r="DE67" s="26">
        <v>2.0943396226415084E-3</v>
      </c>
      <c r="DF67" s="26">
        <v>6.2830188679245261E-3</v>
      </c>
      <c r="DG67" s="26">
        <v>0</v>
      </c>
      <c r="DH67" s="26">
        <v>6.2830188679245261E-3</v>
      </c>
      <c r="DI67" s="26">
        <v>3.6679245283018851E-2</v>
      </c>
      <c r="DJ67" s="26">
        <v>6.6018867924528282E-2</v>
      </c>
      <c r="DK67" s="26">
        <v>6.2830188679245261E-3</v>
      </c>
      <c r="DL67" s="26">
        <v>9.4339622641509396E-3</v>
      </c>
      <c r="DM67" s="26">
        <v>0</v>
      </c>
      <c r="DN67" s="26">
        <v>0</v>
      </c>
      <c r="DO67" s="26">
        <v>0</v>
      </c>
      <c r="DP67" s="26">
        <v>0</v>
      </c>
      <c r="DQ67" s="26">
        <v>0</v>
      </c>
      <c r="DR67" s="26">
        <v>0</v>
      </c>
      <c r="DS67" s="26">
        <v>0</v>
      </c>
      <c r="DT67" s="26">
        <v>0</v>
      </c>
      <c r="DU67" s="26">
        <v>0</v>
      </c>
      <c r="DV67" s="26">
        <v>0</v>
      </c>
      <c r="DW67" s="26">
        <v>0</v>
      </c>
      <c r="DX67" s="26">
        <v>0</v>
      </c>
      <c r="DY67" s="26">
        <v>0</v>
      </c>
      <c r="DZ67" s="26">
        <v>4.1886792452830168E-3</v>
      </c>
      <c r="EA67" s="26">
        <v>0</v>
      </c>
      <c r="EB67" s="26">
        <v>1.5716981132075467E-2</v>
      </c>
      <c r="EC67" s="26">
        <v>0</v>
      </c>
      <c r="ED67" s="26">
        <v>0</v>
      </c>
      <c r="EE67" s="26">
        <v>0</v>
      </c>
      <c r="EF67" s="26">
        <v>0</v>
      </c>
      <c r="EG67" s="26">
        <v>0</v>
      </c>
      <c r="EH67" s="26">
        <v>0</v>
      </c>
      <c r="EI67" s="26">
        <v>0</v>
      </c>
      <c r="EJ67" s="26">
        <v>8.3773584905660337E-3</v>
      </c>
      <c r="EK67" s="26">
        <v>0</v>
      </c>
      <c r="EL67" s="26">
        <v>0</v>
      </c>
      <c r="EM67" s="26">
        <v>0</v>
      </c>
      <c r="EN67" s="26">
        <v>0</v>
      </c>
      <c r="EO67" s="26">
        <v>0</v>
      </c>
      <c r="EP67" s="26">
        <v>0</v>
      </c>
      <c r="EQ67" s="26">
        <v>0</v>
      </c>
      <c r="ER67" s="26">
        <v>0</v>
      </c>
      <c r="ES67" s="26">
        <v>0</v>
      </c>
      <c r="ET67" s="26">
        <v>0</v>
      </c>
      <c r="EU67" s="26">
        <v>0</v>
      </c>
      <c r="EV67" s="26">
        <v>0</v>
      </c>
      <c r="EW67" s="26">
        <v>6.2830188679245261E-3</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0.97590566037735804</v>
      </c>
      <c r="GG67" s="26"/>
      <c r="GH67" s="26"/>
      <c r="GI67" s="26"/>
      <c r="GJ67" s="26"/>
      <c r="GK67" s="26"/>
      <c r="GL67" s="26"/>
      <c r="GM67" s="26"/>
      <c r="GN67" s="26"/>
      <c r="GO67" s="26"/>
      <c r="GP67" s="26"/>
      <c r="GQ67" s="26"/>
      <c r="GR67" s="26"/>
      <c r="GS67" s="26"/>
      <c r="GT67" s="26"/>
      <c r="GU67" s="105"/>
    </row>
    <row r="68" spans="1:203" ht="15" customHeight="1" x14ac:dyDescent="0.25">
      <c r="A68" s="134" t="s">
        <v>2215</v>
      </c>
      <c r="D68">
        <v>10</v>
      </c>
      <c r="E68">
        <v>2</v>
      </c>
      <c r="F68">
        <v>2015</v>
      </c>
      <c r="G68" t="str">
        <f>G67</f>
        <v>Generate</v>
      </c>
      <c r="W68" s="135">
        <f t="shared" ref="W68:CH68" si="145">AVERAGE(W65:W67)</f>
        <v>0</v>
      </c>
      <c r="X68" s="135">
        <f t="shared" si="145"/>
        <v>0</v>
      </c>
      <c r="Y68" s="135">
        <f t="shared" si="145"/>
        <v>0</v>
      </c>
      <c r="Z68" s="135">
        <f t="shared" si="145"/>
        <v>0</v>
      </c>
      <c r="AA68" s="135">
        <f t="shared" si="145"/>
        <v>0</v>
      </c>
      <c r="AB68" s="135">
        <f t="shared" si="145"/>
        <v>0</v>
      </c>
      <c r="AC68" s="135">
        <f t="shared" si="145"/>
        <v>0</v>
      </c>
      <c r="AD68" s="135">
        <f t="shared" si="145"/>
        <v>0</v>
      </c>
      <c r="AE68" s="135">
        <f t="shared" si="145"/>
        <v>0</v>
      </c>
      <c r="AF68" s="135">
        <f t="shared" si="145"/>
        <v>0</v>
      </c>
      <c r="AG68" s="135">
        <f t="shared" si="145"/>
        <v>0</v>
      </c>
      <c r="AH68" s="135">
        <f t="shared" si="145"/>
        <v>0</v>
      </c>
      <c r="AI68" s="135">
        <f t="shared" si="145"/>
        <v>0</v>
      </c>
      <c r="AJ68" s="135">
        <f t="shared" si="145"/>
        <v>0</v>
      </c>
      <c r="AK68" s="135">
        <f t="shared" si="145"/>
        <v>0</v>
      </c>
      <c r="AL68" s="135">
        <f t="shared" si="145"/>
        <v>0</v>
      </c>
      <c r="AM68" s="135">
        <f t="shared" si="145"/>
        <v>0</v>
      </c>
      <c r="AN68" s="135">
        <f t="shared" si="145"/>
        <v>0</v>
      </c>
      <c r="AO68" s="135">
        <f t="shared" si="145"/>
        <v>0</v>
      </c>
      <c r="AP68" s="135">
        <f t="shared" si="145"/>
        <v>0</v>
      </c>
      <c r="AQ68" s="135">
        <f t="shared" si="145"/>
        <v>0</v>
      </c>
      <c r="AR68" s="135">
        <f t="shared" si="145"/>
        <v>0</v>
      </c>
      <c r="AS68" s="135">
        <f t="shared" si="145"/>
        <v>0</v>
      </c>
      <c r="AT68" s="135">
        <f t="shared" si="145"/>
        <v>0</v>
      </c>
      <c r="AU68" s="135">
        <f t="shared" si="145"/>
        <v>0</v>
      </c>
      <c r="AV68" s="135">
        <f t="shared" si="145"/>
        <v>0</v>
      </c>
      <c r="AW68" s="135">
        <f t="shared" si="145"/>
        <v>0</v>
      </c>
      <c r="AX68" s="135">
        <f t="shared" si="145"/>
        <v>1.0503144654088047E-3</v>
      </c>
      <c r="AY68" s="135">
        <f t="shared" si="145"/>
        <v>0</v>
      </c>
      <c r="AZ68" s="135">
        <f t="shared" si="145"/>
        <v>1.5724452623187971E-3</v>
      </c>
      <c r="BA68" s="135">
        <f t="shared" si="145"/>
        <v>1.2049958090571133E-2</v>
      </c>
      <c r="BB68" s="135">
        <f t="shared" si="145"/>
        <v>4.1888374637489194E-3</v>
      </c>
      <c r="BC68" s="135">
        <f t="shared" si="145"/>
        <v>0</v>
      </c>
      <c r="BD68" s="135">
        <f t="shared" si="145"/>
        <v>0</v>
      </c>
      <c r="BE68" s="135">
        <f t="shared" si="145"/>
        <v>0</v>
      </c>
      <c r="BF68" s="135">
        <f t="shared" si="145"/>
        <v>0</v>
      </c>
      <c r="BG68" s="135">
        <f t="shared" si="145"/>
        <v>0</v>
      </c>
      <c r="BH68" s="135">
        <f t="shared" si="145"/>
        <v>0</v>
      </c>
      <c r="BI68" s="135">
        <f t="shared" si="145"/>
        <v>0</v>
      </c>
      <c r="BJ68" s="135">
        <f t="shared" si="145"/>
        <v>0</v>
      </c>
      <c r="BK68" s="135">
        <f t="shared" si="145"/>
        <v>6.2820706308481756E-3</v>
      </c>
      <c r="BL68" s="135">
        <f t="shared" si="145"/>
        <v>0</v>
      </c>
      <c r="BM68" s="135">
        <f t="shared" si="145"/>
        <v>0</v>
      </c>
      <c r="BN68" s="135">
        <f t="shared" si="145"/>
        <v>0</v>
      </c>
      <c r="BO68" s="135">
        <f t="shared" si="145"/>
        <v>0</v>
      </c>
      <c r="BP68" s="135">
        <f t="shared" si="145"/>
        <v>0</v>
      </c>
      <c r="BQ68" s="135">
        <f t="shared" si="145"/>
        <v>0</v>
      </c>
      <c r="BR68" s="135">
        <f t="shared" si="145"/>
        <v>0</v>
      </c>
      <c r="BS68" s="135">
        <f t="shared" si="145"/>
        <v>0</v>
      </c>
      <c r="BT68" s="135">
        <f t="shared" si="145"/>
        <v>0</v>
      </c>
      <c r="BU68" s="135">
        <f t="shared" si="145"/>
        <v>0</v>
      </c>
      <c r="BV68" s="135">
        <f t="shared" si="145"/>
        <v>0</v>
      </c>
      <c r="BW68" s="135">
        <f t="shared" si="145"/>
        <v>0</v>
      </c>
      <c r="BX68" s="135">
        <f t="shared" si="145"/>
        <v>0</v>
      </c>
      <c r="BY68" s="135">
        <f t="shared" si="145"/>
        <v>0</v>
      </c>
      <c r="BZ68" s="135">
        <f t="shared" si="145"/>
        <v>6.8111228939851691E-3</v>
      </c>
      <c r="CA68" s="135">
        <f t="shared" si="145"/>
        <v>0</v>
      </c>
      <c r="CB68" s="135">
        <f t="shared" si="145"/>
        <v>0</v>
      </c>
      <c r="CC68" s="135">
        <f t="shared" si="145"/>
        <v>0</v>
      </c>
      <c r="CD68" s="135">
        <f t="shared" si="145"/>
        <v>6.2016334663259299E-3</v>
      </c>
      <c r="CE68" s="135">
        <f t="shared" si="145"/>
        <v>1.0501559513029482E-3</v>
      </c>
      <c r="CF68" s="135">
        <f t="shared" si="145"/>
        <v>3.1506263680147009E-3</v>
      </c>
      <c r="CG68" s="135">
        <f t="shared" si="145"/>
        <v>3.1506263680147009E-3</v>
      </c>
      <c r="CH68" s="135">
        <f t="shared" si="145"/>
        <v>1.5726831232228686E-3</v>
      </c>
      <c r="CI68" s="135">
        <f t="shared" ref="CI68:ET68" si="146">AVERAGE(CI65:CI67)</f>
        <v>0</v>
      </c>
      <c r="CJ68" s="135">
        <f t="shared" si="146"/>
        <v>0</v>
      </c>
      <c r="CK68" s="135">
        <f t="shared" si="146"/>
        <v>4.9820222734659756E-3</v>
      </c>
      <c r="CL68" s="135">
        <f t="shared" si="146"/>
        <v>0</v>
      </c>
      <c r="CM68" s="135">
        <f t="shared" si="146"/>
        <v>0</v>
      </c>
      <c r="CN68" s="135">
        <f t="shared" si="146"/>
        <v>0</v>
      </c>
      <c r="CO68" s="135">
        <f t="shared" si="146"/>
        <v>0</v>
      </c>
      <c r="CP68" s="135">
        <f t="shared" si="146"/>
        <v>0</v>
      </c>
      <c r="CQ68" s="135">
        <f t="shared" si="146"/>
        <v>0</v>
      </c>
      <c r="CR68" s="135">
        <f t="shared" si="146"/>
        <v>0</v>
      </c>
      <c r="CS68" s="135">
        <f t="shared" si="146"/>
        <v>1.0503144654088047E-3</v>
      </c>
      <c r="CT68" s="135">
        <f t="shared" si="146"/>
        <v>0</v>
      </c>
      <c r="CU68" s="135">
        <f t="shared" si="146"/>
        <v>1.3282517017090066E-2</v>
      </c>
      <c r="CV68" s="135">
        <f t="shared" si="146"/>
        <v>1.7483223132808241E-3</v>
      </c>
      <c r="CW68" s="135">
        <f t="shared" si="146"/>
        <v>1.5726831232228686E-3</v>
      </c>
      <c r="CX68" s="135">
        <f t="shared" si="146"/>
        <v>1.5641251931415807E-2</v>
      </c>
      <c r="CY68" s="135">
        <f t="shared" si="146"/>
        <v>1.2314564934642551E-2</v>
      </c>
      <c r="CZ68" s="135">
        <f t="shared" si="146"/>
        <v>3.1800298365104625E-2</v>
      </c>
      <c r="DA68" s="135">
        <f t="shared" si="146"/>
        <v>0</v>
      </c>
      <c r="DB68" s="135">
        <f t="shared" si="146"/>
        <v>0</v>
      </c>
      <c r="DC68" s="135">
        <f t="shared" si="146"/>
        <v>0</v>
      </c>
      <c r="DD68" s="135">
        <f t="shared" si="146"/>
        <v>0</v>
      </c>
      <c r="DE68" s="135">
        <f t="shared" si="146"/>
        <v>3.0571378923814722E-3</v>
      </c>
      <c r="DF68" s="135">
        <f t="shared" si="146"/>
        <v>9.9553817357023906E-3</v>
      </c>
      <c r="DG68" s="135">
        <f t="shared" si="146"/>
        <v>0</v>
      </c>
      <c r="DH68" s="135">
        <f t="shared" si="146"/>
        <v>2.8806811842529427E-3</v>
      </c>
      <c r="DI68" s="135">
        <f t="shared" si="146"/>
        <v>2.2448855395288264E-2</v>
      </c>
      <c r="DJ68" s="135">
        <f t="shared" si="146"/>
        <v>3.3448077877389952E-2</v>
      </c>
      <c r="DK68" s="135">
        <f t="shared" si="146"/>
        <v>2.8806811842529427E-3</v>
      </c>
      <c r="DL68" s="135">
        <f t="shared" si="146"/>
        <v>4.1948100393532613E-3</v>
      </c>
      <c r="DM68" s="135">
        <f t="shared" si="146"/>
        <v>7.863415616114343E-4</v>
      </c>
      <c r="DN68" s="135">
        <f t="shared" si="146"/>
        <v>0</v>
      </c>
      <c r="DO68" s="135">
        <f t="shared" si="146"/>
        <v>0</v>
      </c>
      <c r="DP68" s="135">
        <f t="shared" si="146"/>
        <v>0</v>
      </c>
      <c r="DQ68" s="135">
        <f t="shared" si="146"/>
        <v>0</v>
      </c>
      <c r="DR68" s="135">
        <f t="shared" si="146"/>
        <v>0</v>
      </c>
      <c r="DS68" s="135">
        <f t="shared" si="146"/>
        <v>0</v>
      </c>
      <c r="DT68" s="135">
        <f t="shared" si="146"/>
        <v>0</v>
      </c>
      <c r="DU68" s="135">
        <f t="shared" si="146"/>
        <v>0</v>
      </c>
      <c r="DV68" s="135">
        <f t="shared" si="146"/>
        <v>0</v>
      </c>
      <c r="DW68" s="135">
        <f t="shared" si="146"/>
        <v>0</v>
      </c>
      <c r="DX68" s="135">
        <f t="shared" si="146"/>
        <v>0</v>
      </c>
      <c r="DY68" s="135">
        <f t="shared" si="146"/>
        <v>0</v>
      </c>
      <c r="DZ68" s="135">
        <f t="shared" si="146"/>
        <v>1.3962264150943389E-3</v>
      </c>
      <c r="EA68" s="135">
        <f t="shared" si="146"/>
        <v>0</v>
      </c>
      <c r="EB68" s="135">
        <f t="shared" si="146"/>
        <v>5.2389937106918222E-3</v>
      </c>
      <c r="EC68" s="135">
        <f t="shared" si="146"/>
        <v>0</v>
      </c>
      <c r="ED68" s="135">
        <f t="shared" si="146"/>
        <v>0</v>
      </c>
      <c r="EE68" s="135">
        <f t="shared" si="146"/>
        <v>0</v>
      </c>
      <c r="EF68" s="135">
        <f t="shared" si="146"/>
        <v>0</v>
      </c>
      <c r="EG68" s="135">
        <f t="shared" si="146"/>
        <v>0</v>
      </c>
      <c r="EH68" s="135">
        <f t="shared" si="146"/>
        <v>0</v>
      </c>
      <c r="EI68" s="135">
        <f t="shared" si="146"/>
        <v>0</v>
      </c>
      <c r="EJ68" s="135">
        <f t="shared" si="146"/>
        <v>3.8367144240086626E-3</v>
      </c>
      <c r="EK68" s="135">
        <f t="shared" si="146"/>
        <v>0</v>
      </c>
      <c r="EL68" s="135">
        <f t="shared" si="146"/>
        <v>7.863415616114343E-4</v>
      </c>
      <c r="EM68" s="135">
        <f t="shared" si="146"/>
        <v>0</v>
      </c>
      <c r="EN68" s="135">
        <f t="shared" si="146"/>
        <v>0</v>
      </c>
      <c r="EO68" s="135">
        <f t="shared" si="146"/>
        <v>0</v>
      </c>
      <c r="EP68" s="135">
        <f t="shared" si="146"/>
        <v>0</v>
      </c>
      <c r="EQ68" s="135">
        <f t="shared" si="146"/>
        <v>0</v>
      </c>
      <c r="ER68" s="135">
        <f t="shared" si="146"/>
        <v>0</v>
      </c>
      <c r="ES68" s="135">
        <f t="shared" si="146"/>
        <v>0</v>
      </c>
      <c r="ET68" s="135">
        <f t="shared" si="146"/>
        <v>0</v>
      </c>
      <c r="EU68" s="135">
        <f t="shared" ref="EU68:GC68" si="147">AVERAGE(EU65:EU67)</f>
        <v>0</v>
      </c>
      <c r="EV68" s="135">
        <f t="shared" si="147"/>
        <v>0</v>
      </c>
      <c r="EW68" s="135">
        <f t="shared" si="147"/>
        <v>2.0943396226415088E-3</v>
      </c>
      <c r="EX68" s="135">
        <f t="shared" si="147"/>
        <v>7.863415616114343E-4</v>
      </c>
      <c r="EY68" s="135">
        <f t="shared" si="147"/>
        <v>0</v>
      </c>
      <c r="EZ68" s="135">
        <f t="shared" si="147"/>
        <v>0</v>
      </c>
      <c r="FA68" s="135">
        <f t="shared" si="147"/>
        <v>0</v>
      </c>
      <c r="FB68" s="135">
        <f t="shared" si="147"/>
        <v>1.0501559513029482E-3</v>
      </c>
      <c r="FC68" s="135">
        <f t="shared" si="147"/>
        <v>0</v>
      </c>
      <c r="FD68" s="135">
        <f t="shared" si="147"/>
        <v>0</v>
      </c>
      <c r="FE68" s="135">
        <f t="shared" si="147"/>
        <v>0</v>
      </c>
      <c r="FF68" s="135">
        <f t="shared" si="147"/>
        <v>0</v>
      </c>
      <c r="FG68" s="135">
        <f t="shared" si="147"/>
        <v>0</v>
      </c>
      <c r="FH68" s="135">
        <f t="shared" si="147"/>
        <v>0</v>
      </c>
      <c r="FI68" s="135">
        <f t="shared" si="147"/>
        <v>0</v>
      </c>
      <c r="FJ68" s="135">
        <f t="shared" si="147"/>
        <v>0</v>
      </c>
      <c r="FK68" s="135">
        <f t="shared" si="147"/>
        <v>0</v>
      </c>
      <c r="FL68" s="135">
        <f t="shared" si="147"/>
        <v>0</v>
      </c>
      <c r="FM68" s="135">
        <f t="shared" si="147"/>
        <v>0</v>
      </c>
      <c r="FN68" s="135">
        <f t="shared" si="147"/>
        <v>0</v>
      </c>
      <c r="FO68" s="135">
        <f t="shared" si="147"/>
        <v>0</v>
      </c>
      <c r="FP68" s="135">
        <f t="shared" si="147"/>
        <v>0</v>
      </c>
      <c r="FQ68" s="135">
        <f t="shared" si="147"/>
        <v>0</v>
      </c>
      <c r="FR68" s="135">
        <f t="shared" si="147"/>
        <v>0</v>
      </c>
      <c r="FS68" s="135">
        <f t="shared" si="147"/>
        <v>0</v>
      </c>
      <c r="FT68" s="135">
        <f t="shared" si="147"/>
        <v>0</v>
      </c>
      <c r="FU68" s="135">
        <f t="shared" si="147"/>
        <v>0</v>
      </c>
      <c r="FV68" s="135">
        <f t="shared" si="147"/>
        <v>0</v>
      </c>
      <c r="FW68" s="135">
        <f t="shared" si="147"/>
        <v>0</v>
      </c>
      <c r="FX68" s="135">
        <f t="shared" si="147"/>
        <v>0</v>
      </c>
      <c r="FY68" s="135">
        <f t="shared" si="147"/>
        <v>0</v>
      </c>
      <c r="FZ68" s="135">
        <f t="shared" si="147"/>
        <v>0</v>
      </c>
      <c r="GA68" s="135">
        <f t="shared" si="147"/>
        <v>0</v>
      </c>
      <c r="GB68" s="135">
        <f t="shared" si="147"/>
        <v>0</v>
      </c>
      <c r="GC68" s="135">
        <f t="shared" si="147"/>
        <v>0</v>
      </c>
      <c r="GE68" s="105">
        <f>SUM(SheetB!W68:GC68) + SUM(SheetC!W68:GC68) + SUM(SheetD!W68:GC68) + SUM(SheetE!W68:GC68) + SUM(SheetF!W68:GC68)</f>
        <v>0.98017699028952843</v>
      </c>
      <c r="GG68" s="26"/>
      <c r="GH68" s="26"/>
      <c r="GI68" s="26"/>
      <c r="GJ68" s="26"/>
      <c r="GK68" s="26"/>
      <c r="GL68" s="26"/>
      <c r="GM68" s="26"/>
      <c r="GN68" s="26"/>
      <c r="GO68" s="26"/>
      <c r="GP68" s="26"/>
      <c r="GQ68" s="26"/>
      <c r="GR68" s="26"/>
      <c r="GS68" s="26"/>
      <c r="GT68" s="26"/>
      <c r="GU68" s="105"/>
    </row>
    <row r="69" spans="1:203" x14ac:dyDescent="0.2">
      <c r="A69" s="110" t="s">
        <v>196</v>
      </c>
      <c r="V69" s="1"/>
      <c r="W69" s="1"/>
      <c r="X69" s="1"/>
      <c r="Y69" s="1"/>
      <c r="Z69" s="106"/>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row>
    <row r="70" spans="1:203" x14ac:dyDescent="0.2">
      <c r="V70" s="1"/>
      <c r="W70" s="1"/>
      <c r="X70" s="1"/>
      <c r="Y70" s="1"/>
      <c r="Z70" s="106"/>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row>
    <row r="71" spans="1:203" x14ac:dyDescent="0.2">
      <c r="V71" s="1"/>
      <c r="W71" s="1"/>
      <c r="X71" s="1"/>
      <c r="Y71" s="1"/>
      <c r="Z71" s="106"/>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row>
    <row r="72" spans="1:203" x14ac:dyDescent="0.2">
      <c r="A72" s="110" t="s">
        <v>197</v>
      </c>
      <c r="V72" s="1"/>
      <c r="W72" s="1"/>
      <c r="X72" s="1"/>
      <c r="Y72" s="1"/>
      <c r="Z72" s="106"/>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row>
    <row r="73" spans="1:203" x14ac:dyDescent="0.2">
      <c r="A73" t="s">
        <v>2212</v>
      </c>
      <c r="B73" t="s">
        <v>2186</v>
      </c>
      <c r="V73" s="1">
        <f>IF(ISERROR(AVERAGE(#REF!)),0,AVERAGE(#REF!))</f>
        <v>0</v>
      </c>
      <c r="W73" s="1">
        <v>0</v>
      </c>
      <c r="X73" s="1">
        <v>0</v>
      </c>
      <c r="Y73" s="1">
        <v>0</v>
      </c>
      <c r="Z73" s="106">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3.1888711114364063E-3</v>
      </c>
      <c r="AY73" s="1">
        <v>8.6836310082042962E-4</v>
      </c>
      <c r="AZ73" s="1">
        <v>2.3119220194951252E-3</v>
      </c>
      <c r="BA73" s="1">
        <v>4.7755918787292913E-2</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3.2992660121741763E-2</v>
      </c>
      <c r="CA73" s="1">
        <v>5.7871336877352896E-3</v>
      </c>
      <c r="CB73" s="1">
        <v>4.0572342122568361E-3</v>
      </c>
      <c r="CC73" s="1">
        <v>1.7368347968012437E-2</v>
      </c>
      <c r="CD73" s="1">
        <v>1.6788594126979414E-2</v>
      </c>
      <c r="CE73" s="1">
        <v>4.5357084605397039E-3</v>
      </c>
      <c r="CF73" s="1">
        <v>1.4655398347901687E-2</v>
      </c>
      <c r="CG73" s="1">
        <v>0</v>
      </c>
      <c r="CH73" s="1">
        <v>1.0705202812117509E-2</v>
      </c>
      <c r="CI73" s="1">
        <v>0</v>
      </c>
      <c r="CJ73" s="1">
        <v>0</v>
      </c>
      <c r="CK73" s="1">
        <v>2.1988160566989014E-2</v>
      </c>
      <c r="CL73" s="1">
        <v>0</v>
      </c>
      <c r="CM73" s="1">
        <v>0</v>
      </c>
      <c r="CN73" s="1">
        <v>0</v>
      </c>
      <c r="CO73" s="1">
        <v>0</v>
      </c>
      <c r="CP73" s="1">
        <v>0</v>
      </c>
      <c r="CQ73" s="1">
        <v>0</v>
      </c>
      <c r="CR73" s="1">
        <v>0</v>
      </c>
      <c r="CS73" s="1">
        <v>0</v>
      </c>
      <c r="CT73" s="1">
        <v>0</v>
      </c>
      <c r="CU73" s="1">
        <v>1.0041801017884889E-2</v>
      </c>
      <c r="CV73" s="1">
        <v>1.1594323641311889E-3</v>
      </c>
      <c r="CW73" s="1">
        <v>1.1602540053079885E-3</v>
      </c>
      <c r="CX73" s="1">
        <v>1.0989785551898293E-2</v>
      </c>
      <c r="CY73" s="1">
        <v>7.8069237214868047E-3</v>
      </c>
      <c r="CZ73" s="1">
        <v>6.3675129493983617E-3</v>
      </c>
      <c r="DA73" s="1">
        <v>0</v>
      </c>
      <c r="DB73" s="1">
        <v>0</v>
      </c>
      <c r="DC73" s="1">
        <v>0</v>
      </c>
      <c r="DD73" s="1">
        <v>0</v>
      </c>
      <c r="DE73" s="1">
        <v>0</v>
      </c>
      <c r="DF73" s="1">
        <v>7.5160913433927863E-3</v>
      </c>
      <c r="DG73" s="1">
        <v>0</v>
      </c>
      <c r="DH73" s="1">
        <v>6.6551348046877722E-3</v>
      </c>
      <c r="DI73" s="1">
        <v>7.5234979055082028E-3</v>
      </c>
      <c r="DJ73" s="1">
        <v>3.2706797531410807E-2</v>
      </c>
      <c r="DK73" s="1">
        <v>0</v>
      </c>
      <c r="DL73" s="1">
        <v>2.028617106128418E-3</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E73" s="105">
        <f>SUM(SheetB!W73:GC73) + SUM(SheetC!V73:GC73) + SUM(SheetD!V73:GC73) + SUM(SheetE!T73:GA73) + SUM(SheetF!V73:GC73)</f>
        <v>0.99999999999999989</v>
      </c>
    </row>
    <row r="74" spans="1:203" x14ac:dyDescent="0.2">
      <c r="A74" t="s">
        <v>2263</v>
      </c>
      <c r="B74" t="s">
        <v>2186</v>
      </c>
      <c r="V74" s="1">
        <v>0</v>
      </c>
      <c r="W74" s="1">
        <v>0</v>
      </c>
      <c r="X74" s="1">
        <v>0</v>
      </c>
      <c r="Y74" s="1">
        <v>0</v>
      </c>
      <c r="Z74" s="106">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1.1135857461024495E-2</v>
      </c>
      <c r="AU74" s="1">
        <v>0</v>
      </c>
      <c r="AV74" s="1">
        <v>0</v>
      </c>
      <c r="AW74" s="1">
        <v>8.9086859688195952E-3</v>
      </c>
      <c r="AX74" s="1">
        <v>2.8953229398663686E-2</v>
      </c>
      <c r="AY74" s="1">
        <v>2.2271714922048988E-3</v>
      </c>
      <c r="AZ74" s="1">
        <v>0</v>
      </c>
      <c r="BA74" s="1">
        <v>2.8953229398663686E-2</v>
      </c>
      <c r="BB74" s="1">
        <v>2.4498886414253886E-2</v>
      </c>
      <c r="BC74" s="1">
        <v>8.9086859688195952E-3</v>
      </c>
      <c r="BD74" s="1">
        <v>0</v>
      </c>
      <c r="BE74" s="1">
        <v>1.3363028953229394E-2</v>
      </c>
      <c r="BF74" s="1">
        <v>4.4543429844097976E-3</v>
      </c>
      <c r="BG74" s="1">
        <v>0</v>
      </c>
      <c r="BH74" s="1">
        <v>0</v>
      </c>
      <c r="BI74" s="1">
        <v>2.2271714922048988E-3</v>
      </c>
      <c r="BJ74" s="1">
        <v>0</v>
      </c>
      <c r="BK74" s="1">
        <v>0</v>
      </c>
      <c r="BL74" s="1">
        <v>0</v>
      </c>
      <c r="BM74" s="1">
        <v>2.2271714922048988E-3</v>
      </c>
      <c r="BN74" s="1">
        <v>0</v>
      </c>
      <c r="BO74" s="1">
        <v>0</v>
      </c>
      <c r="BP74" s="1">
        <v>0</v>
      </c>
      <c r="BQ74" s="1">
        <v>0</v>
      </c>
      <c r="BR74" s="1">
        <v>2.2271714922048988E-3</v>
      </c>
      <c r="BS74" s="1">
        <v>0</v>
      </c>
      <c r="BT74" s="1">
        <v>0</v>
      </c>
      <c r="BU74" s="1">
        <v>0</v>
      </c>
      <c r="BV74" s="1">
        <v>0</v>
      </c>
      <c r="BW74" s="1">
        <v>4.4543429844097976E-3</v>
      </c>
      <c r="BX74" s="1">
        <v>0</v>
      </c>
      <c r="BY74" s="1">
        <v>1.3363028953229394E-2</v>
      </c>
      <c r="BZ74" s="1">
        <v>1.3363028953229394E-2</v>
      </c>
      <c r="CA74" s="1">
        <v>0</v>
      </c>
      <c r="CB74" s="1">
        <v>0</v>
      </c>
      <c r="CC74" s="1">
        <v>0</v>
      </c>
      <c r="CD74" s="1">
        <v>1.5590200445434292E-2</v>
      </c>
      <c r="CE74" s="1">
        <v>2.2271714922048988E-3</v>
      </c>
      <c r="CF74" s="1">
        <v>2.0044543429844089E-2</v>
      </c>
      <c r="CG74" s="1">
        <v>2.2271714922048988E-3</v>
      </c>
      <c r="CH74" s="1">
        <v>8.9086859688195952E-3</v>
      </c>
      <c r="CI74" s="1">
        <v>0</v>
      </c>
      <c r="CJ74" s="1">
        <v>2.2271714922048988E-3</v>
      </c>
      <c r="CK74" s="1">
        <v>1.1135857461024495E-2</v>
      </c>
      <c r="CL74" s="1">
        <v>6.6815144766146969E-3</v>
      </c>
      <c r="CM74" s="1">
        <v>2.2271714922048988E-3</v>
      </c>
      <c r="CN74" s="1">
        <v>0</v>
      </c>
      <c r="CO74" s="1">
        <v>0</v>
      </c>
      <c r="CP74" s="1">
        <v>0</v>
      </c>
      <c r="CQ74" s="1">
        <v>2.2271714922048988E-3</v>
      </c>
      <c r="CR74" s="1">
        <v>2.2271714922048988E-3</v>
      </c>
      <c r="CS74" s="1">
        <v>2.2271714922048988E-3</v>
      </c>
      <c r="CT74" s="1">
        <v>1.3363028953229394E-2</v>
      </c>
      <c r="CU74" s="1">
        <v>1.1135857461024495E-2</v>
      </c>
      <c r="CV74" s="1">
        <v>4.4543429844097976E-3</v>
      </c>
      <c r="CW74" s="1">
        <v>1.1135857461024495E-2</v>
      </c>
      <c r="CX74" s="1">
        <v>1.5590200445434292E-2</v>
      </c>
      <c r="CY74" s="1">
        <v>1.1135857461024495E-2</v>
      </c>
      <c r="CZ74" s="1">
        <v>2.2271714922048991E-2</v>
      </c>
      <c r="DA74" s="1">
        <v>0</v>
      </c>
      <c r="DB74" s="1">
        <v>0</v>
      </c>
      <c r="DC74" s="1">
        <v>0</v>
      </c>
      <c r="DD74" s="1">
        <v>4.4543429844097976E-3</v>
      </c>
      <c r="DE74" s="1">
        <v>6.6815144766146969E-3</v>
      </c>
      <c r="DF74" s="1">
        <v>0</v>
      </c>
      <c r="DG74" s="1">
        <v>8.9086859688195952E-3</v>
      </c>
      <c r="DH74" s="1">
        <v>1.3363028953229394E-2</v>
      </c>
      <c r="DI74" s="1">
        <v>4.4543429844097976E-3</v>
      </c>
      <c r="DJ74" s="1">
        <v>4.4543429844097976E-3</v>
      </c>
      <c r="DK74" s="1">
        <v>2.2271714922048988E-3</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E74" s="105">
        <f>SUM(SheetB!W74:GC74) + SUM(SheetC!V74:GC74) + SUM(SheetD!V74:GC74) + SUM(SheetE!T74:GA74) + SUM(SheetF!V74:GC74)</f>
        <v>1.0039999999999993</v>
      </c>
    </row>
    <row r="75" spans="1:203" x14ac:dyDescent="0.2">
      <c r="A75" s="110" t="s">
        <v>198</v>
      </c>
      <c r="Z75" s="107"/>
    </row>
    <row r="76" spans="1:203" x14ac:dyDescent="0.2">
      <c r="Z76" s="107"/>
    </row>
    <row r="77" spans="1:203" x14ac:dyDescent="0.2">
      <c r="Z77" s="107"/>
    </row>
    <row r="78" spans="1:203" x14ac:dyDescent="0.2">
      <c r="A78" s="110" t="s">
        <v>2050</v>
      </c>
      <c r="V78" s="1"/>
      <c r="W78" s="1"/>
      <c r="X78" s="1"/>
      <c r="Y78" s="1"/>
      <c r="Z78" s="106"/>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row>
    <row r="79" spans="1:203" x14ac:dyDescent="0.2">
      <c r="A79" t="str">
        <f>A73</f>
        <v>ELARGR6AllForms</v>
      </c>
      <c r="B79" t="str">
        <f>B73</f>
        <v>Document</v>
      </c>
      <c r="V79" s="1">
        <f t="shared" ref="V79:BA79" si="148">V73/$GE$73</f>
        <v>0</v>
      </c>
      <c r="W79" s="1">
        <f t="shared" si="148"/>
        <v>0</v>
      </c>
      <c r="X79" s="1">
        <f t="shared" si="148"/>
        <v>0</v>
      </c>
      <c r="Y79" s="1">
        <f t="shared" si="148"/>
        <v>0</v>
      </c>
      <c r="Z79" s="106">
        <f t="shared" si="148"/>
        <v>0</v>
      </c>
      <c r="AA79" s="1">
        <f t="shared" si="148"/>
        <v>0</v>
      </c>
      <c r="AB79" s="1">
        <f t="shared" si="148"/>
        <v>0</v>
      </c>
      <c r="AC79" s="1">
        <f t="shared" si="148"/>
        <v>0</v>
      </c>
      <c r="AD79" s="1">
        <f t="shared" si="148"/>
        <v>0</v>
      </c>
      <c r="AE79" s="1">
        <f t="shared" si="148"/>
        <v>0</v>
      </c>
      <c r="AF79" s="1">
        <f t="shared" si="148"/>
        <v>0</v>
      </c>
      <c r="AG79" s="1">
        <f t="shared" si="148"/>
        <v>0</v>
      </c>
      <c r="AH79" s="1">
        <f t="shared" si="148"/>
        <v>0</v>
      </c>
      <c r="AI79" s="1">
        <f t="shared" si="148"/>
        <v>0</v>
      </c>
      <c r="AJ79" s="1">
        <f t="shared" si="148"/>
        <v>0</v>
      </c>
      <c r="AK79" s="1">
        <f t="shared" si="148"/>
        <v>0</v>
      </c>
      <c r="AL79" s="1">
        <f t="shared" si="148"/>
        <v>0</v>
      </c>
      <c r="AM79" s="1">
        <f t="shared" si="148"/>
        <v>0</v>
      </c>
      <c r="AN79" s="1">
        <f t="shared" si="148"/>
        <v>0</v>
      </c>
      <c r="AO79" s="1">
        <f t="shared" si="148"/>
        <v>0</v>
      </c>
      <c r="AP79" s="1">
        <f t="shared" si="148"/>
        <v>0</v>
      </c>
      <c r="AQ79" s="1">
        <f t="shared" si="148"/>
        <v>0</v>
      </c>
      <c r="AR79" s="1">
        <f t="shared" si="148"/>
        <v>0</v>
      </c>
      <c r="AS79" s="1">
        <f t="shared" si="148"/>
        <v>0</v>
      </c>
      <c r="AT79" s="1">
        <f t="shared" si="148"/>
        <v>0</v>
      </c>
      <c r="AU79" s="1">
        <f t="shared" si="148"/>
        <v>0</v>
      </c>
      <c r="AV79" s="1">
        <f t="shared" si="148"/>
        <v>0</v>
      </c>
      <c r="AW79" s="1">
        <f t="shared" si="148"/>
        <v>0</v>
      </c>
      <c r="AX79" s="1">
        <f t="shared" si="148"/>
        <v>3.1888711114364068E-3</v>
      </c>
      <c r="AY79" s="1">
        <f t="shared" si="148"/>
        <v>8.6836310082042973E-4</v>
      </c>
      <c r="AZ79" s="1">
        <f t="shared" si="148"/>
        <v>2.3119220194951257E-3</v>
      </c>
      <c r="BA79" s="1">
        <f t="shared" si="148"/>
        <v>4.775591878729292E-2</v>
      </c>
      <c r="BB79" s="1">
        <f t="shared" ref="BB79:CG79" si="149">BB73/$GE$73</f>
        <v>0</v>
      </c>
      <c r="BC79" s="1">
        <f t="shared" si="149"/>
        <v>0</v>
      </c>
      <c r="BD79" s="1">
        <f t="shared" si="149"/>
        <v>0</v>
      </c>
      <c r="BE79" s="1">
        <f t="shared" si="149"/>
        <v>0</v>
      </c>
      <c r="BF79" s="1">
        <f t="shared" si="149"/>
        <v>0</v>
      </c>
      <c r="BG79" s="1">
        <f t="shared" si="149"/>
        <v>0</v>
      </c>
      <c r="BH79" s="1">
        <f t="shared" si="149"/>
        <v>0</v>
      </c>
      <c r="BI79" s="1">
        <f t="shared" si="149"/>
        <v>0</v>
      </c>
      <c r="BJ79" s="1">
        <f t="shared" si="149"/>
        <v>0</v>
      </c>
      <c r="BK79" s="1">
        <f t="shared" si="149"/>
        <v>0</v>
      </c>
      <c r="BL79" s="1">
        <f t="shared" si="149"/>
        <v>0</v>
      </c>
      <c r="BM79" s="1">
        <f t="shared" si="149"/>
        <v>0</v>
      </c>
      <c r="BN79" s="1">
        <f t="shared" si="149"/>
        <v>0</v>
      </c>
      <c r="BO79" s="1">
        <f t="shared" si="149"/>
        <v>0</v>
      </c>
      <c r="BP79" s="1">
        <f t="shared" si="149"/>
        <v>0</v>
      </c>
      <c r="BQ79" s="1">
        <f t="shared" si="149"/>
        <v>0</v>
      </c>
      <c r="BR79" s="1">
        <f t="shared" si="149"/>
        <v>0</v>
      </c>
      <c r="BS79" s="1">
        <f t="shared" si="149"/>
        <v>0</v>
      </c>
      <c r="BT79" s="1">
        <f t="shared" si="149"/>
        <v>0</v>
      </c>
      <c r="BU79" s="1">
        <f t="shared" si="149"/>
        <v>0</v>
      </c>
      <c r="BV79" s="1">
        <f t="shared" si="149"/>
        <v>0</v>
      </c>
      <c r="BW79" s="1">
        <f t="shared" si="149"/>
        <v>0</v>
      </c>
      <c r="BX79" s="1">
        <f t="shared" si="149"/>
        <v>0</v>
      </c>
      <c r="BY79" s="1">
        <f t="shared" si="149"/>
        <v>0</v>
      </c>
      <c r="BZ79" s="1">
        <f t="shared" si="149"/>
        <v>3.2992660121741769E-2</v>
      </c>
      <c r="CA79" s="1">
        <f t="shared" si="149"/>
        <v>5.7871336877352905E-3</v>
      </c>
      <c r="CB79" s="1">
        <f t="shared" si="149"/>
        <v>4.0572342122568369E-3</v>
      </c>
      <c r="CC79" s="1">
        <f t="shared" si="149"/>
        <v>1.736834796801244E-2</v>
      </c>
      <c r="CD79" s="1">
        <f t="shared" si="149"/>
        <v>1.6788594126979417E-2</v>
      </c>
      <c r="CE79" s="1">
        <f t="shared" si="149"/>
        <v>4.5357084605397047E-3</v>
      </c>
      <c r="CF79" s="1">
        <f t="shared" si="149"/>
        <v>1.4655398347901688E-2</v>
      </c>
      <c r="CG79" s="1">
        <f t="shared" si="149"/>
        <v>0</v>
      </c>
      <c r="CH79" s="1">
        <f t="shared" ref="CH79:DM79" si="150">CH73/$GE$73</f>
        <v>1.0705202812117511E-2</v>
      </c>
      <c r="CI79" s="1">
        <f t="shared" si="150"/>
        <v>0</v>
      </c>
      <c r="CJ79" s="1">
        <f t="shared" si="150"/>
        <v>0</v>
      </c>
      <c r="CK79" s="1">
        <f t="shared" si="150"/>
        <v>2.1988160566989018E-2</v>
      </c>
      <c r="CL79" s="1">
        <f t="shared" si="150"/>
        <v>0</v>
      </c>
      <c r="CM79" s="1">
        <f t="shared" si="150"/>
        <v>0</v>
      </c>
      <c r="CN79" s="1">
        <f t="shared" si="150"/>
        <v>0</v>
      </c>
      <c r="CO79" s="1">
        <f t="shared" si="150"/>
        <v>0</v>
      </c>
      <c r="CP79" s="1">
        <f t="shared" si="150"/>
        <v>0</v>
      </c>
      <c r="CQ79" s="1">
        <f t="shared" si="150"/>
        <v>0</v>
      </c>
      <c r="CR79" s="1">
        <f t="shared" si="150"/>
        <v>0</v>
      </c>
      <c r="CS79" s="1">
        <f t="shared" si="150"/>
        <v>0</v>
      </c>
      <c r="CT79" s="1">
        <f t="shared" si="150"/>
        <v>0</v>
      </c>
      <c r="CU79" s="1">
        <f t="shared" si="150"/>
        <v>1.0041801017884891E-2</v>
      </c>
      <c r="CV79" s="1">
        <f t="shared" si="150"/>
        <v>1.1594323641311891E-3</v>
      </c>
      <c r="CW79" s="1">
        <f t="shared" si="150"/>
        <v>1.1602540053079887E-3</v>
      </c>
      <c r="CX79" s="1">
        <f t="shared" si="150"/>
        <v>1.0989785551898295E-2</v>
      </c>
      <c r="CY79" s="1">
        <f t="shared" si="150"/>
        <v>7.8069237214868055E-3</v>
      </c>
      <c r="CZ79" s="1">
        <f t="shared" si="150"/>
        <v>6.3675129493983625E-3</v>
      </c>
      <c r="DA79" s="1">
        <f t="shared" si="150"/>
        <v>0</v>
      </c>
      <c r="DB79" s="1">
        <f t="shared" si="150"/>
        <v>0</v>
      </c>
      <c r="DC79" s="1">
        <f t="shared" si="150"/>
        <v>0</v>
      </c>
      <c r="DD79" s="1">
        <f t="shared" si="150"/>
        <v>0</v>
      </c>
      <c r="DE79" s="1">
        <f t="shared" si="150"/>
        <v>0</v>
      </c>
      <c r="DF79" s="1">
        <f t="shared" si="150"/>
        <v>7.5160913433927872E-3</v>
      </c>
      <c r="DG79" s="1">
        <f t="shared" si="150"/>
        <v>0</v>
      </c>
      <c r="DH79" s="1">
        <f t="shared" si="150"/>
        <v>6.6551348046877731E-3</v>
      </c>
      <c r="DI79" s="1">
        <f t="shared" si="150"/>
        <v>7.5234979055082037E-3</v>
      </c>
      <c r="DJ79" s="1">
        <f t="shared" si="150"/>
        <v>3.2706797531410814E-2</v>
      </c>
      <c r="DK79" s="1">
        <f t="shared" si="150"/>
        <v>0</v>
      </c>
      <c r="DL79" s="1">
        <f t="shared" si="150"/>
        <v>2.0286171061284185E-3</v>
      </c>
      <c r="DM79" s="1">
        <f t="shared" si="150"/>
        <v>0</v>
      </c>
      <c r="DN79" s="1">
        <f t="shared" ref="DN79:ES79" si="151">DN73/$GE$73</f>
        <v>0</v>
      </c>
      <c r="DO79" s="1">
        <f t="shared" si="151"/>
        <v>0</v>
      </c>
      <c r="DP79" s="1">
        <f t="shared" si="151"/>
        <v>0</v>
      </c>
      <c r="DQ79" s="1">
        <f t="shared" si="151"/>
        <v>0</v>
      </c>
      <c r="DR79" s="1">
        <f t="shared" si="151"/>
        <v>0</v>
      </c>
      <c r="DS79" s="1">
        <f t="shared" si="151"/>
        <v>0</v>
      </c>
      <c r="DT79" s="1">
        <f t="shared" si="151"/>
        <v>0</v>
      </c>
      <c r="DU79" s="1">
        <f t="shared" si="151"/>
        <v>0</v>
      </c>
      <c r="DV79" s="1">
        <f t="shared" si="151"/>
        <v>0</v>
      </c>
      <c r="DW79" s="1">
        <f t="shared" si="151"/>
        <v>0</v>
      </c>
      <c r="DX79" s="1">
        <f t="shared" si="151"/>
        <v>0</v>
      </c>
      <c r="DY79" s="1">
        <f t="shared" si="151"/>
        <v>0</v>
      </c>
      <c r="DZ79" s="1">
        <f t="shared" si="151"/>
        <v>0</v>
      </c>
      <c r="EA79" s="1">
        <f t="shared" si="151"/>
        <v>0</v>
      </c>
      <c r="EB79" s="1">
        <f t="shared" si="151"/>
        <v>0</v>
      </c>
      <c r="EC79" s="1">
        <f t="shared" si="151"/>
        <v>0</v>
      </c>
      <c r="ED79" s="1">
        <f t="shared" si="151"/>
        <v>0</v>
      </c>
      <c r="EE79" s="1">
        <f t="shared" si="151"/>
        <v>0</v>
      </c>
      <c r="EF79" s="1">
        <f t="shared" si="151"/>
        <v>0</v>
      </c>
      <c r="EG79" s="1">
        <f t="shared" si="151"/>
        <v>0</v>
      </c>
      <c r="EH79" s="1">
        <f t="shared" si="151"/>
        <v>0</v>
      </c>
      <c r="EI79" s="1">
        <f t="shared" si="151"/>
        <v>0</v>
      </c>
      <c r="EJ79" s="1">
        <f t="shared" si="151"/>
        <v>0</v>
      </c>
      <c r="EK79" s="1">
        <f t="shared" si="151"/>
        <v>0</v>
      </c>
      <c r="EL79" s="1">
        <f t="shared" si="151"/>
        <v>0</v>
      </c>
      <c r="EM79" s="1">
        <f t="shared" si="151"/>
        <v>0</v>
      </c>
      <c r="EN79" s="1">
        <f t="shared" si="151"/>
        <v>0</v>
      </c>
      <c r="EO79" s="1">
        <f t="shared" si="151"/>
        <v>0</v>
      </c>
      <c r="EP79" s="1">
        <f t="shared" si="151"/>
        <v>0</v>
      </c>
      <c r="EQ79" s="1">
        <f t="shared" si="151"/>
        <v>0</v>
      </c>
      <c r="ER79" s="1">
        <f t="shared" si="151"/>
        <v>0</v>
      </c>
      <c r="ES79" s="1">
        <f t="shared" si="151"/>
        <v>0</v>
      </c>
      <c r="ET79" s="1">
        <f t="shared" ref="ET79:GC79" si="152">ET73/$GE$73</f>
        <v>0</v>
      </c>
      <c r="EU79" s="1">
        <f t="shared" si="152"/>
        <v>0</v>
      </c>
      <c r="EV79" s="1">
        <f t="shared" si="152"/>
        <v>0</v>
      </c>
      <c r="EW79" s="1">
        <f t="shared" si="152"/>
        <v>0</v>
      </c>
      <c r="EX79" s="1">
        <f t="shared" si="152"/>
        <v>0</v>
      </c>
      <c r="EY79" s="1">
        <f t="shared" si="152"/>
        <v>0</v>
      </c>
      <c r="EZ79" s="1">
        <f t="shared" si="152"/>
        <v>0</v>
      </c>
      <c r="FA79" s="1">
        <f t="shared" si="152"/>
        <v>0</v>
      </c>
      <c r="FB79" s="1">
        <f t="shared" si="152"/>
        <v>0</v>
      </c>
      <c r="FC79" s="1">
        <f t="shared" si="152"/>
        <v>0</v>
      </c>
      <c r="FD79" s="1">
        <f t="shared" si="152"/>
        <v>0</v>
      </c>
      <c r="FE79" s="1">
        <f t="shared" si="152"/>
        <v>0</v>
      </c>
      <c r="FF79" s="1">
        <f t="shared" si="152"/>
        <v>0</v>
      </c>
      <c r="FG79" s="1">
        <f t="shared" si="152"/>
        <v>0</v>
      </c>
      <c r="FH79" s="1">
        <f t="shared" si="152"/>
        <v>0</v>
      </c>
      <c r="FI79" s="1">
        <f t="shared" si="152"/>
        <v>0</v>
      </c>
      <c r="FJ79" s="1">
        <f t="shared" si="152"/>
        <v>0</v>
      </c>
      <c r="FK79" s="1">
        <f t="shared" si="152"/>
        <v>0</v>
      </c>
      <c r="FL79" s="1">
        <f t="shared" si="152"/>
        <v>0</v>
      </c>
      <c r="FM79" s="1">
        <f t="shared" si="152"/>
        <v>0</v>
      </c>
      <c r="FN79" s="1">
        <f t="shared" si="152"/>
        <v>0</v>
      </c>
      <c r="FO79" s="1">
        <f t="shared" si="152"/>
        <v>0</v>
      </c>
      <c r="FP79" s="1">
        <f t="shared" si="152"/>
        <v>0</v>
      </c>
      <c r="FQ79" s="1">
        <f t="shared" si="152"/>
        <v>0</v>
      </c>
      <c r="FR79" s="1">
        <f t="shared" si="152"/>
        <v>0</v>
      </c>
      <c r="FS79" s="1">
        <f t="shared" si="152"/>
        <v>0</v>
      </c>
      <c r="FT79" s="1">
        <f t="shared" si="152"/>
        <v>0</v>
      </c>
      <c r="FU79" s="1">
        <f t="shared" si="152"/>
        <v>0</v>
      </c>
      <c r="FV79" s="1">
        <f t="shared" si="152"/>
        <v>0</v>
      </c>
      <c r="FW79" s="1">
        <f t="shared" si="152"/>
        <v>0</v>
      </c>
      <c r="FX79" s="1">
        <f t="shared" si="152"/>
        <v>0</v>
      </c>
      <c r="FY79" s="1">
        <f t="shared" si="152"/>
        <v>0</v>
      </c>
      <c r="FZ79" s="1"/>
      <c r="GA79" s="1">
        <f t="shared" si="152"/>
        <v>0</v>
      </c>
      <c r="GB79" s="1">
        <f t="shared" si="152"/>
        <v>0</v>
      </c>
      <c r="GC79" s="1">
        <f t="shared" si="152"/>
        <v>0</v>
      </c>
    </row>
    <row r="80" spans="1:203" x14ac:dyDescent="0.2">
      <c r="A80" t="str">
        <f>A74</f>
        <v>NCCRS Gr. 6</v>
      </c>
      <c r="B80" t="str">
        <f>B74</f>
        <v>Document</v>
      </c>
      <c r="V80" s="1">
        <f>V74/$GE$74</f>
        <v>0</v>
      </c>
      <c r="W80" s="1">
        <f t="shared" ref="W80:CH80" si="153">W74/$GE$74</f>
        <v>0</v>
      </c>
      <c r="X80" s="1">
        <f t="shared" si="153"/>
        <v>0</v>
      </c>
      <c r="Y80" s="1">
        <f t="shared" si="153"/>
        <v>0</v>
      </c>
      <c r="Z80" s="106">
        <f t="shared" si="153"/>
        <v>0</v>
      </c>
      <c r="AA80" s="1">
        <f t="shared" si="153"/>
        <v>0</v>
      </c>
      <c r="AB80" s="1">
        <f t="shared" si="153"/>
        <v>0</v>
      </c>
      <c r="AC80" s="1">
        <f t="shared" si="153"/>
        <v>0</v>
      </c>
      <c r="AD80" s="1">
        <f t="shared" si="153"/>
        <v>0</v>
      </c>
      <c r="AE80" s="1">
        <f t="shared" si="153"/>
        <v>0</v>
      </c>
      <c r="AF80" s="1">
        <f t="shared" si="153"/>
        <v>0</v>
      </c>
      <c r="AG80" s="1">
        <f t="shared" si="153"/>
        <v>0</v>
      </c>
      <c r="AH80" s="1">
        <f t="shared" si="153"/>
        <v>0</v>
      </c>
      <c r="AI80" s="1">
        <f t="shared" si="153"/>
        <v>0</v>
      </c>
      <c r="AJ80" s="1">
        <f t="shared" si="153"/>
        <v>0</v>
      </c>
      <c r="AK80" s="1">
        <f t="shared" si="153"/>
        <v>0</v>
      </c>
      <c r="AL80" s="1">
        <f t="shared" si="153"/>
        <v>0</v>
      </c>
      <c r="AM80" s="1">
        <f t="shared" si="153"/>
        <v>0</v>
      </c>
      <c r="AN80" s="1">
        <f t="shared" si="153"/>
        <v>0</v>
      </c>
      <c r="AO80" s="1">
        <f t="shared" si="153"/>
        <v>0</v>
      </c>
      <c r="AP80" s="1">
        <f t="shared" si="153"/>
        <v>0</v>
      </c>
      <c r="AQ80" s="1">
        <f t="shared" si="153"/>
        <v>0</v>
      </c>
      <c r="AR80" s="1">
        <f t="shared" si="153"/>
        <v>0</v>
      </c>
      <c r="AS80" s="1">
        <f t="shared" si="153"/>
        <v>0</v>
      </c>
      <c r="AT80" s="1">
        <f t="shared" si="153"/>
        <v>1.1091491495044325E-2</v>
      </c>
      <c r="AU80" s="1">
        <f t="shared" si="153"/>
        <v>0</v>
      </c>
      <c r="AV80" s="1">
        <f t="shared" si="153"/>
        <v>0</v>
      </c>
      <c r="AW80" s="1">
        <f t="shared" si="153"/>
        <v>8.8731931960354601E-3</v>
      </c>
      <c r="AX80" s="1">
        <f t="shared" si="153"/>
        <v>2.8837877887115244E-2</v>
      </c>
      <c r="AY80" s="1">
        <f t="shared" si="153"/>
        <v>2.218298299008865E-3</v>
      </c>
      <c r="AZ80" s="1">
        <f t="shared" si="153"/>
        <v>0</v>
      </c>
      <c r="BA80" s="1">
        <f t="shared" si="153"/>
        <v>2.8837877887115244E-2</v>
      </c>
      <c r="BB80" s="1">
        <f t="shared" si="153"/>
        <v>2.440128128909751E-2</v>
      </c>
      <c r="BC80" s="1">
        <f t="shared" si="153"/>
        <v>8.8731931960354601E-3</v>
      </c>
      <c r="BD80" s="1">
        <f t="shared" si="153"/>
        <v>0</v>
      </c>
      <c r="BE80" s="1">
        <f t="shared" si="153"/>
        <v>1.330978979405319E-2</v>
      </c>
      <c r="BF80" s="1">
        <f t="shared" si="153"/>
        <v>4.4365965980177301E-3</v>
      </c>
      <c r="BG80" s="1">
        <f t="shared" si="153"/>
        <v>0</v>
      </c>
      <c r="BH80" s="1">
        <f t="shared" si="153"/>
        <v>0</v>
      </c>
      <c r="BI80" s="1">
        <f t="shared" si="153"/>
        <v>2.218298299008865E-3</v>
      </c>
      <c r="BJ80" s="1">
        <f t="shared" si="153"/>
        <v>0</v>
      </c>
      <c r="BK80" s="1">
        <f t="shared" si="153"/>
        <v>0</v>
      </c>
      <c r="BL80" s="1">
        <f t="shared" si="153"/>
        <v>0</v>
      </c>
      <c r="BM80" s="1">
        <f t="shared" si="153"/>
        <v>2.218298299008865E-3</v>
      </c>
      <c r="BN80" s="1">
        <f t="shared" si="153"/>
        <v>0</v>
      </c>
      <c r="BO80" s="1">
        <f t="shared" si="153"/>
        <v>0</v>
      </c>
      <c r="BP80" s="1">
        <f t="shared" si="153"/>
        <v>0</v>
      </c>
      <c r="BQ80" s="1">
        <f t="shared" si="153"/>
        <v>0</v>
      </c>
      <c r="BR80" s="1">
        <f t="shared" si="153"/>
        <v>2.218298299008865E-3</v>
      </c>
      <c r="BS80" s="1">
        <f t="shared" si="153"/>
        <v>0</v>
      </c>
      <c r="BT80" s="1">
        <f t="shared" si="153"/>
        <v>0</v>
      </c>
      <c r="BU80" s="1">
        <f t="shared" si="153"/>
        <v>0</v>
      </c>
      <c r="BV80" s="1">
        <f t="shared" si="153"/>
        <v>0</v>
      </c>
      <c r="BW80" s="1">
        <f t="shared" si="153"/>
        <v>4.4365965980177301E-3</v>
      </c>
      <c r="BX80" s="1">
        <f t="shared" si="153"/>
        <v>0</v>
      </c>
      <c r="BY80" s="1">
        <f t="shared" si="153"/>
        <v>1.330978979405319E-2</v>
      </c>
      <c r="BZ80" s="1">
        <f t="shared" si="153"/>
        <v>1.330978979405319E-2</v>
      </c>
      <c r="CA80" s="1">
        <f t="shared" si="153"/>
        <v>0</v>
      </c>
      <c r="CB80" s="1">
        <f t="shared" si="153"/>
        <v>0</v>
      </c>
      <c r="CC80" s="1">
        <f t="shared" si="153"/>
        <v>0</v>
      </c>
      <c r="CD80" s="1">
        <f t="shared" si="153"/>
        <v>1.5528088093062054E-2</v>
      </c>
      <c r="CE80" s="1">
        <f t="shared" si="153"/>
        <v>2.218298299008865E-3</v>
      </c>
      <c r="CF80" s="1">
        <f t="shared" si="153"/>
        <v>1.9964684691079784E-2</v>
      </c>
      <c r="CG80" s="1">
        <f t="shared" si="153"/>
        <v>2.218298299008865E-3</v>
      </c>
      <c r="CH80" s="1">
        <f t="shared" si="153"/>
        <v>8.8731931960354601E-3</v>
      </c>
      <c r="CI80" s="1">
        <f t="shared" ref="CI80:ET80" si="154">CI74/$GE$74</f>
        <v>0</v>
      </c>
      <c r="CJ80" s="1">
        <f t="shared" si="154"/>
        <v>2.218298299008865E-3</v>
      </c>
      <c r="CK80" s="1">
        <f t="shared" si="154"/>
        <v>1.1091491495044325E-2</v>
      </c>
      <c r="CL80" s="1">
        <f t="shared" si="154"/>
        <v>6.6548948970265951E-3</v>
      </c>
      <c r="CM80" s="1">
        <f t="shared" si="154"/>
        <v>2.218298299008865E-3</v>
      </c>
      <c r="CN80" s="1">
        <f t="shared" si="154"/>
        <v>0</v>
      </c>
      <c r="CO80" s="1">
        <f t="shared" si="154"/>
        <v>0</v>
      </c>
      <c r="CP80" s="1">
        <f t="shared" si="154"/>
        <v>0</v>
      </c>
      <c r="CQ80" s="1">
        <f t="shared" si="154"/>
        <v>2.218298299008865E-3</v>
      </c>
      <c r="CR80" s="1">
        <f t="shared" si="154"/>
        <v>2.218298299008865E-3</v>
      </c>
      <c r="CS80" s="1">
        <f t="shared" si="154"/>
        <v>2.218298299008865E-3</v>
      </c>
      <c r="CT80" s="1">
        <f t="shared" si="154"/>
        <v>1.330978979405319E-2</v>
      </c>
      <c r="CU80" s="1">
        <f t="shared" si="154"/>
        <v>1.1091491495044325E-2</v>
      </c>
      <c r="CV80" s="1">
        <f t="shared" si="154"/>
        <v>4.4365965980177301E-3</v>
      </c>
      <c r="CW80" s="1">
        <f t="shared" si="154"/>
        <v>1.1091491495044325E-2</v>
      </c>
      <c r="CX80" s="1">
        <f t="shared" si="154"/>
        <v>1.5528088093062054E-2</v>
      </c>
      <c r="CY80" s="1">
        <f t="shared" si="154"/>
        <v>1.1091491495044325E-2</v>
      </c>
      <c r="CZ80" s="1">
        <f t="shared" si="154"/>
        <v>2.218298299008865E-2</v>
      </c>
      <c r="DA80" s="1">
        <f t="shared" si="154"/>
        <v>0</v>
      </c>
      <c r="DB80" s="1">
        <f t="shared" si="154"/>
        <v>0</v>
      </c>
      <c r="DC80" s="1">
        <f t="shared" si="154"/>
        <v>0</v>
      </c>
      <c r="DD80" s="1">
        <f t="shared" si="154"/>
        <v>4.4365965980177301E-3</v>
      </c>
      <c r="DE80" s="1">
        <f t="shared" si="154"/>
        <v>6.6548948970265951E-3</v>
      </c>
      <c r="DF80" s="1">
        <f t="shared" si="154"/>
        <v>0</v>
      </c>
      <c r="DG80" s="1">
        <f t="shared" si="154"/>
        <v>8.8731931960354601E-3</v>
      </c>
      <c r="DH80" s="1">
        <f t="shared" si="154"/>
        <v>1.330978979405319E-2</v>
      </c>
      <c r="DI80" s="1">
        <f t="shared" si="154"/>
        <v>4.4365965980177301E-3</v>
      </c>
      <c r="DJ80" s="1">
        <f t="shared" si="154"/>
        <v>4.4365965980177301E-3</v>
      </c>
      <c r="DK80" s="1">
        <f t="shared" si="154"/>
        <v>2.218298299008865E-3</v>
      </c>
      <c r="DL80" s="1">
        <f t="shared" si="154"/>
        <v>0</v>
      </c>
      <c r="DM80" s="1">
        <f t="shared" si="154"/>
        <v>0</v>
      </c>
      <c r="DN80" s="1">
        <f t="shared" si="154"/>
        <v>0</v>
      </c>
      <c r="DO80" s="1">
        <f t="shared" si="154"/>
        <v>0</v>
      </c>
      <c r="DP80" s="1">
        <f t="shared" si="154"/>
        <v>0</v>
      </c>
      <c r="DQ80" s="1">
        <f t="shared" si="154"/>
        <v>0</v>
      </c>
      <c r="DR80" s="1">
        <f t="shared" si="154"/>
        <v>0</v>
      </c>
      <c r="DS80" s="1">
        <f t="shared" si="154"/>
        <v>0</v>
      </c>
      <c r="DT80" s="1">
        <f t="shared" si="154"/>
        <v>0</v>
      </c>
      <c r="DU80" s="1">
        <f t="shared" si="154"/>
        <v>0</v>
      </c>
      <c r="DV80" s="1">
        <f t="shared" si="154"/>
        <v>0</v>
      </c>
      <c r="DW80" s="1">
        <f t="shared" si="154"/>
        <v>0</v>
      </c>
      <c r="DX80" s="1">
        <f t="shared" si="154"/>
        <v>0</v>
      </c>
      <c r="DY80" s="1">
        <f t="shared" si="154"/>
        <v>0</v>
      </c>
      <c r="DZ80" s="1">
        <f t="shared" si="154"/>
        <v>0</v>
      </c>
      <c r="EA80" s="1">
        <f t="shared" si="154"/>
        <v>0</v>
      </c>
      <c r="EB80" s="1">
        <f t="shared" si="154"/>
        <v>0</v>
      </c>
      <c r="EC80" s="1">
        <f t="shared" si="154"/>
        <v>0</v>
      </c>
      <c r="ED80" s="1">
        <f t="shared" si="154"/>
        <v>0</v>
      </c>
      <c r="EE80" s="1">
        <f t="shared" si="154"/>
        <v>0</v>
      </c>
      <c r="EF80" s="1">
        <f t="shared" si="154"/>
        <v>0</v>
      </c>
      <c r="EG80" s="1">
        <f t="shared" si="154"/>
        <v>0</v>
      </c>
      <c r="EH80" s="1">
        <f t="shared" si="154"/>
        <v>0</v>
      </c>
      <c r="EI80" s="1">
        <f t="shared" si="154"/>
        <v>0</v>
      </c>
      <c r="EJ80" s="1">
        <f t="shared" si="154"/>
        <v>0</v>
      </c>
      <c r="EK80" s="1">
        <f t="shared" si="154"/>
        <v>0</v>
      </c>
      <c r="EL80" s="1">
        <f t="shared" si="154"/>
        <v>0</v>
      </c>
      <c r="EM80" s="1">
        <f t="shared" si="154"/>
        <v>0</v>
      </c>
      <c r="EN80" s="1">
        <f t="shared" si="154"/>
        <v>0</v>
      </c>
      <c r="EO80" s="1">
        <f t="shared" si="154"/>
        <v>0</v>
      </c>
      <c r="EP80" s="1">
        <f t="shared" si="154"/>
        <v>0</v>
      </c>
      <c r="EQ80" s="1">
        <f t="shared" si="154"/>
        <v>0</v>
      </c>
      <c r="ER80" s="1">
        <f t="shared" si="154"/>
        <v>0</v>
      </c>
      <c r="ES80" s="1">
        <f t="shared" si="154"/>
        <v>0</v>
      </c>
      <c r="ET80" s="1">
        <f t="shared" si="154"/>
        <v>0</v>
      </c>
      <c r="EU80" s="1">
        <f t="shared" ref="EU80:GC80" si="155">EU74/$GE$74</f>
        <v>0</v>
      </c>
      <c r="EV80" s="1">
        <f t="shared" si="155"/>
        <v>0</v>
      </c>
      <c r="EW80" s="1">
        <f t="shared" si="155"/>
        <v>0</v>
      </c>
      <c r="EX80" s="1">
        <f t="shared" si="155"/>
        <v>0</v>
      </c>
      <c r="EY80" s="1">
        <f t="shared" si="155"/>
        <v>0</v>
      </c>
      <c r="EZ80" s="1">
        <f t="shared" si="155"/>
        <v>0</v>
      </c>
      <c r="FA80" s="1">
        <f t="shared" si="155"/>
        <v>0</v>
      </c>
      <c r="FB80" s="1">
        <f t="shared" si="155"/>
        <v>0</v>
      </c>
      <c r="FC80" s="1">
        <f t="shared" si="155"/>
        <v>0</v>
      </c>
      <c r="FD80" s="1">
        <f t="shared" si="155"/>
        <v>0</v>
      </c>
      <c r="FE80" s="1">
        <f t="shared" si="155"/>
        <v>0</v>
      </c>
      <c r="FF80" s="1">
        <f t="shared" si="155"/>
        <v>0</v>
      </c>
      <c r="FG80" s="1">
        <f t="shared" si="155"/>
        <v>0</v>
      </c>
      <c r="FH80" s="1">
        <f t="shared" si="155"/>
        <v>0</v>
      </c>
      <c r="FI80" s="1">
        <f t="shared" si="155"/>
        <v>0</v>
      </c>
      <c r="FJ80" s="1">
        <f t="shared" si="155"/>
        <v>0</v>
      </c>
      <c r="FK80" s="1">
        <f t="shared" si="155"/>
        <v>0</v>
      </c>
      <c r="FL80" s="1">
        <f t="shared" si="155"/>
        <v>0</v>
      </c>
      <c r="FM80" s="1">
        <f t="shared" si="155"/>
        <v>0</v>
      </c>
      <c r="FN80" s="1">
        <f t="shared" si="155"/>
        <v>0</v>
      </c>
      <c r="FO80" s="1">
        <f t="shared" si="155"/>
        <v>0</v>
      </c>
      <c r="FP80" s="1">
        <f t="shared" si="155"/>
        <v>0</v>
      </c>
      <c r="FQ80" s="1">
        <f t="shared" si="155"/>
        <v>0</v>
      </c>
      <c r="FR80" s="1">
        <f t="shared" si="155"/>
        <v>0</v>
      </c>
      <c r="FS80" s="1">
        <f t="shared" si="155"/>
        <v>0</v>
      </c>
      <c r="FT80" s="1">
        <f t="shared" si="155"/>
        <v>0</v>
      </c>
      <c r="FU80" s="1">
        <f t="shared" si="155"/>
        <v>0</v>
      </c>
      <c r="FV80" s="1">
        <f t="shared" si="155"/>
        <v>0</v>
      </c>
      <c r="FW80" s="1">
        <f t="shared" si="155"/>
        <v>0</v>
      </c>
      <c r="FX80" s="1">
        <f t="shared" si="155"/>
        <v>0</v>
      </c>
      <c r="FY80" s="1">
        <f t="shared" si="155"/>
        <v>0</v>
      </c>
      <c r="FZ80" s="1"/>
      <c r="GA80" s="1">
        <f t="shared" si="155"/>
        <v>0</v>
      </c>
      <c r="GB80" s="1">
        <f t="shared" si="155"/>
        <v>0</v>
      </c>
      <c r="GC80" s="1">
        <f t="shared" si="155"/>
        <v>0</v>
      </c>
    </row>
    <row r="81" spans="1:26" x14ac:dyDescent="0.2">
      <c r="A81" s="110" t="s">
        <v>2051</v>
      </c>
      <c r="Z81" s="107"/>
    </row>
    <row r="82" spans="1:26" x14ac:dyDescent="0.2">
      <c r="Z82" s="107"/>
    </row>
    <row r="83" spans="1:26" x14ac:dyDescent="0.2">
      <c r="Z83" s="107"/>
    </row>
    <row r="84" spans="1:26" x14ac:dyDescent="0.2">
      <c r="Z84" s="107"/>
    </row>
    <row r="85" spans="1:26" x14ac:dyDescent="0.2">
      <c r="Z85" s="107"/>
    </row>
    <row r="86" spans="1:26" x14ac:dyDescent="0.2">
      <c r="Z86" s="107"/>
    </row>
    <row r="87" spans="1:26" x14ac:dyDescent="0.2">
      <c r="Z87" s="107"/>
    </row>
    <row r="88" spans="1:26" x14ac:dyDescent="0.2">
      <c r="Z88" s="107"/>
    </row>
    <row r="89" spans="1:26" x14ac:dyDescent="0.2">
      <c r="Z89" s="107"/>
    </row>
    <row r="90" spans="1:26" x14ac:dyDescent="0.2">
      <c r="Z90" s="107"/>
    </row>
    <row r="91" spans="1:26" x14ac:dyDescent="0.2">
      <c r="Z91" s="107"/>
    </row>
    <row r="92" spans="1:26" x14ac:dyDescent="0.2">
      <c r="Z92" s="107"/>
    </row>
    <row r="93" spans="1:26" x14ac:dyDescent="0.2">
      <c r="Z93" s="107"/>
    </row>
    <row r="94" spans="1:26" x14ac:dyDescent="0.2">
      <c r="Z94" s="107"/>
    </row>
    <row r="95" spans="1:26" x14ac:dyDescent="0.2">
      <c r="Z95" s="107"/>
    </row>
    <row r="96" spans="1:26" x14ac:dyDescent="0.2">
      <c r="Z96" s="107"/>
    </row>
    <row r="97" spans="26:26" x14ac:dyDescent="0.2">
      <c r="Z97" s="107"/>
    </row>
    <row r="98" spans="26:26" x14ac:dyDescent="0.2">
      <c r="Z98" s="107"/>
    </row>
    <row r="99" spans="26:26" x14ac:dyDescent="0.2">
      <c r="Z99" s="107"/>
    </row>
    <row r="100" spans="26:26" x14ac:dyDescent="0.2">
      <c r="Z100" s="107"/>
    </row>
    <row r="101" spans="26:26" x14ac:dyDescent="0.2">
      <c r="Z101" s="107"/>
    </row>
    <row r="102" spans="26:26" x14ac:dyDescent="0.2">
      <c r="Z102" s="107"/>
    </row>
    <row r="103" spans="26:26" x14ac:dyDescent="0.2">
      <c r="Z103" s="107"/>
    </row>
    <row r="104" spans="26:26" x14ac:dyDescent="0.2">
      <c r="Z104" s="107"/>
    </row>
    <row r="105" spans="26:26" x14ac:dyDescent="0.2">
      <c r="Z105" s="107"/>
    </row>
  </sheetData>
  <sortState xmlns:xlrd2="http://schemas.microsoft.com/office/spreadsheetml/2017/richdata2" ref="A2:GC87">
    <sortCondition ref="L1"/>
    <sortCondition ref="B1"/>
  </sortState>
  <phoneticPr fontId="0" type="noConversion"/>
  <conditionalFormatting sqref="GE2:GE6 GE18:GE31 GD17 GE33:GE68">
    <cfRule type="cellIs" dxfId="26" priority="16" operator="equal">
      <formula>0</formula>
    </cfRule>
  </conditionalFormatting>
  <conditionalFormatting sqref="GE16">
    <cfRule type="cellIs" dxfId="25" priority="9" operator="equal">
      <formula>0</formula>
    </cfRule>
  </conditionalFormatting>
  <conditionalFormatting sqref="GE15">
    <cfRule type="cellIs" dxfId="24" priority="8" operator="equal">
      <formula>0</formula>
    </cfRule>
  </conditionalFormatting>
  <conditionalFormatting sqref="GE14">
    <cfRule type="cellIs" dxfId="23" priority="7" operator="equal">
      <formula>0</formula>
    </cfRule>
  </conditionalFormatting>
  <conditionalFormatting sqref="GE13">
    <cfRule type="cellIs" dxfId="22" priority="6" operator="equal">
      <formula>0</formula>
    </cfRule>
  </conditionalFormatting>
  <conditionalFormatting sqref="GE12">
    <cfRule type="cellIs" dxfId="21" priority="5" operator="equal">
      <formula>0</formula>
    </cfRule>
  </conditionalFormatting>
  <conditionalFormatting sqref="GE11">
    <cfRule type="cellIs" dxfId="20" priority="4" operator="equal">
      <formula>0</formula>
    </cfRule>
  </conditionalFormatting>
  <conditionalFormatting sqref="GE32">
    <cfRule type="cellIs" dxfId="19" priority="2" operator="equal">
      <formula>0</formula>
    </cfRule>
  </conditionalFormatting>
  <conditionalFormatting sqref="GE17">
    <cfRule type="cellIs" dxfId="18" priority="1" operator="equal">
      <formula>0</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HN105"/>
  <sheetViews>
    <sheetView topLeftCell="A8" workbookViewId="0">
      <selection sqref="A1:J1"/>
    </sheetView>
  </sheetViews>
  <sheetFormatPr defaultRowHeight="12.75" x14ac:dyDescent="0.2"/>
  <cols>
    <col min="1" max="1" width="23" customWidth="1"/>
    <col min="2" max="19" width="9.28515625" customWidth="1"/>
  </cols>
  <sheetData>
    <row r="1" spans="1:222" x14ac:dyDescent="0.2">
      <c r="A1" s="126" t="s">
        <v>517</v>
      </c>
      <c r="B1" s="127" t="s">
        <v>520</v>
      </c>
      <c r="C1" s="127" t="s">
        <v>519</v>
      </c>
      <c r="D1" s="127" t="s">
        <v>518</v>
      </c>
      <c r="E1" s="127" t="s">
        <v>521</v>
      </c>
      <c r="F1" s="127" t="s">
        <v>522</v>
      </c>
      <c r="G1" s="127" t="s">
        <v>523</v>
      </c>
      <c r="H1" s="127" t="s">
        <v>524</v>
      </c>
      <c r="I1" s="127" t="s">
        <v>2184</v>
      </c>
      <c r="J1" s="127" t="s">
        <v>2185</v>
      </c>
      <c r="K1" s="127" t="s">
        <v>525</v>
      </c>
      <c r="L1" s="127" t="s">
        <v>193</v>
      </c>
      <c r="M1" s="127" t="s">
        <v>526</v>
      </c>
      <c r="N1" s="127" t="s">
        <v>527</v>
      </c>
      <c r="O1" s="127" t="s">
        <v>528</v>
      </c>
      <c r="P1" s="126" t="s">
        <v>2104</v>
      </c>
      <c r="Q1" s="126" t="s">
        <v>2105</v>
      </c>
      <c r="R1" s="126" t="s">
        <v>529</v>
      </c>
      <c r="S1" s="126" t="s">
        <v>530</v>
      </c>
      <c r="T1" s="126" t="s">
        <v>531</v>
      </c>
      <c r="U1" s="126" t="s">
        <v>532</v>
      </c>
      <c r="V1" s="126" t="s">
        <v>2106</v>
      </c>
      <c r="W1" s="130" t="s">
        <v>1540</v>
      </c>
      <c r="X1" s="130" t="s">
        <v>1541</v>
      </c>
      <c r="Y1" s="130" t="s">
        <v>1542</v>
      </c>
      <c r="Z1" s="130" t="s">
        <v>1543</v>
      </c>
      <c r="AA1" s="130" t="s">
        <v>1544</v>
      </c>
      <c r="AB1" s="130" t="s">
        <v>1545</v>
      </c>
      <c r="AC1" s="130" t="s">
        <v>1546</v>
      </c>
      <c r="AD1" s="130" t="s">
        <v>1547</v>
      </c>
      <c r="AE1" s="130" t="s">
        <v>1548</v>
      </c>
      <c r="AF1" s="130" t="s">
        <v>1549</v>
      </c>
      <c r="AG1" s="130" t="s">
        <v>1550</v>
      </c>
      <c r="AH1" s="130" t="s">
        <v>1551</v>
      </c>
      <c r="AI1" s="130" t="s">
        <v>1552</v>
      </c>
      <c r="AJ1" s="130" t="s">
        <v>1553</v>
      </c>
      <c r="AK1" s="130" t="s">
        <v>1554</v>
      </c>
      <c r="AL1" s="130" t="s">
        <v>1555</v>
      </c>
      <c r="AM1" s="130" t="s">
        <v>1556</v>
      </c>
      <c r="AN1" s="130" t="s">
        <v>1557</v>
      </c>
      <c r="AO1" s="130" t="s">
        <v>1558</v>
      </c>
      <c r="AP1" s="130" t="s">
        <v>1559</v>
      </c>
      <c r="AQ1" s="130" t="s">
        <v>1560</v>
      </c>
      <c r="AR1" s="130" t="s">
        <v>1561</v>
      </c>
      <c r="AS1" s="130" t="s">
        <v>1562</v>
      </c>
      <c r="AT1" s="130" t="s">
        <v>1563</v>
      </c>
      <c r="AU1" s="130" t="s">
        <v>1564</v>
      </c>
      <c r="AV1" s="130" t="s">
        <v>1565</v>
      </c>
      <c r="AW1" s="130" t="s">
        <v>1566</v>
      </c>
      <c r="AX1" s="130" t="s">
        <v>1567</v>
      </c>
      <c r="AY1" s="130" t="s">
        <v>1568</v>
      </c>
      <c r="AZ1" s="130" t="s">
        <v>1569</v>
      </c>
      <c r="BA1" s="130" t="s">
        <v>1570</v>
      </c>
      <c r="BB1" s="130" t="s">
        <v>1571</v>
      </c>
      <c r="BC1" s="130" t="s">
        <v>1572</v>
      </c>
      <c r="BD1" s="130" t="s">
        <v>1573</v>
      </c>
      <c r="BE1" s="130" t="s">
        <v>1574</v>
      </c>
      <c r="BF1" s="130" t="s">
        <v>1575</v>
      </c>
      <c r="BG1" s="130" t="s">
        <v>1576</v>
      </c>
      <c r="BH1" s="130" t="s">
        <v>1577</v>
      </c>
      <c r="BI1" s="130" t="s">
        <v>1578</v>
      </c>
      <c r="BJ1" s="130" t="s">
        <v>1579</v>
      </c>
      <c r="BK1" s="130" t="s">
        <v>1580</v>
      </c>
      <c r="BL1" s="130" t="s">
        <v>1581</v>
      </c>
      <c r="BM1" s="130" t="s">
        <v>1582</v>
      </c>
      <c r="BN1" s="130" t="s">
        <v>1583</v>
      </c>
      <c r="BO1" s="130" t="s">
        <v>1584</v>
      </c>
      <c r="BP1" s="130" t="s">
        <v>1585</v>
      </c>
      <c r="BQ1" s="130" t="s">
        <v>1586</v>
      </c>
      <c r="BR1" s="130" t="s">
        <v>1587</v>
      </c>
      <c r="BS1" s="130" t="s">
        <v>1588</v>
      </c>
      <c r="BT1" s="130" t="s">
        <v>1589</v>
      </c>
      <c r="BU1" s="130" t="s">
        <v>1590</v>
      </c>
      <c r="BV1" s="130" t="s">
        <v>1591</v>
      </c>
      <c r="BW1" s="130" t="s">
        <v>1592</v>
      </c>
      <c r="BX1" s="130" t="s">
        <v>1593</v>
      </c>
      <c r="BY1" s="130" t="s">
        <v>1594</v>
      </c>
      <c r="BZ1" s="130" t="s">
        <v>1595</v>
      </c>
      <c r="CA1" s="130" t="s">
        <v>1596</v>
      </c>
      <c r="CB1" s="130" t="s">
        <v>1597</v>
      </c>
      <c r="CC1" s="130" t="s">
        <v>1598</v>
      </c>
      <c r="CD1" s="130" t="s">
        <v>1599</v>
      </c>
      <c r="CE1" s="130" t="s">
        <v>1600</v>
      </c>
      <c r="CF1" s="130" t="s">
        <v>1601</v>
      </c>
      <c r="CG1" s="130" t="s">
        <v>1602</v>
      </c>
      <c r="CH1" s="130" t="s">
        <v>1603</v>
      </c>
      <c r="CI1" s="130" t="s">
        <v>1604</v>
      </c>
      <c r="CJ1" s="130" t="s">
        <v>1605</v>
      </c>
      <c r="CK1" s="130" t="s">
        <v>1606</v>
      </c>
      <c r="CL1" s="130" t="s">
        <v>1607</v>
      </c>
      <c r="CM1" s="130" t="s">
        <v>1608</v>
      </c>
      <c r="CN1" s="130" t="s">
        <v>1609</v>
      </c>
      <c r="CO1" s="130" t="s">
        <v>2045</v>
      </c>
      <c r="CP1" s="130" t="s">
        <v>1610</v>
      </c>
      <c r="CQ1" s="130" t="s">
        <v>1611</v>
      </c>
      <c r="CR1" s="130" t="s">
        <v>1612</v>
      </c>
      <c r="CS1" s="130" t="s">
        <v>1613</v>
      </c>
      <c r="CT1" s="130" t="s">
        <v>1614</v>
      </c>
      <c r="CU1" s="130" t="s">
        <v>1615</v>
      </c>
      <c r="CV1" s="130" t="s">
        <v>1616</v>
      </c>
      <c r="CW1" s="130" t="s">
        <v>1617</v>
      </c>
      <c r="CX1" s="130" t="s">
        <v>1618</v>
      </c>
      <c r="CY1" s="130" t="s">
        <v>1619</v>
      </c>
      <c r="CZ1" s="130" t="s">
        <v>1620</v>
      </c>
      <c r="DA1" s="130" t="s">
        <v>1621</v>
      </c>
      <c r="DB1" s="130" t="s">
        <v>1622</v>
      </c>
      <c r="DC1" s="130" t="s">
        <v>1623</v>
      </c>
      <c r="DD1" s="130" t="s">
        <v>1624</v>
      </c>
      <c r="DE1" s="130" t="s">
        <v>1625</v>
      </c>
      <c r="DF1" s="130" t="s">
        <v>1626</v>
      </c>
      <c r="DG1" s="130" t="s">
        <v>1627</v>
      </c>
      <c r="DH1" s="130" t="s">
        <v>1628</v>
      </c>
      <c r="DI1" s="130" t="s">
        <v>1629</v>
      </c>
      <c r="DJ1" s="130" t="s">
        <v>1630</v>
      </c>
      <c r="DK1" s="130" t="s">
        <v>1631</v>
      </c>
      <c r="DL1" s="130" t="s">
        <v>1632</v>
      </c>
      <c r="DM1" s="130" t="s">
        <v>1633</v>
      </c>
      <c r="DN1" s="130" t="s">
        <v>1634</v>
      </c>
      <c r="DO1" s="130" t="s">
        <v>1635</v>
      </c>
      <c r="DP1" s="130" t="s">
        <v>1636</v>
      </c>
      <c r="DQ1" s="130" t="s">
        <v>1637</v>
      </c>
      <c r="DR1" s="130" t="s">
        <v>1638</v>
      </c>
      <c r="DS1" s="130" t="s">
        <v>1639</v>
      </c>
      <c r="DT1" s="130" t="s">
        <v>1640</v>
      </c>
      <c r="DU1" s="130" t="s">
        <v>1641</v>
      </c>
      <c r="DV1" s="130" t="s">
        <v>1642</v>
      </c>
      <c r="DW1" s="130" t="s">
        <v>1643</v>
      </c>
      <c r="DX1" s="130" t="s">
        <v>1644</v>
      </c>
      <c r="DY1" s="130" t="s">
        <v>1645</v>
      </c>
      <c r="DZ1" s="130" t="s">
        <v>1646</v>
      </c>
      <c r="EA1" s="130" t="s">
        <v>1647</v>
      </c>
      <c r="EB1" s="130" t="s">
        <v>1648</v>
      </c>
      <c r="EC1" s="130" t="s">
        <v>1649</v>
      </c>
      <c r="ED1" s="130" t="s">
        <v>1650</v>
      </c>
      <c r="EE1" s="130" t="s">
        <v>1651</v>
      </c>
      <c r="EF1" s="130" t="s">
        <v>1652</v>
      </c>
      <c r="EG1" s="130" t="s">
        <v>1653</v>
      </c>
      <c r="EH1" s="130" t="s">
        <v>1654</v>
      </c>
      <c r="EI1" s="130" t="s">
        <v>1655</v>
      </c>
      <c r="EJ1" s="130" t="s">
        <v>1656</v>
      </c>
      <c r="EK1" s="130" t="s">
        <v>1657</v>
      </c>
      <c r="EL1" s="130" t="s">
        <v>1658</v>
      </c>
      <c r="EM1" s="130" t="s">
        <v>1659</v>
      </c>
      <c r="EN1" s="130" t="s">
        <v>1660</v>
      </c>
      <c r="EO1" s="130" t="s">
        <v>1661</v>
      </c>
      <c r="EP1" s="130" t="s">
        <v>1662</v>
      </c>
      <c r="EQ1" s="130" t="s">
        <v>1663</v>
      </c>
      <c r="ER1" s="130" t="s">
        <v>1664</v>
      </c>
      <c r="ES1" s="130" t="s">
        <v>1665</v>
      </c>
      <c r="ET1" s="130" t="s">
        <v>1666</v>
      </c>
      <c r="EU1" s="130" t="s">
        <v>1667</v>
      </c>
      <c r="EV1" s="130" t="s">
        <v>1668</v>
      </c>
      <c r="EW1" s="130" t="s">
        <v>1669</v>
      </c>
      <c r="EX1" s="130" t="s">
        <v>1670</v>
      </c>
      <c r="EY1" s="130" t="s">
        <v>1671</v>
      </c>
      <c r="EZ1" s="130" t="s">
        <v>1672</v>
      </c>
      <c r="FA1" s="130" t="s">
        <v>1673</v>
      </c>
      <c r="FB1" s="130" t="s">
        <v>1674</v>
      </c>
      <c r="FC1" s="130" t="s">
        <v>1675</v>
      </c>
      <c r="FD1" s="130" t="s">
        <v>1676</v>
      </c>
      <c r="FE1" s="130" t="s">
        <v>1677</v>
      </c>
      <c r="FF1" s="130" t="s">
        <v>1678</v>
      </c>
      <c r="FG1" s="130" t="s">
        <v>1679</v>
      </c>
      <c r="FH1" s="130" t="s">
        <v>1680</v>
      </c>
      <c r="FI1" s="130" t="s">
        <v>1681</v>
      </c>
      <c r="FJ1" s="130" t="s">
        <v>1682</v>
      </c>
      <c r="FK1" s="130" t="s">
        <v>1683</v>
      </c>
      <c r="FL1" s="130" t="s">
        <v>1684</v>
      </c>
      <c r="FM1" s="130" t="s">
        <v>1685</v>
      </c>
      <c r="FN1" s="130" t="s">
        <v>1686</v>
      </c>
      <c r="FO1" s="130" t="s">
        <v>1687</v>
      </c>
      <c r="FP1" s="130" t="s">
        <v>1688</v>
      </c>
      <c r="FQ1" s="130" t="s">
        <v>1689</v>
      </c>
      <c r="FR1" s="130" t="s">
        <v>1690</v>
      </c>
      <c r="FS1" s="130" t="s">
        <v>1691</v>
      </c>
      <c r="FT1" s="130" t="s">
        <v>1692</v>
      </c>
      <c r="FU1" s="130" t="s">
        <v>1693</v>
      </c>
      <c r="FV1" s="130" t="s">
        <v>1694</v>
      </c>
      <c r="FW1" s="130" t="s">
        <v>1695</v>
      </c>
      <c r="FX1" s="130" t="s">
        <v>1696</v>
      </c>
      <c r="FY1" s="130" t="s">
        <v>1697</v>
      </c>
      <c r="FZ1" s="130" t="s">
        <v>2168</v>
      </c>
      <c r="GA1" s="129" t="s">
        <v>2042</v>
      </c>
      <c r="GB1" s="129" t="s">
        <v>2043</v>
      </c>
      <c r="GC1" s="129" t="s">
        <v>2044</v>
      </c>
      <c r="GE1" s="115" t="s">
        <v>2031</v>
      </c>
      <c r="GG1" s="108" t="s">
        <v>1063</v>
      </c>
      <c r="GH1" s="108" t="s">
        <v>1064</v>
      </c>
      <c r="GI1" s="108" t="s">
        <v>1065</v>
      </c>
      <c r="GJ1" s="108" t="s">
        <v>1066</v>
      </c>
      <c r="GK1" s="108" t="s">
        <v>1067</v>
      </c>
      <c r="GL1" s="108" t="s">
        <v>1068</v>
      </c>
      <c r="GM1" s="108" t="s">
        <v>1069</v>
      </c>
      <c r="GN1" s="108" t="s">
        <v>1070</v>
      </c>
      <c r="GO1" s="108" t="s">
        <v>1071</v>
      </c>
      <c r="GP1" s="108" t="s">
        <v>1072</v>
      </c>
      <c r="GQ1" s="108" t="s">
        <v>1073</v>
      </c>
      <c r="GR1" s="108" t="s">
        <v>1074</v>
      </c>
      <c r="GS1" s="108" t="s">
        <v>1075</v>
      </c>
      <c r="GT1" s="108" t="s">
        <v>1076</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73" customFormat="1" x14ac:dyDescent="0.2">
      <c r="A2" s="169" t="s">
        <v>2228</v>
      </c>
      <c r="B2" s="170" t="s">
        <v>2233</v>
      </c>
      <c r="C2" s="170" t="s">
        <v>2233</v>
      </c>
      <c r="D2" s="170" t="s">
        <v>2233</v>
      </c>
      <c r="E2" s="170" t="s">
        <v>2107</v>
      </c>
      <c r="F2" s="170" t="s">
        <v>2233</v>
      </c>
      <c r="G2" s="170" t="s">
        <v>2233</v>
      </c>
      <c r="H2" s="170" t="s">
        <v>2233</v>
      </c>
      <c r="I2" s="170">
        <v>2011</v>
      </c>
      <c r="J2" s="170"/>
      <c r="K2" s="170"/>
      <c r="L2" s="170" t="s">
        <v>2108</v>
      </c>
      <c r="M2" s="170" t="s">
        <v>2109</v>
      </c>
      <c r="N2" s="170" t="s">
        <v>2233</v>
      </c>
      <c r="O2" s="170" t="s">
        <v>2233</v>
      </c>
      <c r="P2" s="169">
        <v>3.5263157894736841</v>
      </c>
      <c r="Q2" s="169">
        <v>1.631578947368421</v>
      </c>
      <c r="R2" s="170" t="s">
        <v>2233</v>
      </c>
      <c r="S2" s="170" t="s">
        <v>2233</v>
      </c>
      <c r="T2" s="170" t="s">
        <v>2233</v>
      </c>
      <c r="U2" s="170" t="s">
        <v>2233</v>
      </c>
      <c r="V2" s="170" t="s">
        <v>2233</v>
      </c>
      <c r="W2" s="171"/>
      <c r="X2" s="171">
        <v>7.5910075511417222E-4</v>
      </c>
      <c r="Y2" s="171">
        <v>8.1584216491537313E-4</v>
      </c>
      <c r="Z2" s="171">
        <v>9.7240159863154452E-4</v>
      </c>
      <c r="AA2" s="171">
        <v>7.8780935549639609E-4</v>
      </c>
      <c r="AB2" s="171">
        <v>1.0230957113075397E-3</v>
      </c>
      <c r="AC2" s="171">
        <v>6.0222513183382409E-4</v>
      </c>
      <c r="AD2" s="171">
        <v>8.8762632319288627E-4</v>
      </c>
      <c r="AE2" s="171">
        <v>1.272638386604537E-3</v>
      </c>
      <c r="AF2" s="171"/>
      <c r="AG2" s="171"/>
      <c r="AH2" s="171">
        <v>7.9711122334402945E-4</v>
      </c>
      <c r="AI2" s="171">
        <v>7.4600524490298602E-4</v>
      </c>
      <c r="AJ2" s="171">
        <v>7.2277287928124081E-4</v>
      </c>
      <c r="AK2" s="171">
        <v>8.1811994259169086E-4</v>
      </c>
      <c r="AL2" s="171">
        <v>8.1130943806951585E-4</v>
      </c>
      <c r="AM2" s="171">
        <v>4.7348182679300032E-4</v>
      </c>
      <c r="AN2" s="171">
        <v>1.3131239323062626E-3</v>
      </c>
      <c r="AO2" s="171">
        <v>8.6363426711929083E-4</v>
      </c>
      <c r="AP2" s="171">
        <v>8.2415961052672139E-4</v>
      </c>
      <c r="AQ2" s="171">
        <v>7.0597624938407858E-4</v>
      </c>
      <c r="AR2" s="171">
        <v>7.0915187023689078E-4</v>
      </c>
      <c r="AS2" s="171"/>
      <c r="AT2" s="171"/>
      <c r="AU2" s="171">
        <v>2.7932050223969133E-3</v>
      </c>
      <c r="AV2" s="171">
        <v>1.4956922564020164E-3</v>
      </c>
      <c r="AW2" s="171">
        <v>2.0549159040998194E-3</v>
      </c>
      <c r="AX2" s="171">
        <v>3.8968804302120198E-3</v>
      </c>
      <c r="AY2" s="171">
        <v>8.2741804351648546E-4</v>
      </c>
      <c r="AZ2" s="171">
        <v>3.1550702544666368E-3</v>
      </c>
      <c r="BA2" s="171">
        <v>3.1666167996255213E-3</v>
      </c>
      <c r="BB2" s="171">
        <v>1.2964016726896199E-3</v>
      </c>
      <c r="BC2" s="171">
        <v>1.7337102734429905E-3</v>
      </c>
      <c r="BD2" s="171">
        <v>1.2203591377857443E-3</v>
      </c>
      <c r="BE2" s="171">
        <v>1.0719852848899447E-3</v>
      </c>
      <c r="BF2" s="171"/>
      <c r="BG2" s="171"/>
      <c r="BH2" s="171">
        <v>2.2530293128579923E-3</v>
      </c>
      <c r="BI2" s="171">
        <v>2.0420704141421776E-3</v>
      </c>
      <c r="BJ2" s="171">
        <v>1.6962301746485525E-3</v>
      </c>
      <c r="BK2" s="171">
        <v>2.249630970108025E-3</v>
      </c>
      <c r="BL2" s="171">
        <v>2.67406141064394E-3</v>
      </c>
      <c r="BM2" s="171">
        <v>2.7764982907667922E-3</v>
      </c>
      <c r="BN2" s="171">
        <v>2.044598627244138E-3</v>
      </c>
      <c r="BO2" s="171">
        <v>1.0541767091937699E-3</v>
      </c>
      <c r="BP2" s="171">
        <v>1.0394923890443728E-3</v>
      </c>
      <c r="BQ2" s="171"/>
      <c r="BR2" s="171"/>
      <c r="BS2" s="171">
        <v>2.27520257962327E-3</v>
      </c>
      <c r="BT2" s="171">
        <v>1.1483938341478232E-3</v>
      </c>
      <c r="BU2" s="171">
        <v>1.3264942161438616E-3</v>
      </c>
      <c r="BV2" s="171">
        <v>2.2123544099304413E-3</v>
      </c>
      <c r="BW2" s="171">
        <v>1.4584268428184512E-3</v>
      </c>
      <c r="BX2" s="171"/>
      <c r="BY2" s="171"/>
      <c r="BZ2" s="171">
        <v>5.1023508200821362E-3</v>
      </c>
      <c r="CA2" s="171">
        <v>1.2298588285138542E-3</v>
      </c>
      <c r="CB2" s="171">
        <v>2.3180104413145597E-3</v>
      </c>
      <c r="CC2" s="171">
        <v>3.8255284135677867E-3</v>
      </c>
      <c r="CD2" s="171">
        <v>2.6987678101413489E-3</v>
      </c>
      <c r="CE2" s="171">
        <v>2.4469287603591096E-3</v>
      </c>
      <c r="CF2" s="171">
        <v>2.6546119747360469E-3</v>
      </c>
      <c r="CG2" s="171">
        <v>9.8956817375156882E-4</v>
      </c>
      <c r="CH2" s="171">
        <v>1.9724826415745251E-3</v>
      </c>
      <c r="CI2" s="171">
        <v>6.5565666625448714E-4</v>
      </c>
      <c r="CJ2" s="171">
        <v>4.3996692487304596E-4</v>
      </c>
      <c r="CK2" s="171">
        <v>4.2318239376704552E-3</v>
      </c>
      <c r="CL2" s="171">
        <v>1.5405598199885616E-3</v>
      </c>
      <c r="CM2" s="171">
        <v>1.7666831437955211E-3</v>
      </c>
      <c r="CN2" s="171">
        <v>2.0248768056061323E-3</v>
      </c>
      <c r="CO2" s="171">
        <v>3.47069236193937E-3</v>
      </c>
      <c r="CP2" s="171"/>
      <c r="CQ2" s="171"/>
      <c r="CR2" s="171">
        <v>2.3244610852211963E-3</v>
      </c>
      <c r="CS2" s="171">
        <v>1.1205384566430614E-3</v>
      </c>
      <c r="CT2" s="171">
        <v>1.3582900302047526E-3</v>
      </c>
      <c r="CU2" s="171">
        <v>2.6430708061380083E-3</v>
      </c>
      <c r="CV2" s="171">
        <v>1.4848032046551126E-3</v>
      </c>
      <c r="CW2" s="171">
        <v>2.295560117450874E-3</v>
      </c>
      <c r="CX2" s="171">
        <v>3.8314227590230299E-3</v>
      </c>
      <c r="CY2" s="171">
        <v>1.3329400710219369E-3</v>
      </c>
      <c r="CZ2" s="171">
        <v>1.8417208621223547E-3</v>
      </c>
      <c r="DA2" s="171">
        <v>7.8455086879890962E-4</v>
      </c>
      <c r="DB2" s="171">
        <v>1.3342713254288485E-3</v>
      </c>
      <c r="DC2" s="171"/>
      <c r="DD2" s="171"/>
      <c r="DE2" s="171">
        <v>1.5001237451303345E-3</v>
      </c>
      <c r="DF2" s="171">
        <v>2.5585721879286668E-3</v>
      </c>
      <c r="DG2" s="171">
        <v>3.9592823610629145E-3</v>
      </c>
      <c r="DH2" s="171">
        <v>1.1637558791789239E-3</v>
      </c>
      <c r="DI2" s="171">
        <v>1.6774809487436035E-3</v>
      </c>
      <c r="DJ2" s="171">
        <v>2.3264560634871029E-3</v>
      </c>
      <c r="DK2" s="171">
        <v>1.256310596161417E-3</v>
      </c>
      <c r="DL2" s="171">
        <v>1.0422844860245748E-3</v>
      </c>
      <c r="DM2" s="171"/>
      <c r="DN2" s="171"/>
      <c r="DO2" s="171">
        <v>2.7222840553577191E-4</v>
      </c>
      <c r="DP2" s="171">
        <v>9.817933915322102E-4</v>
      </c>
      <c r="DQ2" s="171">
        <v>1.1092545284644736E-3</v>
      </c>
      <c r="DR2" s="171">
        <v>1.1602386720901653E-3</v>
      </c>
      <c r="DS2" s="171">
        <v>6.6245143764589456E-4</v>
      </c>
      <c r="DT2" s="171">
        <v>8.6659921766584381E-4</v>
      </c>
      <c r="DU2" s="171">
        <v>1.8162841926310732E-3</v>
      </c>
      <c r="DV2" s="171"/>
      <c r="DW2" s="171"/>
      <c r="DX2" s="171">
        <v>2.3026514780134315E-3</v>
      </c>
      <c r="DY2" s="171">
        <v>3.276054215887246E-3</v>
      </c>
      <c r="DZ2" s="171">
        <v>1.3885654931066549E-3</v>
      </c>
      <c r="EA2" s="171">
        <v>1.129491049233565E-3</v>
      </c>
      <c r="EB2" s="171">
        <v>1.6484034201209663E-3</v>
      </c>
      <c r="EC2" s="171">
        <v>1.353943958389915E-3</v>
      </c>
      <c r="ED2" s="171">
        <v>2.8435815696157573E-3</v>
      </c>
      <c r="EE2" s="171">
        <v>9.3441058571093764E-4</v>
      </c>
      <c r="EF2" s="171"/>
      <c r="EG2" s="171"/>
      <c r="EH2" s="171">
        <v>4.0039917552225357E-3</v>
      </c>
      <c r="EI2" s="171">
        <v>2.3715599493828888E-3</v>
      </c>
      <c r="EJ2" s="171">
        <v>2.0704034645400568E-3</v>
      </c>
      <c r="EK2" s="171">
        <v>2.6484719933309179E-3</v>
      </c>
      <c r="EL2" s="171">
        <v>2.2202600272096845E-3</v>
      </c>
      <c r="EM2" s="171">
        <v>8.5217452922818897E-4</v>
      </c>
      <c r="EN2" s="171">
        <v>8.7983090185226166E-4</v>
      </c>
      <c r="EO2" s="171">
        <v>4.7711792867165064E-4</v>
      </c>
      <c r="EP2" s="171">
        <v>7.6707539658255703E-4</v>
      </c>
      <c r="EQ2" s="171"/>
      <c r="ER2" s="171"/>
      <c r="ES2" s="171">
        <v>1.2357099414810428E-3</v>
      </c>
      <c r="ET2" s="171">
        <v>2.078959708144877E-3</v>
      </c>
      <c r="EU2" s="171">
        <v>2.2719998007125234E-3</v>
      </c>
      <c r="EV2" s="171">
        <v>3.8264840986402166E-4</v>
      </c>
      <c r="EW2" s="171">
        <v>4.7765992054531702E-4</v>
      </c>
      <c r="EX2" s="171">
        <v>4.0909688808476899E-4</v>
      </c>
      <c r="EY2" s="171">
        <v>6.3509817381557246E-4</v>
      </c>
      <c r="EZ2" s="171">
        <v>5.6989521174158071E-4</v>
      </c>
      <c r="FA2" s="171">
        <v>2.4027747443989224E-4</v>
      </c>
      <c r="FB2" s="171">
        <v>3.9604337278004799E-4</v>
      </c>
      <c r="FC2" s="171">
        <v>4.2993517104027666E-4</v>
      </c>
      <c r="FD2" s="171"/>
      <c r="FE2" s="171"/>
      <c r="FF2" s="171">
        <v>3.1626136694312777E-3</v>
      </c>
      <c r="FG2" s="171">
        <v>9.7758263985947298E-4</v>
      </c>
      <c r="FH2" s="171">
        <v>1.0100448430470841E-3</v>
      </c>
      <c r="FI2" s="171">
        <v>2.0604544574963383E-3</v>
      </c>
      <c r="FJ2" s="171">
        <v>1.6466608527826397E-3</v>
      </c>
      <c r="FK2" s="171">
        <v>9.7439963162876397E-4</v>
      </c>
      <c r="FL2" s="171">
        <v>7.9700520256209399E-4</v>
      </c>
      <c r="FM2" s="171">
        <v>6.7398973251253191E-4</v>
      </c>
      <c r="FN2" s="171"/>
      <c r="FO2" s="171"/>
      <c r="FP2" s="171">
        <v>7.0853508516365211E-4</v>
      </c>
      <c r="FQ2" s="171">
        <v>6.7982320383324507E-4</v>
      </c>
      <c r="FR2" s="171">
        <v>6.8951871373481384E-4</v>
      </c>
      <c r="FS2" s="171">
        <v>5.8970945497878143E-4</v>
      </c>
      <c r="FT2" s="171">
        <v>7.4760487141206991E-4</v>
      </c>
      <c r="FU2" s="171">
        <v>2.0941326550690752E-3</v>
      </c>
      <c r="FV2" s="171">
        <v>6.3455423544928286E-4</v>
      </c>
      <c r="FW2" s="171">
        <v>6.1212991437422238E-4</v>
      </c>
      <c r="FX2" s="171">
        <v>3.9878287176208161E-4</v>
      </c>
      <c r="FY2" s="171">
        <v>3.614458179067128E-4</v>
      </c>
      <c r="FZ2" s="171">
        <v>3.4925224251641253E-4</v>
      </c>
      <c r="GA2" s="172"/>
      <c r="GB2" s="171"/>
      <c r="GC2" s="171"/>
      <c r="GE2" s="174">
        <f>SUM(SheetB!W2:GC2) + SUM(SheetC!W2:GC2) + SUM(SheetD!W2:GC2) + SUM(SheetE!W2:GC2) + SUM(SheetF!W2:GC2)</f>
        <v>1.0394614284057222</v>
      </c>
      <c r="GG2" s="175"/>
      <c r="GH2" s="175"/>
      <c r="GI2" s="175"/>
      <c r="GJ2" s="175"/>
      <c r="GK2" s="175"/>
      <c r="GL2" s="175"/>
      <c r="GM2" s="175"/>
      <c r="GN2" s="175"/>
      <c r="GO2" s="175"/>
      <c r="GP2" s="175"/>
      <c r="GQ2" s="175"/>
      <c r="GR2" s="175"/>
      <c r="GS2" s="175"/>
      <c r="GT2" s="175"/>
      <c r="GU2" s="174"/>
    </row>
    <row r="3" spans="1:222" s="173" customFormat="1" x14ac:dyDescent="0.2">
      <c r="A3" s="169" t="s">
        <v>2229</v>
      </c>
      <c r="B3" s="170" t="s">
        <v>2233</v>
      </c>
      <c r="C3" s="170" t="s">
        <v>2233</v>
      </c>
      <c r="D3" s="170" t="s">
        <v>2233</v>
      </c>
      <c r="E3" s="170" t="s">
        <v>2107</v>
      </c>
      <c r="F3" s="170" t="s">
        <v>2233</v>
      </c>
      <c r="G3" s="170" t="s">
        <v>2233</v>
      </c>
      <c r="H3" s="170" t="s">
        <v>2233</v>
      </c>
      <c r="I3" s="170">
        <v>2011</v>
      </c>
      <c r="J3" s="170"/>
      <c r="K3" s="170"/>
      <c r="L3" s="170" t="s">
        <v>2110</v>
      </c>
      <c r="M3" s="170" t="s">
        <v>2109</v>
      </c>
      <c r="N3" s="170" t="s">
        <v>2233</v>
      </c>
      <c r="O3" s="170" t="s">
        <v>2233</v>
      </c>
      <c r="P3" s="169">
        <v>3.0434782608695654</v>
      </c>
      <c r="Q3" s="169">
        <v>1.4347826086956521</v>
      </c>
      <c r="R3" s="170" t="s">
        <v>2233</v>
      </c>
      <c r="S3" s="170" t="s">
        <v>2233</v>
      </c>
      <c r="T3" s="170" t="s">
        <v>2233</v>
      </c>
      <c r="U3" s="170" t="s">
        <v>2233</v>
      </c>
      <c r="V3" s="170" t="s">
        <v>2233</v>
      </c>
      <c r="W3" s="171"/>
      <c r="X3" s="171">
        <v>1.3863810067389511E-3</v>
      </c>
      <c r="Y3" s="171">
        <v>7.6120644550268862E-4</v>
      </c>
      <c r="Z3" s="171">
        <v>1.1041301309702052E-3</v>
      </c>
      <c r="AA3" s="171">
        <v>6.2938936621249159E-4</v>
      </c>
      <c r="AB3" s="171">
        <v>5.4363000751004578E-4</v>
      </c>
      <c r="AC3" s="171">
        <v>8.1780600596637661E-4</v>
      </c>
      <c r="AD3" s="171">
        <v>7.8401146130226672E-4</v>
      </c>
      <c r="AE3" s="171">
        <v>7.6149577190854679E-4</v>
      </c>
      <c r="AF3" s="171"/>
      <c r="AG3" s="171"/>
      <c r="AH3" s="171">
        <v>2.3714146452167011E-4</v>
      </c>
      <c r="AI3" s="171">
        <v>1.7460155365569105E-3</v>
      </c>
      <c r="AJ3" s="171">
        <v>6.4286015418497954E-4</v>
      </c>
      <c r="AK3" s="171">
        <v>7.6067892855507938E-4</v>
      </c>
      <c r="AL3" s="171">
        <v>6.8978318497680917E-4</v>
      </c>
      <c r="AM3" s="171">
        <v>6.0548518448843495E-4</v>
      </c>
      <c r="AN3" s="171">
        <v>1.2958541241402932E-3</v>
      </c>
      <c r="AO3" s="171">
        <v>5.8009098128340589E-4</v>
      </c>
      <c r="AP3" s="171">
        <v>6.0853313462416183E-4</v>
      </c>
      <c r="AQ3" s="171">
        <v>1.2074296393821686E-3</v>
      </c>
      <c r="AR3" s="171">
        <v>6.3738547153477983E-4</v>
      </c>
      <c r="AS3" s="171"/>
      <c r="AT3" s="171"/>
      <c r="AU3" s="171">
        <v>7.1313784644362534E-4</v>
      </c>
      <c r="AV3" s="171">
        <v>8.2123428578863593E-4</v>
      </c>
      <c r="AW3" s="171">
        <v>1.4741424177984795E-3</v>
      </c>
      <c r="AX3" s="171">
        <v>2.6987654087809801E-3</v>
      </c>
      <c r="AY3" s="171">
        <v>1.671031970496617E-3</v>
      </c>
      <c r="AZ3" s="171">
        <v>2.0794657532307568E-3</v>
      </c>
      <c r="BA3" s="171">
        <v>2.4905891268517852E-3</v>
      </c>
      <c r="BB3" s="171">
        <v>7.0100643605927593E-4</v>
      </c>
      <c r="BC3" s="171">
        <v>1.1497976606760802E-3</v>
      </c>
      <c r="BD3" s="171">
        <v>1.6297226753176296E-3</v>
      </c>
      <c r="BE3" s="171">
        <v>1.3596904540105861E-3</v>
      </c>
      <c r="BF3" s="171"/>
      <c r="BG3" s="171"/>
      <c r="BH3" s="171">
        <v>3.7310984585136247E-4</v>
      </c>
      <c r="BI3" s="171">
        <v>1.2008584758696887E-3</v>
      </c>
      <c r="BJ3" s="171">
        <v>4.7432761864733987E-4</v>
      </c>
      <c r="BK3" s="171">
        <v>4.868733241287253E-4</v>
      </c>
      <c r="BL3" s="171">
        <v>1.9666322480933946E-3</v>
      </c>
      <c r="BM3" s="171">
        <v>2.5944364584740646E-3</v>
      </c>
      <c r="BN3" s="171">
        <v>1.5167944994724759E-3</v>
      </c>
      <c r="BO3" s="171">
        <v>5.6586313259227039E-4</v>
      </c>
      <c r="BP3" s="171">
        <v>8.1843425836335745E-4</v>
      </c>
      <c r="BQ3" s="171"/>
      <c r="BR3" s="171"/>
      <c r="BS3" s="171">
        <v>1.0297496150923262E-3</v>
      </c>
      <c r="BT3" s="171">
        <v>9.1783655301773067E-4</v>
      </c>
      <c r="BU3" s="171">
        <v>1.104976639861144E-3</v>
      </c>
      <c r="BV3" s="171">
        <v>1.1093641999100384E-3</v>
      </c>
      <c r="BW3" s="171">
        <v>2.2975612868343649E-3</v>
      </c>
      <c r="BX3" s="171"/>
      <c r="BY3" s="171"/>
      <c r="BZ3" s="171">
        <v>2.9027502180429339E-3</v>
      </c>
      <c r="CA3" s="171">
        <v>1.2790062035198167E-3</v>
      </c>
      <c r="CB3" s="171">
        <v>1.3426749326323586E-3</v>
      </c>
      <c r="CC3" s="171">
        <v>1.9892582739247837E-3</v>
      </c>
      <c r="CD3" s="171">
        <v>3.4955813250903923E-3</v>
      </c>
      <c r="CE3" s="171">
        <v>1.5594649755380191E-3</v>
      </c>
      <c r="CF3" s="171">
        <v>2.6317697828886146E-3</v>
      </c>
      <c r="CG3" s="171">
        <v>1.9686508616828511E-3</v>
      </c>
      <c r="CH3" s="171">
        <v>2.8330836447356773E-3</v>
      </c>
      <c r="CI3" s="171">
        <v>1.5155103335459416E-3</v>
      </c>
      <c r="CJ3" s="171">
        <v>7.94188418969266E-4</v>
      </c>
      <c r="CK3" s="171">
        <v>2.8838638182510719E-3</v>
      </c>
      <c r="CL3" s="171">
        <v>1.4017998612266764E-3</v>
      </c>
      <c r="CM3" s="171">
        <v>2.0237818401373027E-3</v>
      </c>
      <c r="CN3" s="171">
        <v>2.1613293701147405E-3</v>
      </c>
      <c r="CO3" s="171">
        <v>3.1385640689275273E-3</v>
      </c>
      <c r="CP3" s="171"/>
      <c r="CQ3" s="171"/>
      <c r="CR3" s="171">
        <v>2.215366391528598E-3</v>
      </c>
      <c r="CS3" s="171">
        <v>1.3423944012385819E-3</v>
      </c>
      <c r="CT3" s="171">
        <v>1.3741994844289648E-3</v>
      </c>
      <c r="CU3" s="171">
        <v>1.8238941966723854E-3</v>
      </c>
      <c r="CV3" s="171">
        <v>1.7115618749500119E-3</v>
      </c>
      <c r="CW3" s="171">
        <v>1.7051237071543446E-3</v>
      </c>
      <c r="CX3" s="171">
        <v>2.5355070457306447E-3</v>
      </c>
      <c r="CY3" s="171">
        <v>2.5903631067765963E-3</v>
      </c>
      <c r="CZ3" s="171">
        <v>2.1956963349109714E-3</v>
      </c>
      <c r="DA3" s="171">
        <v>1.0737168207176034E-3</v>
      </c>
      <c r="DB3" s="171">
        <v>1.4180008642722148E-3</v>
      </c>
      <c r="DC3" s="171"/>
      <c r="DD3" s="171"/>
      <c r="DE3" s="171">
        <v>1.6618677359060961E-3</v>
      </c>
      <c r="DF3" s="171">
        <v>2.4217999204973815E-3</v>
      </c>
      <c r="DG3" s="171">
        <v>3.6624451731656631E-3</v>
      </c>
      <c r="DH3" s="171">
        <v>1.8077941141428893E-3</v>
      </c>
      <c r="DI3" s="171">
        <v>2.2047396390022732E-3</v>
      </c>
      <c r="DJ3" s="171">
        <v>2.2833457819338931E-3</v>
      </c>
      <c r="DK3" s="171">
        <v>1.849513929303516E-3</v>
      </c>
      <c r="DL3" s="171">
        <v>1.3329567076764779E-3</v>
      </c>
      <c r="DM3" s="171"/>
      <c r="DN3" s="171"/>
      <c r="DO3" s="171">
        <v>4.4221716646534391E-4</v>
      </c>
      <c r="DP3" s="171">
        <v>1.135689563132262E-3</v>
      </c>
      <c r="DQ3" s="171">
        <v>1.1974271859367732E-3</v>
      </c>
      <c r="DR3" s="171">
        <v>1.3666544608478728E-3</v>
      </c>
      <c r="DS3" s="171">
        <v>9.6920178047806417E-4</v>
      </c>
      <c r="DT3" s="171">
        <v>1.3279290520969496E-3</v>
      </c>
      <c r="DU3" s="171">
        <v>1.3429746495522454E-3</v>
      </c>
      <c r="DV3" s="171"/>
      <c r="DW3" s="171"/>
      <c r="DX3" s="171">
        <v>9.3603158311164267E-4</v>
      </c>
      <c r="DY3" s="171">
        <v>1.947166686604714E-3</v>
      </c>
      <c r="DZ3" s="171">
        <v>1.259852052855484E-3</v>
      </c>
      <c r="EA3" s="171">
        <v>1.1512036749138455E-3</v>
      </c>
      <c r="EB3" s="171">
        <v>1.2318526169253269E-3</v>
      </c>
      <c r="EC3" s="171">
        <v>1.1018956437643793E-3</v>
      </c>
      <c r="ED3" s="171">
        <v>1.4100331300528422E-3</v>
      </c>
      <c r="EE3" s="171">
        <v>6.2831353079282021E-4</v>
      </c>
      <c r="EF3" s="171"/>
      <c r="EG3" s="171"/>
      <c r="EH3" s="171">
        <v>1.512655912034027E-3</v>
      </c>
      <c r="EI3" s="171">
        <v>1.0582048467932246E-3</v>
      </c>
      <c r="EJ3" s="171">
        <v>1.3038878519129314E-3</v>
      </c>
      <c r="EK3" s="171">
        <v>1.1936020942968219E-3</v>
      </c>
      <c r="EL3" s="171">
        <v>1.4321253275917834E-3</v>
      </c>
      <c r="EM3" s="171">
        <v>1.1272031551000689E-3</v>
      </c>
      <c r="EN3" s="171">
        <v>1.0727336808003581E-3</v>
      </c>
      <c r="EO3" s="171">
        <v>4.9032888137220943E-4</v>
      </c>
      <c r="EP3" s="171">
        <v>1.0789069237169449E-3</v>
      </c>
      <c r="EQ3" s="171"/>
      <c r="ER3" s="171"/>
      <c r="ES3" s="171">
        <v>5.0160724366770423E-4</v>
      </c>
      <c r="ET3" s="171">
        <v>1.0826411252138901E-3</v>
      </c>
      <c r="EU3" s="171">
        <v>1.124956255094363E-3</v>
      </c>
      <c r="EV3" s="171">
        <v>3.0308192678313138E-4</v>
      </c>
      <c r="EW3" s="171">
        <v>6.394005193713165E-4</v>
      </c>
      <c r="EX3" s="171">
        <v>6.5718236323620682E-4</v>
      </c>
      <c r="EY3" s="171">
        <v>7.7666996587969568E-4</v>
      </c>
      <c r="EZ3" s="171">
        <v>6.211150295602259E-4</v>
      </c>
      <c r="FA3" s="171">
        <v>1.9148287605670559E-4</v>
      </c>
      <c r="FB3" s="171">
        <v>2.7996997120637636E-4</v>
      </c>
      <c r="FC3" s="171">
        <v>6.3254239591060914E-4</v>
      </c>
      <c r="FD3" s="171"/>
      <c r="FE3" s="171"/>
      <c r="FF3" s="171">
        <v>2.6582697779536043E-3</v>
      </c>
      <c r="FG3" s="171">
        <v>1.8339293720315542E-3</v>
      </c>
      <c r="FH3" s="171">
        <v>4.9311151539751965E-4</v>
      </c>
      <c r="FI3" s="171">
        <v>1.4212430181968778E-3</v>
      </c>
      <c r="FJ3" s="171">
        <v>1.0449035118384657E-3</v>
      </c>
      <c r="FK3" s="171">
        <v>9.3212689899206745E-4</v>
      </c>
      <c r="FL3" s="171">
        <v>5.0192683372935647E-4</v>
      </c>
      <c r="FM3" s="171">
        <v>4.5325448845420264E-4</v>
      </c>
      <c r="FN3" s="171"/>
      <c r="FO3" s="171"/>
      <c r="FP3" s="171">
        <v>7.8619006708328715E-4</v>
      </c>
      <c r="FQ3" s="171">
        <v>4.5733365020455831E-4</v>
      </c>
      <c r="FR3" s="171">
        <v>1.1423148882530076E-3</v>
      </c>
      <c r="FS3" s="171">
        <v>6.1789542143538716E-4</v>
      </c>
      <c r="FT3" s="171">
        <v>3.5286694861189131E-4</v>
      </c>
      <c r="FU3" s="171">
        <v>1.1375589745566278E-3</v>
      </c>
      <c r="FV3" s="171">
        <v>3.4044281723854809E-4</v>
      </c>
      <c r="FW3" s="171">
        <v>2.7934422929905213E-4</v>
      </c>
      <c r="FX3" s="171">
        <v>4.4020873476983377E-4</v>
      </c>
      <c r="FY3" s="171">
        <v>1.2354280139050869E-3</v>
      </c>
      <c r="FZ3" s="171">
        <v>7.3420572970147376E-4</v>
      </c>
      <c r="GA3" s="172"/>
      <c r="GB3" s="171"/>
      <c r="GC3" s="171"/>
      <c r="GE3" s="174">
        <f>SUM(SheetB!W3:GC3) + SUM(SheetC!W3:GC3) + SUM(SheetD!W3:GC3) + SUM(SheetE!W3:GC3) + SUM(SheetF!W3:GC3)</f>
        <v>1.0074654384949704</v>
      </c>
      <c r="GG3" s="175"/>
      <c r="GH3" s="175"/>
      <c r="GI3" s="175"/>
      <c r="GJ3" s="175"/>
      <c r="GK3" s="175"/>
      <c r="GL3" s="175"/>
      <c r="GM3" s="175"/>
      <c r="GN3" s="175"/>
      <c r="GO3" s="175"/>
      <c r="GP3" s="175"/>
      <c r="GQ3" s="175"/>
      <c r="GR3" s="175"/>
      <c r="GS3" s="175"/>
      <c r="GT3" s="175"/>
      <c r="GU3" s="174"/>
    </row>
    <row r="4" spans="1:222" s="173" customFormat="1" x14ac:dyDescent="0.2">
      <c r="A4" s="169" t="s">
        <v>2230</v>
      </c>
      <c r="B4" s="170" t="s">
        <v>2233</v>
      </c>
      <c r="C4" s="170" t="s">
        <v>2233</v>
      </c>
      <c r="D4" s="170" t="s">
        <v>2233</v>
      </c>
      <c r="E4" s="170" t="s">
        <v>2107</v>
      </c>
      <c r="F4" s="170" t="s">
        <v>2233</v>
      </c>
      <c r="G4" s="170" t="s">
        <v>2233</v>
      </c>
      <c r="H4" s="170" t="s">
        <v>2233</v>
      </c>
      <c r="I4" s="170">
        <v>2011</v>
      </c>
      <c r="J4" s="170"/>
      <c r="K4" s="170"/>
      <c r="L4" s="170" t="s">
        <v>2112</v>
      </c>
      <c r="M4" s="170" t="s">
        <v>2102</v>
      </c>
      <c r="N4" s="170" t="s">
        <v>2233</v>
      </c>
      <c r="O4" s="170" t="s">
        <v>2233</v>
      </c>
      <c r="P4" s="169">
        <v>4</v>
      </c>
      <c r="Q4" s="169">
        <v>1.6956521739130435</v>
      </c>
      <c r="R4" s="170" t="s">
        <v>2233</v>
      </c>
      <c r="S4" s="170" t="s">
        <v>2233</v>
      </c>
      <c r="T4" s="170" t="s">
        <v>2233</v>
      </c>
      <c r="U4" s="170" t="s">
        <v>2233</v>
      </c>
      <c r="V4" s="170" t="s">
        <v>2233</v>
      </c>
      <c r="W4" s="171"/>
      <c r="X4" s="171">
        <v>5.5522570894761026E-4</v>
      </c>
      <c r="Y4" s="171">
        <v>5.2421345608261172E-4</v>
      </c>
      <c r="Z4" s="171">
        <v>6.4814072637713385E-4</v>
      </c>
      <c r="AA4" s="171">
        <v>3.7623592632484332E-4</v>
      </c>
      <c r="AB4" s="171">
        <v>1.2403451884035912E-3</v>
      </c>
      <c r="AC4" s="171">
        <v>1.6271448227755763E-3</v>
      </c>
      <c r="AD4" s="171">
        <v>1.0826192509602597E-3</v>
      </c>
      <c r="AE4" s="171">
        <v>1.5848250450363444E-3</v>
      </c>
      <c r="AF4" s="171"/>
      <c r="AG4" s="171"/>
      <c r="AH4" s="171">
        <v>4.4140366365040831E-5</v>
      </c>
      <c r="AI4" s="171">
        <v>5.9719319199761128E-5</v>
      </c>
      <c r="AJ4" s="171">
        <v>3.226128408488819E-4</v>
      </c>
      <c r="AK4" s="171">
        <v>2.3531344367219747E-4</v>
      </c>
      <c r="AL4" s="171">
        <v>2.8119601789732012E-4</v>
      </c>
      <c r="AM4" s="171">
        <v>1.9285792534628942E-4</v>
      </c>
      <c r="AN4" s="171">
        <v>9.823563617957368E-4</v>
      </c>
      <c r="AO4" s="171">
        <v>6.6924375221243549E-4</v>
      </c>
      <c r="AP4" s="171">
        <v>6.6420530266136316E-4</v>
      </c>
      <c r="AQ4" s="171">
        <v>4.4724596097538155E-4</v>
      </c>
      <c r="AR4" s="171">
        <v>7.7632755119751769E-4</v>
      </c>
      <c r="AS4" s="171"/>
      <c r="AT4" s="171"/>
      <c r="AU4" s="171">
        <v>6.7888711181266176E-4</v>
      </c>
      <c r="AV4" s="171">
        <v>8.2740333586761117E-4</v>
      </c>
      <c r="AW4" s="171">
        <v>2.1340858899126349E-3</v>
      </c>
      <c r="AX4" s="171">
        <v>2.8858103099217852E-3</v>
      </c>
      <c r="AY4" s="171">
        <v>1.751723398246294E-3</v>
      </c>
      <c r="AZ4" s="171">
        <v>1.7820115529063412E-3</v>
      </c>
      <c r="BA4" s="171">
        <v>2.5446041843562787E-3</v>
      </c>
      <c r="BB4" s="171">
        <v>6.8479168599546553E-4</v>
      </c>
      <c r="BC4" s="171">
        <v>2.0932609454006696E-3</v>
      </c>
      <c r="BD4" s="171">
        <v>5.9125330873670203E-4</v>
      </c>
      <c r="BE4" s="171">
        <v>1.0245118591147163E-3</v>
      </c>
      <c r="BF4" s="171"/>
      <c r="BG4" s="171"/>
      <c r="BH4" s="171">
        <v>2.1168372407628596E-4</v>
      </c>
      <c r="BI4" s="171">
        <v>5.9477660809297461E-4</v>
      </c>
      <c r="BJ4" s="171">
        <v>3.119671193956743E-4</v>
      </c>
      <c r="BK4" s="171">
        <v>5.1199107719261672E-4</v>
      </c>
      <c r="BL4" s="171">
        <v>5.2147108372404443E-4</v>
      </c>
      <c r="BM4" s="171">
        <v>1.2745465456731133E-3</v>
      </c>
      <c r="BN4" s="171">
        <v>7.4290551630333264E-4</v>
      </c>
      <c r="BO4" s="171">
        <v>4.9009559138725467E-4</v>
      </c>
      <c r="BP4" s="171">
        <v>1.0082075311711471E-3</v>
      </c>
      <c r="BQ4" s="171"/>
      <c r="BR4" s="171"/>
      <c r="BS4" s="171">
        <v>2.949613959575126E-4</v>
      </c>
      <c r="BT4" s="171">
        <v>6.7787116517705262E-4</v>
      </c>
      <c r="BU4" s="171">
        <v>4.8368146238287403E-4</v>
      </c>
      <c r="BV4" s="171">
        <v>1.0212059304541554E-3</v>
      </c>
      <c r="BW4" s="171">
        <v>1.1710551300811237E-3</v>
      </c>
      <c r="BX4" s="171"/>
      <c r="BY4" s="171"/>
      <c r="BZ4" s="171">
        <v>2.7769677399870902E-3</v>
      </c>
      <c r="CA4" s="171">
        <v>5.5090229615957693E-4</v>
      </c>
      <c r="CB4" s="171">
        <v>1.0318094908580828E-3</v>
      </c>
      <c r="CC4" s="171">
        <v>1.6549596050076155E-3</v>
      </c>
      <c r="CD4" s="171">
        <v>3.7988627790124622E-3</v>
      </c>
      <c r="CE4" s="171">
        <v>1.6002897579941793E-3</v>
      </c>
      <c r="CF4" s="171">
        <v>3.9025715152144593E-3</v>
      </c>
      <c r="CG4" s="171">
        <v>1.6625083914041977E-3</v>
      </c>
      <c r="CH4" s="171">
        <v>3.5597095858151719E-3</v>
      </c>
      <c r="CI4" s="171">
        <v>7.2987394084713612E-4</v>
      </c>
      <c r="CJ4" s="171">
        <v>3.7094723956620541E-4</v>
      </c>
      <c r="CK4" s="171">
        <v>2.6491238255896507E-3</v>
      </c>
      <c r="CL4" s="171">
        <v>1.2505850767192289E-3</v>
      </c>
      <c r="CM4" s="171">
        <v>2.019175332812644E-3</v>
      </c>
      <c r="CN4" s="171">
        <v>1.2956895646857763E-3</v>
      </c>
      <c r="CO4" s="171">
        <v>2.4926758869179698E-3</v>
      </c>
      <c r="CP4" s="171"/>
      <c r="CQ4" s="171"/>
      <c r="CR4" s="171">
        <v>2.3042543311313111E-3</v>
      </c>
      <c r="CS4" s="171">
        <v>2.3874538704937091E-3</v>
      </c>
      <c r="CT4" s="171">
        <v>1.0296400389586742E-3</v>
      </c>
      <c r="CU4" s="171">
        <v>2.3970886847041349E-3</v>
      </c>
      <c r="CV4" s="171">
        <v>2.3974715674277207E-3</v>
      </c>
      <c r="CW4" s="171">
        <v>1.131754678665782E-3</v>
      </c>
      <c r="CX4" s="171">
        <v>1.8399473980424336E-3</v>
      </c>
      <c r="CY4" s="171">
        <v>1.3194583188456328E-3</v>
      </c>
      <c r="CZ4" s="171">
        <v>1.040384871479866E-3</v>
      </c>
      <c r="DA4" s="171">
        <v>7.9979869107170811E-4</v>
      </c>
      <c r="DB4" s="171">
        <v>1.2484270215188651E-3</v>
      </c>
      <c r="DC4" s="171"/>
      <c r="DD4" s="171"/>
      <c r="DE4" s="171">
        <v>2.5145580738452238E-3</v>
      </c>
      <c r="DF4" s="171">
        <v>2.383902450062285E-3</v>
      </c>
      <c r="DG4" s="171">
        <v>2.3135304011936415E-3</v>
      </c>
      <c r="DH4" s="171">
        <v>2.2505862718702409E-3</v>
      </c>
      <c r="DI4" s="171">
        <v>2.8631539170073995E-3</v>
      </c>
      <c r="DJ4" s="171">
        <v>2.7646246691241934E-3</v>
      </c>
      <c r="DK4" s="171">
        <v>1.6139003830547281E-3</v>
      </c>
      <c r="DL4" s="171">
        <v>1.6959316815495238E-3</v>
      </c>
      <c r="DM4" s="171"/>
      <c r="DN4" s="171"/>
      <c r="DO4" s="171">
        <v>9.5380578381739473E-5</v>
      </c>
      <c r="DP4" s="171">
        <v>1.1971380074376186E-3</v>
      </c>
      <c r="DQ4" s="171">
        <v>1.4947056805875048E-3</v>
      </c>
      <c r="DR4" s="171">
        <v>1.3980709451996429E-3</v>
      </c>
      <c r="DS4" s="171">
        <v>9.8153558179183017E-4</v>
      </c>
      <c r="DT4" s="171">
        <v>1.1795559352336853E-3</v>
      </c>
      <c r="DU4" s="171">
        <v>7.5983567638397741E-4</v>
      </c>
      <c r="DV4" s="171"/>
      <c r="DW4" s="171"/>
      <c r="DX4" s="171">
        <v>2.1265127538135603E-3</v>
      </c>
      <c r="DY4" s="171">
        <v>2.6481851870507815E-3</v>
      </c>
      <c r="DZ4" s="171">
        <v>2.5166877975899122E-3</v>
      </c>
      <c r="EA4" s="171">
        <v>1.546843703893354E-3</v>
      </c>
      <c r="EB4" s="171">
        <v>2.6844267375707104E-3</v>
      </c>
      <c r="EC4" s="171">
        <v>2.131044725307926E-3</v>
      </c>
      <c r="ED4" s="171">
        <v>2.2558198353696897E-3</v>
      </c>
      <c r="EE4" s="171">
        <v>1.2510432845082087E-3</v>
      </c>
      <c r="EF4" s="171"/>
      <c r="EG4" s="171"/>
      <c r="EH4" s="171">
        <v>2.1848456531057122E-3</v>
      </c>
      <c r="EI4" s="171">
        <v>2.0786564167004458E-3</v>
      </c>
      <c r="EJ4" s="171">
        <v>1.2995982145325685E-3</v>
      </c>
      <c r="EK4" s="171">
        <v>9.1130246322541745E-4</v>
      </c>
      <c r="EL4" s="171">
        <v>1.4689401994998407E-3</v>
      </c>
      <c r="EM4" s="171">
        <v>8.4129045497212602E-4</v>
      </c>
      <c r="EN4" s="171">
        <v>6.3449879907509195E-4</v>
      </c>
      <c r="EO4" s="171">
        <v>5.8426583877684024E-4</v>
      </c>
      <c r="EP4" s="171">
        <v>1.2968849258123514E-3</v>
      </c>
      <c r="EQ4" s="171"/>
      <c r="ER4" s="171"/>
      <c r="ES4" s="171">
        <v>3.2083277107317445E-4</v>
      </c>
      <c r="ET4" s="171">
        <v>1.1760584625414728E-3</v>
      </c>
      <c r="EU4" s="171">
        <v>1.3761921934320632E-3</v>
      </c>
      <c r="EV4" s="171">
        <v>5.4976208336467971E-4</v>
      </c>
      <c r="EW4" s="171">
        <v>9.0264727686518E-4</v>
      </c>
      <c r="EX4" s="171">
        <v>8.9168633560689626E-4</v>
      </c>
      <c r="EY4" s="171">
        <v>6.6521405144587004E-4</v>
      </c>
      <c r="EZ4" s="171">
        <v>8.126631354201377E-4</v>
      </c>
      <c r="FA4" s="171">
        <v>1.5602197909324387E-4</v>
      </c>
      <c r="FB4" s="171">
        <v>5.7687844514000305E-4</v>
      </c>
      <c r="FC4" s="171">
        <v>3.6695725635641478E-4</v>
      </c>
      <c r="FD4" s="171"/>
      <c r="FE4" s="171"/>
      <c r="FF4" s="171">
        <v>1.6638139921771795E-3</v>
      </c>
      <c r="FG4" s="171">
        <v>1.3685096752726518E-3</v>
      </c>
      <c r="FH4" s="171">
        <v>1.1504001676774425E-3</v>
      </c>
      <c r="FI4" s="171">
        <v>2.1352082686598686E-3</v>
      </c>
      <c r="FJ4" s="171">
        <v>1.5757106124694241E-3</v>
      </c>
      <c r="FK4" s="171">
        <v>1.7341700178069388E-3</v>
      </c>
      <c r="FL4" s="171">
        <v>1.3355946284765398E-3</v>
      </c>
      <c r="FM4" s="171">
        <v>1.12488998001233E-3</v>
      </c>
      <c r="FN4" s="171"/>
      <c r="FO4" s="171"/>
      <c r="FP4" s="171">
        <v>8.3174479599667822E-4</v>
      </c>
      <c r="FQ4" s="171">
        <v>4.8136354510585998E-4</v>
      </c>
      <c r="FR4" s="171">
        <v>1.0906346339253999E-3</v>
      </c>
      <c r="FS4" s="171">
        <v>9.5793355370355469E-4</v>
      </c>
      <c r="FT4" s="171">
        <v>9.3408562960992439E-4</v>
      </c>
      <c r="FU4" s="171">
        <v>1.6090358587437096E-3</v>
      </c>
      <c r="FV4" s="171">
        <v>4.7594698880993642E-4</v>
      </c>
      <c r="FW4" s="171">
        <v>4.9316897871872465E-4</v>
      </c>
      <c r="FX4" s="171">
        <v>8.590260485806157E-4</v>
      </c>
      <c r="FY4" s="171">
        <v>5.3229529324925616E-4</v>
      </c>
      <c r="FZ4" s="171">
        <v>5.7239279973858397E-4</v>
      </c>
      <c r="GA4" s="172"/>
      <c r="GB4" s="171"/>
      <c r="GC4" s="171"/>
      <c r="GE4" s="174">
        <f>SUM(SheetB!W4:GC4) + SUM(SheetC!W4:GC4) + SUM(SheetD!W4:GC4) + SUM(SheetE!W4:GC4) + SUM(SheetF!W4:GC4)</f>
        <v>1.0025284397857157</v>
      </c>
      <c r="GG4" s="175"/>
      <c r="GH4" s="175"/>
      <c r="GI4" s="175"/>
      <c r="GJ4" s="175"/>
      <c r="GK4" s="175"/>
      <c r="GL4" s="175"/>
      <c r="GM4" s="175"/>
      <c r="GN4" s="175"/>
      <c r="GO4" s="175"/>
      <c r="GP4" s="175"/>
      <c r="GQ4" s="175"/>
      <c r="GR4" s="175"/>
      <c r="GS4" s="175"/>
      <c r="GT4" s="175"/>
      <c r="GU4" s="174"/>
    </row>
    <row r="5" spans="1:222" s="173" customFormat="1" x14ac:dyDescent="0.2">
      <c r="A5" s="169" t="s">
        <v>2231</v>
      </c>
      <c r="B5" s="170" t="s">
        <v>2233</v>
      </c>
      <c r="C5" s="170" t="s">
        <v>2233</v>
      </c>
      <c r="D5" s="170" t="s">
        <v>2233</v>
      </c>
      <c r="E5" s="170" t="s">
        <v>2107</v>
      </c>
      <c r="F5" s="170" t="s">
        <v>2233</v>
      </c>
      <c r="G5" s="170" t="s">
        <v>2233</v>
      </c>
      <c r="H5" s="170" t="s">
        <v>2233</v>
      </c>
      <c r="I5" s="170">
        <v>2011</v>
      </c>
      <c r="J5" s="170"/>
      <c r="K5" s="170"/>
      <c r="L5" s="170" t="s">
        <v>2111</v>
      </c>
      <c r="M5" s="170" t="s">
        <v>2102</v>
      </c>
      <c r="N5" s="170" t="s">
        <v>2233</v>
      </c>
      <c r="O5" s="170" t="s">
        <v>2233</v>
      </c>
      <c r="P5" s="169">
        <v>3.9166666666666665</v>
      </c>
      <c r="Q5" s="169">
        <v>1.8333333333333333</v>
      </c>
      <c r="R5" s="170" t="s">
        <v>2233</v>
      </c>
      <c r="S5" s="170" t="s">
        <v>2233</v>
      </c>
      <c r="T5" s="170" t="s">
        <v>2233</v>
      </c>
      <c r="U5" s="170" t="s">
        <v>2233</v>
      </c>
      <c r="V5" s="170" t="s">
        <v>2233</v>
      </c>
      <c r="W5" s="171"/>
      <c r="X5" s="171">
        <v>6.0716075306579173E-4</v>
      </c>
      <c r="Y5" s="171">
        <v>5.0066448043533383E-4</v>
      </c>
      <c r="Z5" s="171">
        <v>6.0716075306579173E-4</v>
      </c>
      <c r="AA5" s="171">
        <v>3.2795524449170124E-4</v>
      </c>
      <c r="AB5" s="171">
        <v>9.3477934531949571E-4</v>
      </c>
      <c r="AC5" s="171">
        <v>1.3956164455938248E-3</v>
      </c>
      <c r="AD5" s="171">
        <v>2.5201736693808316E-4</v>
      </c>
      <c r="AE5" s="171">
        <v>1.2293340937062703E-3</v>
      </c>
      <c r="AF5" s="171"/>
      <c r="AG5" s="171"/>
      <c r="AH5" s="171">
        <v>4.4880459286489657E-4</v>
      </c>
      <c r="AI5" s="171">
        <v>4.8960501039806896E-4</v>
      </c>
      <c r="AJ5" s="171">
        <v>5.457843656551431E-4</v>
      </c>
      <c r="AK5" s="171">
        <v>4.4880459286489657E-4</v>
      </c>
      <c r="AL5" s="171">
        <v>4.4187746623702183E-4</v>
      </c>
      <c r="AM5" s="171">
        <v>4.4880459286489657E-4</v>
      </c>
      <c r="AN5" s="171">
        <v>6.4597734136950834E-4</v>
      </c>
      <c r="AO5" s="171">
        <v>5.1156873921897065E-4</v>
      </c>
      <c r="AP5" s="171">
        <v>3.5995006899954213E-4</v>
      </c>
      <c r="AQ5" s="171">
        <v>5.212890620677628E-4</v>
      </c>
      <c r="AR5" s="171">
        <v>4.7444613417291687E-4</v>
      </c>
      <c r="AS5" s="171"/>
      <c r="AT5" s="171"/>
      <c r="AU5" s="171">
        <v>1.372185892638689E-3</v>
      </c>
      <c r="AV5" s="171">
        <v>1.5404220945851605E-3</v>
      </c>
      <c r="AW5" s="171">
        <v>2.3709607904686477E-3</v>
      </c>
      <c r="AX5" s="171">
        <v>3.7134009288021137E-3</v>
      </c>
      <c r="AY5" s="171">
        <v>1.9030644986111596E-3</v>
      </c>
      <c r="AZ5" s="171">
        <v>2.9417278489207925E-3</v>
      </c>
      <c r="BA5" s="171">
        <v>3.5783741754079144E-3</v>
      </c>
      <c r="BB5" s="171">
        <v>2.428294799261464E-3</v>
      </c>
      <c r="BC5" s="171">
        <v>2.6246807806534727E-3</v>
      </c>
      <c r="BD5" s="171">
        <v>1.1907235470518648E-3</v>
      </c>
      <c r="BE5" s="171">
        <v>1.3803487398883433E-3</v>
      </c>
      <c r="BF5" s="171"/>
      <c r="BG5" s="171"/>
      <c r="BH5" s="171">
        <v>7.9312819939016306E-4</v>
      </c>
      <c r="BI5" s="171">
        <v>1.1388108666945981E-3</v>
      </c>
      <c r="BJ5" s="171">
        <v>7.2842775794895861E-4</v>
      </c>
      <c r="BK5" s="171">
        <v>8.7585368900608938E-4</v>
      </c>
      <c r="BL5" s="171">
        <v>9.271769684398519E-4</v>
      </c>
      <c r="BM5" s="171">
        <v>1.6590576104958303E-3</v>
      </c>
      <c r="BN5" s="171">
        <v>1.2126328021302114E-3</v>
      </c>
      <c r="BO5" s="171">
        <v>1.2488929596761826E-3</v>
      </c>
      <c r="BP5" s="171">
        <v>1.1252064546563663E-3</v>
      </c>
      <c r="BQ5" s="171"/>
      <c r="BR5" s="171"/>
      <c r="BS5" s="171">
        <v>9.1645718488442957E-4</v>
      </c>
      <c r="BT5" s="171">
        <v>1.4293130059297064E-3</v>
      </c>
      <c r="BU5" s="171">
        <v>8.72659278287502E-4</v>
      </c>
      <c r="BV5" s="171">
        <v>1.7147251994060917E-3</v>
      </c>
      <c r="BW5" s="171">
        <v>2.483006333420479E-3</v>
      </c>
      <c r="BX5" s="171"/>
      <c r="BY5" s="171"/>
      <c r="BZ5" s="171">
        <v>3.1615764969364214E-3</v>
      </c>
      <c r="CA5" s="171">
        <v>1.6049416263727789E-3</v>
      </c>
      <c r="CB5" s="171">
        <v>1.7920226982349671E-3</v>
      </c>
      <c r="CC5" s="171">
        <v>1.9061824966493189E-3</v>
      </c>
      <c r="CD5" s="171">
        <v>4.1111516724531534E-3</v>
      </c>
      <c r="CE5" s="171">
        <v>1.9090236709049194E-3</v>
      </c>
      <c r="CF5" s="171">
        <v>4.1372900541703428E-3</v>
      </c>
      <c r="CG5" s="171">
        <v>2.755864345655635E-3</v>
      </c>
      <c r="CH5" s="171">
        <v>5.3505621480971167E-3</v>
      </c>
      <c r="CI5" s="171">
        <v>1.6780585735510414E-3</v>
      </c>
      <c r="CJ5" s="171">
        <v>8.4549567918957679E-4</v>
      </c>
      <c r="CK5" s="171">
        <v>2.0801338920914E-3</v>
      </c>
      <c r="CL5" s="171">
        <v>1.3607603142821677E-3</v>
      </c>
      <c r="CM5" s="171">
        <v>1.888499000667825E-3</v>
      </c>
      <c r="CN5" s="171">
        <v>1.4631393251962803E-3</v>
      </c>
      <c r="CO5" s="171">
        <v>2.9632883478032512E-3</v>
      </c>
      <c r="CP5" s="171"/>
      <c r="CQ5" s="171"/>
      <c r="CR5" s="171">
        <v>1.9659305378197686E-3</v>
      </c>
      <c r="CS5" s="171">
        <v>1.7258306930137723E-3</v>
      </c>
      <c r="CT5" s="171">
        <v>1.1819189539629005E-3</v>
      </c>
      <c r="CU5" s="171">
        <v>1.6670711551797432E-3</v>
      </c>
      <c r="CV5" s="171">
        <v>1.5066686711427801E-3</v>
      </c>
      <c r="CW5" s="171">
        <v>1.12154914175921E-3</v>
      </c>
      <c r="CX5" s="171">
        <v>3.2490215842760992E-3</v>
      </c>
      <c r="CY5" s="171">
        <v>1.4961516284467168E-3</v>
      </c>
      <c r="CZ5" s="171">
        <v>8.5629382907200077E-4</v>
      </c>
      <c r="DA5" s="171">
        <v>1.4717323072710045E-3</v>
      </c>
      <c r="DB5" s="171">
        <v>1.6450914878969453E-3</v>
      </c>
      <c r="DC5" s="171"/>
      <c r="DD5" s="171"/>
      <c r="DE5" s="171">
        <v>1.6144943707348484E-3</v>
      </c>
      <c r="DF5" s="171">
        <v>2.411008883055846E-3</v>
      </c>
      <c r="DG5" s="171">
        <v>2.9759118177729283E-3</v>
      </c>
      <c r="DH5" s="171">
        <v>3.4585222214877742E-3</v>
      </c>
      <c r="DI5" s="171">
        <v>3.1258864765777148E-3</v>
      </c>
      <c r="DJ5" s="171">
        <v>3.1053618217148724E-3</v>
      </c>
      <c r="DK5" s="171">
        <v>1.933566779469816E-3</v>
      </c>
      <c r="DL5" s="171">
        <v>2.6377262256666017E-3</v>
      </c>
      <c r="DM5" s="171"/>
      <c r="DN5" s="171"/>
      <c r="DO5" s="171">
        <v>2.9021016188523352E-4</v>
      </c>
      <c r="DP5" s="171">
        <v>1.6728141807235742E-3</v>
      </c>
      <c r="DQ5" s="171">
        <v>1.8117270704096206E-3</v>
      </c>
      <c r="DR5" s="171">
        <v>1.4699928124762788E-3</v>
      </c>
      <c r="DS5" s="171">
        <v>1.5120530097206791E-3</v>
      </c>
      <c r="DT5" s="171">
        <v>1.6290609705942383E-3</v>
      </c>
      <c r="DU5" s="171">
        <v>1.1352541227381725E-3</v>
      </c>
      <c r="DV5" s="171"/>
      <c r="DW5" s="171"/>
      <c r="DX5" s="171">
        <v>1.3675501913064502E-3</v>
      </c>
      <c r="DY5" s="171">
        <v>2.2699121153773693E-3</v>
      </c>
      <c r="DZ5" s="171">
        <v>2.7724587016207812E-3</v>
      </c>
      <c r="EA5" s="171">
        <v>8.9047115402467094E-4</v>
      </c>
      <c r="EB5" s="171">
        <v>2.6335290144810903E-3</v>
      </c>
      <c r="EC5" s="171">
        <v>1.3004322128995066E-3</v>
      </c>
      <c r="ED5" s="171">
        <v>2.3366538090453652E-3</v>
      </c>
      <c r="EE5" s="171">
        <v>9.1071770652360233E-4</v>
      </c>
      <c r="EF5" s="171"/>
      <c r="EG5" s="171"/>
      <c r="EH5" s="171">
        <v>1.3203184082280263E-3</v>
      </c>
      <c r="EI5" s="171">
        <v>1.9172467616273556E-3</v>
      </c>
      <c r="EJ5" s="171">
        <v>3.8007595955379388E-3</v>
      </c>
      <c r="EK5" s="171">
        <v>2.41367796567874E-3</v>
      </c>
      <c r="EL5" s="171">
        <v>1.0442226728984568E-3</v>
      </c>
      <c r="EM5" s="171">
        <v>1.1995984861365729E-3</v>
      </c>
      <c r="EN5" s="171">
        <v>6.5887420140867332E-4</v>
      </c>
      <c r="EO5" s="171">
        <v>9.5851554120799244E-4</v>
      </c>
      <c r="EP5" s="171">
        <v>1.5747858572887606E-3</v>
      </c>
      <c r="EQ5" s="171"/>
      <c r="ER5" s="171"/>
      <c r="ES5" s="171">
        <v>1.028788578069024E-3</v>
      </c>
      <c r="ET5" s="171">
        <v>1.3538395228385825E-3</v>
      </c>
      <c r="EU5" s="171">
        <v>2.834651536186747E-3</v>
      </c>
      <c r="EV5" s="171">
        <v>8.5323722285443918E-4</v>
      </c>
      <c r="EW5" s="171">
        <v>1.0336165103062556E-3</v>
      </c>
      <c r="EX5" s="171">
        <v>1.2459044419894439E-3</v>
      </c>
      <c r="EY5" s="171">
        <v>1.0330789274643531E-3</v>
      </c>
      <c r="EZ5" s="171">
        <v>8.0922152895136713E-4</v>
      </c>
      <c r="FA5" s="171">
        <v>5.4771742021051133E-4</v>
      </c>
      <c r="FB5" s="171">
        <v>8.268894625424113E-4</v>
      </c>
      <c r="FC5" s="171">
        <v>8.3827851503247774E-4</v>
      </c>
      <c r="FD5" s="171"/>
      <c r="FE5" s="171"/>
      <c r="FF5" s="171">
        <v>1.3410392644409175E-3</v>
      </c>
      <c r="FG5" s="171">
        <v>1.0603086804275811E-3</v>
      </c>
      <c r="FH5" s="171">
        <v>1.1070840209866525E-3</v>
      </c>
      <c r="FI5" s="171">
        <v>1.1073343813764712E-3</v>
      </c>
      <c r="FJ5" s="171">
        <v>1.9626788421363076E-3</v>
      </c>
      <c r="FK5" s="171">
        <v>1.1340541391983798E-3</v>
      </c>
      <c r="FL5" s="171">
        <v>1.1808883448729283E-3</v>
      </c>
      <c r="FM5" s="171">
        <v>1.5050515501150313E-3</v>
      </c>
      <c r="FN5" s="171"/>
      <c r="FO5" s="171"/>
      <c r="FP5" s="171">
        <v>1.1064488900606564E-3</v>
      </c>
      <c r="FQ5" s="171">
        <v>4.3305484364921255E-4</v>
      </c>
      <c r="FR5" s="171">
        <v>9.193873305660418E-4</v>
      </c>
      <c r="FS5" s="171">
        <v>6.8191084048554952E-4</v>
      </c>
      <c r="FT5" s="171">
        <v>7.2223342113071078E-4</v>
      </c>
      <c r="FU5" s="171">
        <v>1.4871870683146628E-3</v>
      </c>
      <c r="FV5" s="171">
        <v>3.6813139853326829E-4</v>
      </c>
      <c r="FW5" s="171">
        <v>2.4020898820885915E-4</v>
      </c>
      <c r="FX5" s="171">
        <v>4.9165775035338506E-4</v>
      </c>
      <c r="FY5" s="171">
        <v>6.8101738916681272E-4</v>
      </c>
      <c r="FZ5" s="171">
        <v>1.928058919865636E-4</v>
      </c>
      <c r="GA5" s="172"/>
      <c r="GB5" s="171"/>
      <c r="GC5" s="171"/>
      <c r="GE5" s="174">
        <f>SUM(SheetB!W5:GC5) + SUM(SheetC!W5:GC5) + SUM(SheetD!W5:GC5) + SUM(SheetE!W5:GC5) + SUM(SheetF!W5:GC5)</f>
        <v>1.0000469228892785</v>
      </c>
      <c r="GG5" s="175"/>
      <c r="GH5" s="175"/>
      <c r="GI5" s="175"/>
      <c r="GJ5" s="175"/>
      <c r="GK5" s="175"/>
      <c r="GL5" s="175"/>
      <c r="GM5" s="175"/>
      <c r="GN5" s="175"/>
      <c r="GO5" s="175"/>
      <c r="GP5" s="175"/>
      <c r="GQ5" s="175"/>
      <c r="GR5" s="175"/>
      <c r="GS5" s="175"/>
      <c r="GT5" s="175"/>
      <c r="GU5" s="174"/>
    </row>
    <row r="6" spans="1:222" s="173" customFormat="1" x14ac:dyDescent="0.2">
      <c r="A6" s="169" t="s">
        <v>2232</v>
      </c>
      <c r="B6" s="170" t="s">
        <v>2233</v>
      </c>
      <c r="C6" s="170" t="s">
        <v>2233</v>
      </c>
      <c r="D6" s="170" t="s">
        <v>2233</v>
      </c>
      <c r="E6" s="170" t="s">
        <v>2107</v>
      </c>
      <c r="F6" s="170" t="s">
        <v>2233</v>
      </c>
      <c r="G6" s="170" t="s">
        <v>2233</v>
      </c>
      <c r="H6" s="170" t="s">
        <v>2233</v>
      </c>
      <c r="I6" s="170">
        <v>2011</v>
      </c>
      <c r="J6" s="170"/>
      <c r="K6" s="170"/>
      <c r="L6" s="170" t="s">
        <v>2101</v>
      </c>
      <c r="M6" s="170" t="s">
        <v>2102</v>
      </c>
      <c r="N6" s="170" t="s">
        <v>2233</v>
      </c>
      <c r="O6" s="170" t="s">
        <v>2233</v>
      </c>
      <c r="P6" s="169">
        <v>3</v>
      </c>
      <c r="Q6" s="169">
        <v>1.4</v>
      </c>
      <c r="R6" s="170" t="s">
        <v>2233</v>
      </c>
      <c r="S6" s="170" t="s">
        <v>2233</v>
      </c>
      <c r="T6" s="170" t="s">
        <v>2233</v>
      </c>
      <c r="U6" s="170" t="s">
        <v>2233</v>
      </c>
      <c r="V6" s="170" t="s">
        <v>2233</v>
      </c>
      <c r="W6" s="171"/>
      <c r="X6" s="171">
        <v>8.4175084175084166E-5</v>
      </c>
      <c r="Y6" s="171">
        <v>8.4175084175084166E-5</v>
      </c>
      <c r="Z6" s="171">
        <v>9.4696969696969697E-5</v>
      </c>
      <c r="AA6" s="171">
        <v>9.4696969696969697E-5</v>
      </c>
      <c r="AB6" s="171">
        <v>5.6818181818181815E-4</v>
      </c>
      <c r="AC6" s="171">
        <v>2.8409090909090908E-4</v>
      </c>
      <c r="AD6" s="171">
        <v>9.4696969696969697E-5</v>
      </c>
      <c r="AE6" s="171">
        <v>2.8409090909090908E-4</v>
      </c>
      <c r="AF6" s="171"/>
      <c r="AG6" s="171"/>
      <c r="AH6" s="171">
        <v>0</v>
      </c>
      <c r="AI6" s="171">
        <v>0</v>
      </c>
      <c r="AJ6" s="171">
        <v>8.4175084175084166E-5</v>
      </c>
      <c r="AK6" s="171">
        <v>7.5757575757575771E-5</v>
      </c>
      <c r="AL6" s="171">
        <v>7.5757575757575771E-5</v>
      </c>
      <c r="AM6" s="171">
        <v>8.4175084175084166E-5</v>
      </c>
      <c r="AN6" s="171">
        <v>4.1322314049586776E-4</v>
      </c>
      <c r="AO6" s="171">
        <v>0</v>
      </c>
      <c r="AP6" s="171">
        <v>8.4175084175084166E-5</v>
      </c>
      <c r="AQ6" s="171">
        <v>0</v>
      </c>
      <c r="AR6" s="171">
        <v>7.5757575757575771E-5</v>
      </c>
      <c r="AS6" s="171"/>
      <c r="AT6" s="171"/>
      <c r="AU6" s="171">
        <v>4.1760225755552854E-4</v>
      </c>
      <c r="AV6" s="171">
        <v>4.8701298701298701E-4</v>
      </c>
      <c r="AW6" s="171">
        <v>6.4277622688837643E-4</v>
      </c>
      <c r="AX6" s="171">
        <v>4.9148988167679762E-3</v>
      </c>
      <c r="AY6" s="171">
        <v>5.2447552447552448E-4</v>
      </c>
      <c r="AZ6" s="171">
        <v>3.8637675787208505E-3</v>
      </c>
      <c r="BA6" s="171">
        <v>6.3047033191283488E-3</v>
      </c>
      <c r="BB6" s="171">
        <v>6.4277622688837643E-4</v>
      </c>
      <c r="BC6" s="171">
        <v>3.7677187677187681E-3</v>
      </c>
      <c r="BD6" s="171">
        <v>0</v>
      </c>
      <c r="BE6" s="171">
        <v>3.8548668221565418E-3</v>
      </c>
      <c r="BF6" s="171"/>
      <c r="BG6" s="171"/>
      <c r="BH6" s="171">
        <v>0</v>
      </c>
      <c r="BI6" s="171">
        <v>1.7801513128615931E-4</v>
      </c>
      <c r="BJ6" s="171">
        <v>0</v>
      </c>
      <c r="BK6" s="171">
        <v>0</v>
      </c>
      <c r="BL6" s="171">
        <v>1.7959973567450204E-4</v>
      </c>
      <c r="BM6" s="171">
        <v>3.2138811344418821E-4</v>
      </c>
      <c r="BN6" s="171">
        <v>2.272727272727273E-4</v>
      </c>
      <c r="BO6" s="171">
        <v>2.272727272727273E-4</v>
      </c>
      <c r="BP6" s="171">
        <v>3.0991735537190079E-4</v>
      </c>
      <c r="BQ6" s="171"/>
      <c r="BR6" s="171"/>
      <c r="BS6" s="171">
        <v>3.0991735537190079E-4</v>
      </c>
      <c r="BT6" s="171">
        <v>2.5252525252525253E-4</v>
      </c>
      <c r="BU6" s="171">
        <v>3.7713584442556405E-4</v>
      </c>
      <c r="BV6" s="171">
        <v>8.9830730017645898E-4</v>
      </c>
      <c r="BW6" s="171">
        <v>6.9279241008212973E-4</v>
      </c>
      <c r="BX6" s="171"/>
      <c r="BY6" s="171"/>
      <c r="BZ6" s="171">
        <v>2.5795066231913215E-3</v>
      </c>
      <c r="CA6" s="171">
        <v>2.4350649350649351E-4</v>
      </c>
      <c r="CB6" s="171">
        <v>2.4350649350649351E-4</v>
      </c>
      <c r="CC6" s="171">
        <v>4.8701298701298701E-4</v>
      </c>
      <c r="CD6" s="171">
        <v>5.2822093258940248E-3</v>
      </c>
      <c r="CE6" s="171">
        <v>6.1162357891329853E-4</v>
      </c>
      <c r="CF6" s="171">
        <v>5.2822093258940248E-3</v>
      </c>
      <c r="CG6" s="171">
        <v>8.6084476271392157E-4</v>
      </c>
      <c r="CH6" s="171">
        <v>8.2837723024638927E-4</v>
      </c>
      <c r="CI6" s="171">
        <v>2.4350649350649351E-4</v>
      </c>
      <c r="CJ6" s="171">
        <v>4.7330350614532921E-4</v>
      </c>
      <c r="CK6" s="171">
        <v>3.3433139087377375E-3</v>
      </c>
      <c r="CL6" s="171">
        <v>8.6655945300805092E-4</v>
      </c>
      <c r="CM6" s="171">
        <v>1.4013853032544621E-3</v>
      </c>
      <c r="CN6" s="171">
        <v>1.7925217813474618E-3</v>
      </c>
      <c r="CO6" s="171">
        <v>5.4150310496248388E-3</v>
      </c>
      <c r="CP6" s="171"/>
      <c r="CQ6" s="171"/>
      <c r="CR6" s="171">
        <v>1.8401643561639497E-3</v>
      </c>
      <c r="CS6" s="171">
        <v>6.1162357891329853E-4</v>
      </c>
      <c r="CT6" s="171">
        <v>1.2461059190031152E-4</v>
      </c>
      <c r="CU6" s="171">
        <v>6.4908611637583594E-4</v>
      </c>
      <c r="CV6" s="171">
        <v>6.1162357891329853E-4</v>
      </c>
      <c r="CW6" s="171">
        <v>1.7925217813474618E-3</v>
      </c>
      <c r="CX6" s="171">
        <v>2.8816801967960033E-3</v>
      </c>
      <c r="CY6" s="171">
        <v>6.1162357891329853E-4</v>
      </c>
      <c r="CZ6" s="171">
        <v>4.8701298701298701E-4</v>
      </c>
      <c r="DA6" s="171">
        <v>2.4350649350649351E-4</v>
      </c>
      <c r="DB6" s="171">
        <v>6.173382692074281E-4</v>
      </c>
      <c r="DC6" s="171"/>
      <c r="DD6" s="171"/>
      <c r="DE6" s="171">
        <v>1.7427495464878643E-3</v>
      </c>
      <c r="DF6" s="171">
        <v>1.2346765384148562E-3</v>
      </c>
      <c r="DG6" s="171">
        <v>4.5489506430180949E-3</v>
      </c>
      <c r="DH6" s="171">
        <v>1.7752170789553968E-3</v>
      </c>
      <c r="DI6" s="171">
        <v>4.5313243210439473E-3</v>
      </c>
      <c r="DJ6" s="171">
        <v>3.5512788550171722E-3</v>
      </c>
      <c r="DK6" s="171">
        <v>6.1162357891329853E-4</v>
      </c>
      <c r="DL6" s="171">
        <v>4.8701298701298701E-4</v>
      </c>
      <c r="DM6" s="171"/>
      <c r="DN6" s="171"/>
      <c r="DO6" s="171">
        <v>0</v>
      </c>
      <c r="DP6" s="171">
        <v>8.6084476271392157E-4</v>
      </c>
      <c r="DQ6" s="171">
        <v>1.2346765384148562E-3</v>
      </c>
      <c r="DR6" s="171">
        <v>9.5430270663915515E-4</v>
      </c>
      <c r="DS6" s="171">
        <v>6.1162357891329853E-4</v>
      </c>
      <c r="DT6" s="171">
        <v>1.2346765384148562E-3</v>
      </c>
      <c r="DU6" s="171">
        <v>7.7457589139832126E-4</v>
      </c>
      <c r="DV6" s="171"/>
      <c r="DW6" s="171"/>
      <c r="DX6" s="171">
        <v>9.911700449083626E-4</v>
      </c>
      <c r="DY6" s="171">
        <v>1.2346765384148562E-3</v>
      </c>
      <c r="DZ6" s="171">
        <v>1.0621387957836556E-3</v>
      </c>
      <c r="EA6" s="171">
        <v>9.911700449083626E-4</v>
      </c>
      <c r="EB6" s="171">
        <v>2.149095317522786E-3</v>
      </c>
      <c r="EC6" s="171">
        <v>1.3591728428177026E-3</v>
      </c>
      <c r="ED6" s="171">
        <v>1.7752170789553968E-3</v>
      </c>
      <c r="EE6" s="171">
        <v>9.911700449083626E-4</v>
      </c>
      <c r="EF6" s="171"/>
      <c r="EG6" s="171"/>
      <c r="EH6" s="171">
        <v>9.911700449083626E-4</v>
      </c>
      <c r="EI6" s="171">
        <v>4.2344132881516061E-3</v>
      </c>
      <c r="EJ6" s="171">
        <v>1.2346765384148562E-3</v>
      </c>
      <c r="EK6" s="171">
        <v>1.2346765384148562E-3</v>
      </c>
      <c r="EL6" s="171">
        <v>9.911700449083626E-4</v>
      </c>
      <c r="EM6" s="171">
        <v>1.3674982621456708E-3</v>
      </c>
      <c r="EN6" s="171">
        <v>9.911700449083626E-4</v>
      </c>
      <c r="EO6" s="171">
        <v>4.5500060686976576E-4</v>
      </c>
      <c r="EP6" s="171">
        <v>6.173382692074281E-4</v>
      </c>
      <c r="EQ6" s="171"/>
      <c r="ER6" s="171"/>
      <c r="ES6" s="171">
        <v>9.4696969696969697E-5</v>
      </c>
      <c r="ET6" s="171">
        <v>4.1322314049586776E-4</v>
      </c>
      <c r="EU6" s="171">
        <v>1.1614480008702607E-3</v>
      </c>
      <c r="EV6" s="171">
        <v>8.4175084175084166E-5</v>
      </c>
      <c r="EW6" s="171">
        <v>6.1983471074380158E-4</v>
      </c>
      <c r="EX6" s="171">
        <v>0</v>
      </c>
      <c r="EY6" s="171">
        <v>7.5757575757575771E-5</v>
      </c>
      <c r="EZ6" s="171">
        <v>8.4175084175084166E-5</v>
      </c>
      <c r="FA6" s="171">
        <v>8.4175084175084166E-5</v>
      </c>
      <c r="FB6" s="171">
        <v>8.4175084175084166E-5</v>
      </c>
      <c r="FC6" s="171">
        <v>1.8801724409201045E-4</v>
      </c>
      <c r="FD6" s="171"/>
      <c r="FE6" s="171"/>
      <c r="FF6" s="171">
        <v>1.3158453695836874E-3</v>
      </c>
      <c r="FG6" s="171">
        <v>1.369249908969535E-3</v>
      </c>
      <c r="FH6" s="171">
        <v>1.085158999878626E-3</v>
      </c>
      <c r="FI6" s="171">
        <v>1.369249908969535E-3</v>
      </c>
      <c r="FJ6" s="171">
        <v>1.5877230246389123E-3</v>
      </c>
      <c r="FK6" s="171">
        <v>1.247875955819881E-3</v>
      </c>
      <c r="FL6" s="171">
        <v>1.3989190975172284E-3</v>
      </c>
      <c r="FM6" s="171">
        <v>1.3158453695836874E-3</v>
      </c>
      <c r="FN6" s="171"/>
      <c r="FO6" s="171"/>
      <c r="FP6" s="171">
        <v>2.8409090909090908E-4</v>
      </c>
      <c r="FQ6" s="171">
        <v>6.9945954875861422E-4</v>
      </c>
      <c r="FR6" s="171">
        <v>1.3158453695836874E-3</v>
      </c>
      <c r="FS6" s="171">
        <v>1.0317544604927782E-3</v>
      </c>
      <c r="FT6" s="171">
        <v>9.4201359388275277E-4</v>
      </c>
      <c r="FU6" s="171">
        <v>5.6818181818181815E-4</v>
      </c>
      <c r="FV6" s="171">
        <v>6.9279241008212973E-4</v>
      </c>
      <c r="FW6" s="171">
        <v>2.8409090909090908E-4</v>
      </c>
      <c r="FX6" s="171">
        <v>4.087015009912206E-4</v>
      </c>
      <c r="FY6" s="171">
        <v>4.9177522892476159E-4</v>
      </c>
      <c r="FZ6" s="171">
        <v>6.5792268479184369E-4</v>
      </c>
      <c r="GA6" s="172"/>
      <c r="GB6" s="171"/>
      <c r="GC6" s="171"/>
      <c r="GE6" s="174">
        <f>SUM(SheetB!W6:GC6) + SUM(SheetC!W6:GC6) + SUM(SheetD!W6:GC6) + SUM(SheetE!W6:GC6) + SUM(SheetF!W6:GC6)</f>
        <v>0.99999999999999978</v>
      </c>
      <c r="GG6" s="175"/>
      <c r="GH6" s="175"/>
      <c r="GI6" s="175"/>
      <c r="GJ6" s="175"/>
      <c r="GK6" s="175"/>
      <c r="GL6" s="175"/>
      <c r="GM6" s="175"/>
      <c r="GN6" s="175"/>
      <c r="GO6" s="175"/>
      <c r="GP6" s="175"/>
      <c r="GQ6" s="175"/>
      <c r="GR6" s="175"/>
      <c r="GS6" s="175"/>
      <c r="GT6" s="175"/>
      <c r="GU6" s="174"/>
    </row>
    <row r="7" spans="1:222" x14ac:dyDescent="0.2">
      <c r="A7" s="121" t="s">
        <v>694</v>
      </c>
      <c r="B7" s="107"/>
      <c r="C7" s="107"/>
      <c r="D7" s="107"/>
      <c r="E7" s="107"/>
      <c r="F7" s="107"/>
      <c r="G7" s="107"/>
      <c r="H7" s="107"/>
      <c r="I7" s="107"/>
      <c r="J7" s="107"/>
      <c r="K7" s="107"/>
      <c r="L7" s="107"/>
      <c r="M7" s="107"/>
      <c r="N7" s="107"/>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row>
    <row r="8" spans="1:222" x14ac:dyDescent="0.2">
      <c r="A8" s="116"/>
      <c r="B8" s="107"/>
      <c r="C8" s="107"/>
      <c r="D8" s="107"/>
      <c r="E8" s="107"/>
      <c r="F8" s="107"/>
      <c r="G8" s="107"/>
      <c r="H8" s="107"/>
      <c r="I8" s="107"/>
      <c r="J8" s="107"/>
      <c r="K8" s="107"/>
      <c r="L8" s="107"/>
      <c r="M8" s="107"/>
      <c r="N8" s="107"/>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row>
    <row r="9" spans="1:222" x14ac:dyDescent="0.2">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869</v>
      </c>
      <c r="X10" s="117" t="s">
        <v>870</v>
      </c>
      <c r="Y10" s="117" t="s">
        <v>871</v>
      </c>
      <c r="Z10" s="117" t="s">
        <v>872</v>
      </c>
      <c r="AA10" s="117" t="s">
        <v>873</v>
      </c>
      <c r="AB10" s="117" t="s">
        <v>874</v>
      </c>
      <c r="AC10" s="117" t="s">
        <v>875</v>
      </c>
      <c r="AD10" s="117" t="s">
        <v>876</v>
      </c>
      <c r="AE10" s="117" t="s">
        <v>877</v>
      </c>
      <c r="AF10" s="117" t="s">
        <v>878</v>
      </c>
      <c r="AG10" s="117" t="s">
        <v>879</v>
      </c>
      <c r="AH10" s="117" t="s">
        <v>880</v>
      </c>
      <c r="AI10" s="117" t="s">
        <v>881</v>
      </c>
      <c r="AJ10" s="117" t="s">
        <v>882</v>
      </c>
      <c r="AK10" s="117" t="s">
        <v>883</v>
      </c>
      <c r="AL10" s="117" t="s">
        <v>884</v>
      </c>
      <c r="AM10" s="117" t="s">
        <v>885</v>
      </c>
      <c r="AN10" s="117" t="s">
        <v>886</v>
      </c>
      <c r="AO10" s="117" t="s">
        <v>887</v>
      </c>
      <c r="AP10" s="117" t="s">
        <v>888</v>
      </c>
      <c r="AQ10" s="117" t="s">
        <v>889</v>
      </c>
      <c r="AR10" s="117" t="s">
        <v>890</v>
      </c>
      <c r="AS10" s="117" t="s">
        <v>891</v>
      </c>
      <c r="AT10" s="117" t="s">
        <v>892</v>
      </c>
      <c r="AU10" s="117" t="s">
        <v>893</v>
      </c>
      <c r="AV10" s="117" t="s">
        <v>894</v>
      </c>
      <c r="AW10" s="117" t="s">
        <v>895</v>
      </c>
      <c r="AX10" s="117" t="s">
        <v>896</v>
      </c>
      <c r="AY10" s="117" t="s">
        <v>897</v>
      </c>
      <c r="AZ10" s="117" t="s">
        <v>898</v>
      </c>
      <c r="BA10" s="117" t="s">
        <v>899</v>
      </c>
      <c r="BB10" s="117" t="s">
        <v>900</v>
      </c>
      <c r="BC10" s="117" t="s">
        <v>901</v>
      </c>
      <c r="BD10" s="117" t="s">
        <v>902</v>
      </c>
      <c r="BE10" s="117" t="s">
        <v>903</v>
      </c>
      <c r="BF10" s="117" t="s">
        <v>904</v>
      </c>
      <c r="BG10" s="117" t="s">
        <v>905</v>
      </c>
      <c r="BH10" s="117" t="s">
        <v>906</v>
      </c>
      <c r="BI10" s="117" t="s">
        <v>907</v>
      </c>
      <c r="BJ10" s="117" t="s">
        <v>908</v>
      </c>
      <c r="BK10" s="117" t="s">
        <v>909</v>
      </c>
      <c r="BL10" s="117" t="s">
        <v>910</v>
      </c>
      <c r="BM10" s="117" t="s">
        <v>911</v>
      </c>
      <c r="BN10" s="117" t="s">
        <v>912</v>
      </c>
      <c r="BO10" s="117" t="s">
        <v>913</v>
      </c>
      <c r="BP10" s="117" t="s">
        <v>914</v>
      </c>
      <c r="BQ10" s="117" t="s">
        <v>915</v>
      </c>
      <c r="BR10" s="117" t="s">
        <v>916</v>
      </c>
      <c r="BS10" s="117" t="s">
        <v>917</v>
      </c>
      <c r="BT10" s="117" t="s">
        <v>918</v>
      </c>
      <c r="BU10" s="117" t="s">
        <v>919</v>
      </c>
      <c r="BV10" s="117" t="s">
        <v>920</v>
      </c>
      <c r="BW10" s="117" t="s">
        <v>921</v>
      </c>
      <c r="BX10" s="117" t="s">
        <v>922</v>
      </c>
      <c r="BY10" s="117" t="s">
        <v>923</v>
      </c>
      <c r="BZ10" s="117" t="s">
        <v>924</v>
      </c>
      <c r="CA10" s="117" t="s">
        <v>925</v>
      </c>
      <c r="CB10" s="117" t="s">
        <v>926</v>
      </c>
      <c r="CC10" s="117" t="s">
        <v>927</v>
      </c>
      <c r="CD10" s="117" t="s">
        <v>928</v>
      </c>
      <c r="CE10" s="117" t="s">
        <v>929</v>
      </c>
      <c r="CF10" s="117" t="s">
        <v>930</v>
      </c>
      <c r="CG10" s="117" t="s">
        <v>931</v>
      </c>
      <c r="CH10" s="117" t="s">
        <v>932</v>
      </c>
      <c r="CI10" s="117" t="s">
        <v>933</v>
      </c>
      <c r="CJ10" s="117" t="s">
        <v>934</v>
      </c>
      <c r="CK10" s="117" t="s">
        <v>935</v>
      </c>
      <c r="CL10" s="117" t="s">
        <v>936</v>
      </c>
      <c r="CM10" s="117" t="s">
        <v>937</v>
      </c>
      <c r="CN10" s="117" t="s">
        <v>938</v>
      </c>
      <c r="CO10" s="117" t="s">
        <v>939</v>
      </c>
      <c r="CP10" s="117" t="s">
        <v>940</v>
      </c>
      <c r="CQ10" s="117" t="s">
        <v>941</v>
      </c>
      <c r="CR10" s="117" t="s">
        <v>942</v>
      </c>
      <c r="CS10" s="117" t="s">
        <v>943</v>
      </c>
      <c r="CT10" s="117" t="s">
        <v>944</v>
      </c>
      <c r="CU10" s="117" t="s">
        <v>945</v>
      </c>
      <c r="CV10" s="117" t="s">
        <v>946</v>
      </c>
      <c r="CW10" s="117" t="s">
        <v>947</v>
      </c>
      <c r="CX10" s="117" t="s">
        <v>948</v>
      </c>
      <c r="CY10" s="117" t="s">
        <v>949</v>
      </c>
      <c r="CZ10" s="117" t="s">
        <v>950</v>
      </c>
      <c r="DA10" s="117" t="s">
        <v>951</v>
      </c>
      <c r="DB10" s="117" t="s">
        <v>952</v>
      </c>
      <c r="DC10" s="117" t="s">
        <v>953</v>
      </c>
      <c r="DD10" s="117" t="s">
        <v>954</v>
      </c>
      <c r="DE10" s="117" t="s">
        <v>955</v>
      </c>
      <c r="DF10" s="117" t="s">
        <v>956</v>
      </c>
      <c r="DG10" s="117" t="s">
        <v>957</v>
      </c>
      <c r="DH10" s="117" t="s">
        <v>958</v>
      </c>
      <c r="DI10" s="117" t="s">
        <v>959</v>
      </c>
      <c r="DJ10" s="117" t="s">
        <v>960</v>
      </c>
      <c r="DK10" s="117" t="s">
        <v>961</v>
      </c>
      <c r="DL10" s="117" t="s">
        <v>962</v>
      </c>
      <c r="DM10" s="117" t="s">
        <v>963</v>
      </c>
      <c r="DN10" s="117" t="s">
        <v>964</v>
      </c>
      <c r="DO10" s="117" t="s">
        <v>965</v>
      </c>
      <c r="DP10" s="117" t="s">
        <v>966</v>
      </c>
      <c r="DQ10" s="117" t="s">
        <v>967</v>
      </c>
      <c r="DR10" s="117" t="s">
        <v>968</v>
      </c>
      <c r="DS10" s="117" t="s">
        <v>969</v>
      </c>
      <c r="DT10" s="117" t="s">
        <v>970</v>
      </c>
      <c r="DU10" s="117" t="s">
        <v>971</v>
      </c>
      <c r="DV10" s="117" t="s">
        <v>972</v>
      </c>
      <c r="DW10" s="117" t="s">
        <v>973</v>
      </c>
      <c r="DX10" s="117" t="s">
        <v>974</v>
      </c>
      <c r="DY10" s="117" t="s">
        <v>975</v>
      </c>
      <c r="DZ10" s="117" t="s">
        <v>976</v>
      </c>
      <c r="EA10" s="117" t="s">
        <v>977</v>
      </c>
      <c r="EB10" s="117" t="s">
        <v>978</v>
      </c>
      <c r="EC10" s="117" t="s">
        <v>979</v>
      </c>
      <c r="ED10" s="117" t="s">
        <v>980</v>
      </c>
      <c r="EE10" s="117" t="s">
        <v>981</v>
      </c>
      <c r="EF10" s="117" t="s">
        <v>982</v>
      </c>
      <c r="EG10" s="117" t="s">
        <v>983</v>
      </c>
      <c r="EH10" s="117" t="s">
        <v>984</v>
      </c>
      <c r="EI10" s="117" t="s">
        <v>985</v>
      </c>
      <c r="EJ10" s="117" t="s">
        <v>986</v>
      </c>
      <c r="EK10" s="117" t="s">
        <v>987</v>
      </c>
      <c r="EL10" s="117" t="s">
        <v>988</v>
      </c>
      <c r="EM10" s="117" t="s">
        <v>989</v>
      </c>
      <c r="EN10" s="117" t="s">
        <v>990</v>
      </c>
      <c r="EO10" s="117" t="s">
        <v>991</v>
      </c>
      <c r="EP10" s="117" t="s">
        <v>992</v>
      </c>
      <c r="EQ10" s="117" t="s">
        <v>993</v>
      </c>
      <c r="ER10" s="117" t="s">
        <v>994</v>
      </c>
      <c r="ES10" s="117" t="s">
        <v>995</v>
      </c>
      <c r="ET10" s="117" t="s">
        <v>996</v>
      </c>
      <c r="EU10" s="117" t="s">
        <v>997</v>
      </c>
      <c r="EV10" s="117" t="s">
        <v>998</v>
      </c>
      <c r="EW10" s="117" t="s">
        <v>999</v>
      </c>
      <c r="EX10" s="117" t="s">
        <v>1000</v>
      </c>
      <c r="EY10" s="117" t="s">
        <v>1001</v>
      </c>
      <c r="EZ10" s="117" t="s">
        <v>1094</v>
      </c>
      <c r="FA10" s="117" t="s">
        <v>1095</v>
      </c>
      <c r="FB10" s="117" t="s">
        <v>1096</v>
      </c>
      <c r="FC10" s="117" t="s">
        <v>1097</v>
      </c>
      <c r="FD10" s="117" t="s">
        <v>1098</v>
      </c>
      <c r="FE10" s="117" t="s">
        <v>1099</v>
      </c>
      <c r="FF10" s="117" t="s">
        <v>1100</v>
      </c>
      <c r="FG10" s="117" t="s">
        <v>1101</v>
      </c>
      <c r="FH10" s="117" t="s">
        <v>1102</v>
      </c>
      <c r="FI10" s="117" t="s">
        <v>1103</v>
      </c>
      <c r="FJ10" s="117" t="s">
        <v>1104</v>
      </c>
      <c r="FK10" s="117" t="s">
        <v>1105</v>
      </c>
      <c r="FL10" s="117" t="s">
        <v>1106</v>
      </c>
      <c r="FM10" s="117" t="s">
        <v>1107</v>
      </c>
      <c r="FN10" s="117" t="s">
        <v>1108</v>
      </c>
      <c r="FO10" s="117" t="s">
        <v>1109</v>
      </c>
      <c r="FP10" s="117" t="s">
        <v>1110</v>
      </c>
      <c r="FQ10" s="117" t="s">
        <v>1111</v>
      </c>
      <c r="FR10" s="117" t="s">
        <v>1112</v>
      </c>
      <c r="FS10" s="117" t="s">
        <v>1113</v>
      </c>
      <c r="FT10" s="117" t="s">
        <v>1114</v>
      </c>
      <c r="FU10" s="117" t="s">
        <v>1115</v>
      </c>
      <c r="FV10" s="117" t="s">
        <v>1116</v>
      </c>
      <c r="FW10" s="117" t="s">
        <v>1117</v>
      </c>
      <c r="FX10" s="117" t="s">
        <v>1118</v>
      </c>
      <c r="FY10" s="117" t="s">
        <v>1119</v>
      </c>
      <c r="FZ10" s="117" t="s">
        <v>1120</v>
      </c>
      <c r="GA10" s="117" t="s">
        <v>1121</v>
      </c>
      <c r="GB10" s="117" t="s">
        <v>1122</v>
      </c>
      <c r="GC10" s="117" t="s">
        <v>1123</v>
      </c>
      <c r="GE10" s="108" t="s">
        <v>2031</v>
      </c>
      <c r="GG10" s="108" t="s">
        <v>1063</v>
      </c>
      <c r="GH10" s="108" t="s">
        <v>1064</v>
      </c>
      <c r="GI10" s="108" t="s">
        <v>1065</v>
      </c>
      <c r="GJ10" s="108" t="s">
        <v>1066</v>
      </c>
      <c r="GK10" s="108" t="s">
        <v>1067</v>
      </c>
      <c r="GL10" s="108" t="s">
        <v>1068</v>
      </c>
      <c r="GM10" s="108" t="s">
        <v>1069</v>
      </c>
      <c r="GN10" s="108" t="s">
        <v>1070</v>
      </c>
      <c r="GO10" s="108" t="s">
        <v>1071</v>
      </c>
      <c r="GP10" s="108" t="s">
        <v>1072</v>
      </c>
      <c r="GQ10" s="108" t="s">
        <v>1073</v>
      </c>
      <c r="GR10" s="108" t="s">
        <v>1074</v>
      </c>
      <c r="GS10" s="108" t="s">
        <v>1075</v>
      </c>
      <c r="GT10" s="108" t="s">
        <v>1076</v>
      </c>
      <c r="GU10" s="108" t="s">
        <v>1077</v>
      </c>
    </row>
    <row r="11" spans="1:222" s="108" customFormat="1" ht="15" customHeight="1" x14ac:dyDescent="0.2">
      <c r="A11" t="s">
        <v>2259</v>
      </c>
      <c r="B11" s="118" t="s">
        <v>2114</v>
      </c>
      <c r="C11" s="119" t="s">
        <v>2260</v>
      </c>
      <c r="D11" s="119" t="s">
        <v>2023</v>
      </c>
      <c r="E11" s="118">
        <v>1</v>
      </c>
      <c r="F11" s="118">
        <v>2010</v>
      </c>
      <c r="G11" s="118"/>
      <c r="H11" s="118"/>
      <c r="I11" s="118"/>
      <c r="J11" s="118"/>
      <c r="K11" s="118"/>
      <c r="L11" s="118"/>
      <c r="M11" s="118"/>
      <c r="N11" s="118"/>
      <c r="O11" s="118"/>
      <c r="P11" s="118"/>
      <c r="Q11" s="118"/>
      <c r="R11" s="118"/>
      <c r="S11" s="118"/>
      <c r="T11" s="118"/>
      <c r="U11" s="118"/>
      <c r="V11" s="118"/>
      <c r="W11" s="183">
        <v>0</v>
      </c>
      <c r="X11" s="183">
        <v>0</v>
      </c>
      <c r="Y11" s="183">
        <v>0</v>
      </c>
      <c r="Z11" s="183">
        <v>0</v>
      </c>
      <c r="AA11" s="183">
        <v>0</v>
      </c>
      <c r="AB11" s="183">
        <v>0</v>
      </c>
      <c r="AC11" s="183">
        <v>0</v>
      </c>
      <c r="AD11" s="183">
        <v>0</v>
      </c>
      <c r="AE11" s="183">
        <v>0</v>
      </c>
      <c r="AF11" s="183">
        <v>0</v>
      </c>
      <c r="AG11" s="183">
        <v>0</v>
      </c>
      <c r="AH11" s="183">
        <v>0</v>
      </c>
      <c r="AI11" s="183">
        <v>0</v>
      </c>
      <c r="AJ11" s="183">
        <v>0</v>
      </c>
      <c r="AK11" s="183">
        <v>0</v>
      </c>
      <c r="AL11" s="183">
        <v>0</v>
      </c>
      <c r="AM11" s="183">
        <v>0</v>
      </c>
      <c r="AN11" s="183">
        <v>0</v>
      </c>
      <c r="AO11" s="183">
        <v>0</v>
      </c>
      <c r="AP11" s="183">
        <v>0</v>
      </c>
      <c r="AQ11" s="183">
        <v>0</v>
      </c>
      <c r="AR11" s="183">
        <v>0</v>
      </c>
      <c r="AS11" s="183">
        <v>0</v>
      </c>
      <c r="AT11" s="184">
        <f>AT20/$GD11</f>
        <v>2.061855670103092E-3</v>
      </c>
      <c r="AU11" s="184">
        <f t="shared" ref="AU11:DF11" si="0">AU20/$GD11</f>
        <v>0</v>
      </c>
      <c r="AV11" s="184">
        <f t="shared" si="0"/>
        <v>0</v>
      </c>
      <c r="AW11" s="184">
        <f t="shared" si="0"/>
        <v>0</v>
      </c>
      <c r="AX11" s="184">
        <f t="shared" si="0"/>
        <v>0</v>
      </c>
      <c r="AY11" s="184">
        <f t="shared" si="0"/>
        <v>0</v>
      </c>
      <c r="AZ11" s="184">
        <f t="shared" si="0"/>
        <v>0</v>
      </c>
      <c r="BA11" s="184">
        <f t="shared" si="0"/>
        <v>4.1237113402061839E-3</v>
      </c>
      <c r="BB11" s="184">
        <f t="shared" si="0"/>
        <v>6.1855670103092763E-3</v>
      </c>
      <c r="BC11" s="184">
        <f t="shared" si="0"/>
        <v>0</v>
      </c>
      <c r="BD11" s="184">
        <f t="shared" si="0"/>
        <v>0</v>
      </c>
      <c r="BE11" s="184">
        <f t="shared" si="0"/>
        <v>0</v>
      </c>
      <c r="BF11" s="184">
        <f t="shared" si="0"/>
        <v>0</v>
      </c>
      <c r="BG11" s="184">
        <f t="shared" si="0"/>
        <v>0</v>
      </c>
      <c r="BH11" s="184">
        <f t="shared" si="0"/>
        <v>0</v>
      </c>
      <c r="BI11" s="184">
        <f t="shared" si="0"/>
        <v>0</v>
      </c>
      <c r="BJ11" s="184">
        <f t="shared" si="0"/>
        <v>0</v>
      </c>
      <c r="BK11" s="184">
        <f t="shared" si="0"/>
        <v>0</v>
      </c>
      <c r="BL11" s="184">
        <f t="shared" si="0"/>
        <v>0</v>
      </c>
      <c r="BM11" s="184">
        <f t="shared" si="0"/>
        <v>4.1237113402061839E-3</v>
      </c>
      <c r="BN11" s="184">
        <f t="shared" si="0"/>
        <v>0</v>
      </c>
      <c r="BO11" s="184">
        <f t="shared" si="0"/>
        <v>0</v>
      </c>
      <c r="BP11" s="184">
        <f t="shared" si="0"/>
        <v>0</v>
      </c>
      <c r="BQ11" s="184">
        <f t="shared" si="0"/>
        <v>0</v>
      </c>
      <c r="BR11" s="184">
        <f t="shared" si="0"/>
        <v>0</v>
      </c>
      <c r="BS11" s="184">
        <f t="shared" si="0"/>
        <v>0</v>
      </c>
      <c r="BT11" s="184">
        <f t="shared" si="0"/>
        <v>0</v>
      </c>
      <c r="BU11" s="184">
        <f t="shared" si="0"/>
        <v>0</v>
      </c>
      <c r="BV11" s="184">
        <f t="shared" si="0"/>
        <v>0</v>
      </c>
      <c r="BW11" s="184">
        <f t="shared" si="0"/>
        <v>0</v>
      </c>
      <c r="BX11" s="184">
        <f t="shared" si="0"/>
        <v>0</v>
      </c>
      <c r="BY11" s="184">
        <f t="shared" si="0"/>
        <v>8.2474226804123679E-3</v>
      </c>
      <c r="BZ11" s="184">
        <f t="shared" si="0"/>
        <v>2.061855670103092E-3</v>
      </c>
      <c r="CA11" s="184">
        <f t="shared" si="0"/>
        <v>2.061855670103092E-3</v>
      </c>
      <c r="CB11" s="184">
        <f t="shared" si="0"/>
        <v>0</v>
      </c>
      <c r="CC11" s="184">
        <f t="shared" si="0"/>
        <v>0</v>
      </c>
      <c r="CD11" s="184">
        <f t="shared" si="0"/>
        <v>1.8556701030927828E-2</v>
      </c>
      <c r="CE11" s="184">
        <f t="shared" si="0"/>
        <v>2.061855670103092E-3</v>
      </c>
      <c r="CF11" s="184">
        <f t="shared" si="0"/>
        <v>1.6494845360824736E-2</v>
      </c>
      <c r="CG11" s="184">
        <f t="shared" si="0"/>
        <v>4.1237113402061839E-3</v>
      </c>
      <c r="CH11" s="184">
        <f t="shared" si="0"/>
        <v>6.1855670103092763E-3</v>
      </c>
      <c r="CI11" s="184">
        <f t="shared" si="0"/>
        <v>0</v>
      </c>
      <c r="CJ11" s="184">
        <f t="shared" si="0"/>
        <v>2.061855670103092E-3</v>
      </c>
      <c r="CK11" s="184">
        <f t="shared" si="0"/>
        <v>1.8556701030927828E-2</v>
      </c>
      <c r="CL11" s="184">
        <f t="shared" si="0"/>
        <v>2.061855670103092E-3</v>
      </c>
      <c r="CM11" s="184">
        <f t="shared" si="0"/>
        <v>0</v>
      </c>
      <c r="CN11" s="184">
        <f t="shared" si="0"/>
        <v>0</v>
      </c>
      <c r="CO11" s="184">
        <f t="shared" si="0"/>
        <v>0</v>
      </c>
      <c r="CP11" s="184">
        <f t="shared" si="0"/>
        <v>0</v>
      </c>
      <c r="CQ11" s="184">
        <f t="shared" si="0"/>
        <v>6.1855670103092763E-3</v>
      </c>
      <c r="CR11" s="184">
        <f t="shared" si="0"/>
        <v>0</v>
      </c>
      <c r="CS11" s="184">
        <f t="shared" si="0"/>
        <v>4.1237113402061839E-3</v>
      </c>
      <c r="CT11" s="184">
        <f t="shared" si="0"/>
        <v>1.2371134020618553E-2</v>
      </c>
      <c r="CU11" s="184">
        <f t="shared" si="0"/>
        <v>1.030927835051546E-2</v>
      </c>
      <c r="CV11" s="184">
        <f t="shared" si="0"/>
        <v>4.1237113402061839E-3</v>
      </c>
      <c r="CW11" s="184">
        <f t="shared" si="0"/>
        <v>3.7113402061855656E-2</v>
      </c>
      <c r="CX11" s="184">
        <f t="shared" si="0"/>
        <v>1.030927835051546E-2</v>
      </c>
      <c r="CY11" s="184">
        <f t="shared" si="0"/>
        <v>1.2371134020618553E-2</v>
      </c>
      <c r="CZ11" s="184">
        <f t="shared" si="0"/>
        <v>1.4432989690721645E-2</v>
      </c>
      <c r="DA11" s="184">
        <f t="shared" si="0"/>
        <v>0</v>
      </c>
      <c r="DB11" s="184">
        <f t="shared" si="0"/>
        <v>0</v>
      </c>
      <c r="DC11" s="184">
        <f t="shared" si="0"/>
        <v>0</v>
      </c>
      <c r="DD11" s="184">
        <f t="shared" si="0"/>
        <v>8.2474226804123679E-3</v>
      </c>
      <c r="DE11" s="184">
        <f t="shared" si="0"/>
        <v>1.030927835051546E-2</v>
      </c>
      <c r="DF11" s="184">
        <f t="shared" si="0"/>
        <v>6.1855670103092763E-3</v>
      </c>
      <c r="DG11" s="184">
        <f t="shared" ref="DG11:DM11" si="1">DG20/$GD11</f>
        <v>1.030927835051546E-2</v>
      </c>
      <c r="DH11" s="184">
        <f t="shared" si="1"/>
        <v>1.4432989690721645E-2</v>
      </c>
      <c r="DI11" s="184">
        <f t="shared" si="1"/>
        <v>1.2371134020618553E-2</v>
      </c>
      <c r="DJ11" s="184">
        <f t="shared" si="1"/>
        <v>6.1855670103092763E-3</v>
      </c>
      <c r="DK11" s="184">
        <f t="shared" si="1"/>
        <v>4.1237113402061839E-3</v>
      </c>
      <c r="DL11" s="184">
        <f t="shared" si="1"/>
        <v>0</v>
      </c>
      <c r="DM11" s="184">
        <f t="shared" si="1"/>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0</v>
      </c>
      <c r="ET11" s="183">
        <v>0</v>
      </c>
      <c r="EU11" s="183">
        <v>0</v>
      </c>
      <c r="EV11" s="183">
        <v>0</v>
      </c>
      <c r="EW11" s="183">
        <v>0</v>
      </c>
      <c r="EX11" s="183">
        <v>0</v>
      </c>
      <c r="EY11" s="183">
        <v>0</v>
      </c>
      <c r="EZ11" s="183">
        <v>0</v>
      </c>
      <c r="FA11" s="183">
        <v>0</v>
      </c>
      <c r="FB11" s="183">
        <v>0</v>
      </c>
      <c r="FC11" s="183">
        <v>0</v>
      </c>
      <c r="FD11" s="183">
        <v>0</v>
      </c>
      <c r="FE11" s="183">
        <v>0</v>
      </c>
      <c r="FF11" s="183">
        <v>0</v>
      </c>
      <c r="FG11" s="183">
        <v>0</v>
      </c>
      <c r="FH11" s="183">
        <v>0</v>
      </c>
      <c r="FI11" s="183">
        <v>0</v>
      </c>
      <c r="FJ11" s="183">
        <v>0</v>
      </c>
      <c r="FK11" s="183">
        <v>0</v>
      </c>
      <c r="FL11" s="183">
        <v>0</v>
      </c>
      <c r="FM11" s="183">
        <v>0</v>
      </c>
      <c r="FN11" s="183">
        <v>0</v>
      </c>
      <c r="FO11" s="183">
        <v>0</v>
      </c>
      <c r="FP11" s="183">
        <v>0</v>
      </c>
      <c r="FQ11" s="183">
        <v>0</v>
      </c>
      <c r="FR11" s="183">
        <v>0</v>
      </c>
      <c r="FS11" s="183">
        <v>0</v>
      </c>
      <c r="FT11" s="183">
        <v>0</v>
      </c>
      <c r="FU11" s="183">
        <v>0</v>
      </c>
      <c r="FV11" s="183">
        <v>0</v>
      </c>
      <c r="FW11" s="183">
        <v>0</v>
      </c>
      <c r="FX11" s="183">
        <v>0</v>
      </c>
      <c r="FY11" s="183">
        <v>0</v>
      </c>
      <c r="FZ11" s="183">
        <v>0</v>
      </c>
      <c r="GA11" s="183">
        <v>0</v>
      </c>
      <c r="GB11" s="118">
        <v>0</v>
      </c>
      <c r="GC11" s="118">
        <v>0</v>
      </c>
      <c r="GD11" s="108">
        <v>0.48500000000000015</v>
      </c>
      <c r="GE11" s="105">
        <f>SUM(SheetB!W11:GC11) + SUM(SheetC!W11:GC11) + SUM(SheetD!W11:GC11) + SUM(SheetE!W11:GC11) + SUM(SheetF!W11:GC11)</f>
        <v>0.99999999999999933</v>
      </c>
      <c r="GF11"/>
      <c r="GG11" s="26">
        <f t="shared" ref="GG11" si="2">SUM(T11:AC11)</f>
        <v>0</v>
      </c>
      <c r="GH11" s="26">
        <f t="shared" ref="GH11" si="3">SUM(AD11:AP11)</f>
        <v>0</v>
      </c>
      <c r="GI11" s="26">
        <f t="shared" ref="GI11" si="4">SUM(AQ11:BC11)</f>
        <v>1.2371134020618551E-2</v>
      </c>
      <c r="GJ11" s="26">
        <f t="shared" ref="GJ11" si="5">SUM(BD11:BN11)</f>
        <v>4.1237113402061839E-3</v>
      </c>
      <c r="GK11" s="26">
        <f t="shared" ref="GK11" si="6">SUM(BO11:BU11)</f>
        <v>0</v>
      </c>
      <c r="GL11" s="26">
        <f t="shared" ref="GL11" si="7">SUM(BW11:CM11)</f>
        <v>8.2474226804123668E-2</v>
      </c>
      <c r="GM11" s="26">
        <f t="shared" ref="GM11" si="8">SUM(CN11:CZ11)</f>
        <v>0.11134020618556696</v>
      </c>
      <c r="GN11" s="26">
        <f t="shared" ref="GN11" si="9">SUM(DA11:DJ11)</f>
        <v>6.8041237113402042E-2</v>
      </c>
      <c r="GO11" s="26">
        <f t="shared" ref="GO11" si="10">SUM(DK11:DS11)</f>
        <v>4.1237113402061839E-3</v>
      </c>
      <c r="GP11" s="26">
        <f t="shared" ref="GP11" si="11">SUM(DT11:EC11)</f>
        <v>0</v>
      </c>
      <c r="GQ11" s="26">
        <f t="shared" ref="GQ11" si="12">SUM(ED11:EN11)</f>
        <v>0</v>
      </c>
      <c r="GR11" s="26">
        <f t="shared" ref="GR11" si="13">SUM(EO11:FA11)</f>
        <v>0</v>
      </c>
      <c r="GS11" s="26">
        <f t="shared" ref="GS11" si="14">SUM(FB11:FK11)</f>
        <v>0</v>
      </c>
      <c r="GT11" s="26">
        <f t="shared" ref="GT11" si="15">SUM(FL11:FX11)</f>
        <v>0</v>
      </c>
      <c r="GU11" s="105">
        <f>SUM(SheetB!GG11:GT11)+SUM(SheetC!GG11:GT11)+SUM(SheetD!GG11:GT11)+SUM(SheetE!GG11:GT11)+SUM(SheetF!GG11:GT11)</f>
        <v>0.99999999999999956</v>
      </c>
    </row>
    <row r="12" spans="1:222" s="108" customFormat="1" ht="15" customHeight="1" x14ac:dyDescent="0.2">
      <c r="A12" t="s">
        <v>2261</v>
      </c>
      <c r="B12" s="118" t="s">
        <v>2114</v>
      </c>
      <c r="C12" s="119" t="s">
        <v>2260</v>
      </c>
      <c r="D12" s="119" t="s">
        <v>2024</v>
      </c>
      <c r="E12" s="118">
        <v>1</v>
      </c>
      <c r="F12" s="118">
        <v>2010</v>
      </c>
      <c r="G12" s="118"/>
      <c r="H12" s="118"/>
      <c r="I12" s="118"/>
      <c r="J12" s="118"/>
      <c r="K12" s="118"/>
      <c r="L12" s="118"/>
      <c r="M12" s="118"/>
      <c r="N12" s="118"/>
      <c r="O12" s="118"/>
      <c r="P12" s="118"/>
      <c r="Q12" s="118"/>
      <c r="R12" s="118"/>
      <c r="S12" s="118"/>
      <c r="T12" s="118"/>
      <c r="U12" s="118"/>
      <c r="V12" s="118"/>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0</v>
      </c>
      <c r="AT12" s="184">
        <f t="shared" ref="AT12:DE12" si="16">AT21/$GD12</f>
        <v>2.1834061135371169E-3</v>
      </c>
      <c r="AU12" s="184">
        <f t="shared" si="16"/>
        <v>0</v>
      </c>
      <c r="AV12" s="184">
        <f t="shared" si="16"/>
        <v>0</v>
      </c>
      <c r="AW12" s="184">
        <f t="shared" si="16"/>
        <v>0</v>
      </c>
      <c r="AX12" s="184">
        <f t="shared" si="16"/>
        <v>4.3668122270742338E-3</v>
      </c>
      <c r="AY12" s="184">
        <f t="shared" si="16"/>
        <v>0</v>
      </c>
      <c r="AZ12" s="184">
        <f t="shared" si="16"/>
        <v>0</v>
      </c>
      <c r="BA12" s="184">
        <f t="shared" si="16"/>
        <v>2.1834061135371169E-3</v>
      </c>
      <c r="BB12" s="184">
        <f t="shared" si="16"/>
        <v>6.5502183406113516E-3</v>
      </c>
      <c r="BC12" s="184">
        <f t="shared" si="16"/>
        <v>0</v>
      </c>
      <c r="BD12" s="184">
        <f t="shared" si="16"/>
        <v>0</v>
      </c>
      <c r="BE12" s="184">
        <f t="shared" si="16"/>
        <v>0</v>
      </c>
      <c r="BF12" s="184">
        <f t="shared" si="16"/>
        <v>0</v>
      </c>
      <c r="BG12" s="184">
        <f t="shared" si="16"/>
        <v>0</v>
      </c>
      <c r="BH12" s="184">
        <f t="shared" si="16"/>
        <v>0</v>
      </c>
      <c r="BI12" s="184">
        <f t="shared" si="16"/>
        <v>0</v>
      </c>
      <c r="BJ12" s="184">
        <f t="shared" si="16"/>
        <v>0</v>
      </c>
      <c r="BK12" s="184">
        <f t="shared" si="16"/>
        <v>0</v>
      </c>
      <c r="BL12" s="184">
        <f t="shared" si="16"/>
        <v>0</v>
      </c>
      <c r="BM12" s="184">
        <f t="shared" si="16"/>
        <v>1.0917030567685585E-2</v>
      </c>
      <c r="BN12" s="184">
        <f t="shared" si="16"/>
        <v>0</v>
      </c>
      <c r="BO12" s="184">
        <f t="shared" si="16"/>
        <v>0</v>
      </c>
      <c r="BP12" s="184">
        <f t="shared" si="16"/>
        <v>0</v>
      </c>
      <c r="BQ12" s="184">
        <f t="shared" si="16"/>
        <v>0</v>
      </c>
      <c r="BR12" s="184">
        <f t="shared" si="16"/>
        <v>0</v>
      </c>
      <c r="BS12" s="184">
        <f t="shared" si="16"/>
        <v>0</v>
      </c>
      <c r="BT12" s="184">
        <f t="shared" si="16"/>
        <v>0</v>
      </c>
      <c r="BU12" s="184">
        <f t="shared" si="16"/>
        <v>0</v>
      </c>
      <c r="BV12" s="184">
        <f t="shared" si="16"/>
        <v>0</v>
      </c>
      <c r="BW12" s="184">
        <f t="shared" si="16"/>
        <v>0</v>
      </c>
      <c r="BX12" s="184">
        <f t="shared" si="16"/>
        <v>0</v>
      </c>
      <c r="BY12" s="184">
        <f t="shared" si="16"/>
        <v>1.0917030567685585E-2</v>
      </c>
      <c r="BZ12" s="184">
        <f t="shared" si="16"/>
        <v>2.1834061135371169E-3</v>
      </c>
      <c r="CA12" s="184">
        <f t="shared" si="16"/>
        <v>2.1834061135371169E-3</v>
      </c>
      <c r="CB12" s="184">
        <f t="shared" si="16"/>
        <v>0</v>
      </c>
      <c r="CC12" s="184">
        <f t="shared" si="16"/>
        <v>0</v>
      </c>
      <c r="CD12" s="184">
        <f t="shared" si="16"/>
        <v>2.1834061135371171E-2</v>
      </c>
      <c r="CE12" s="184">
        <f t="shared" si="16"/>
        <v>2.1834061135371169E-3</v>
      </c>
      <c r="CF12" s="184">
        <f t="shared" si="16"/>
        <v>2.4017467248908287E-2</v>
      </c>
      <c r="CG12" s="184">
        <f t="shared" si="16"/>
        <v>4.3668122270742338E-3</v>
      </c>
      <c r="CH12" s="184">
        <f t="shared" si="16"/>
        <v>6.5502183406113516E-3</v>
      </c>
      <c r="CI12" s="184">
        <f t="shared" si="16"/>
        <v>2.1834061135371169E-3</v>
      </c>
      <c r="CJ12" s="184">
        <f t="shared" si="16"/>
        <v>4.3668122270742338E-3</v>
      </c>
      <c r="CK12" s="184">
        <f t="shared" si="16"/>
        <v>1.3100436681222703E-2</v>
      </c>
      <c r="CL12" s="184">
        <f t="shared" si="16"/>
        <v>2.1834061135371169E-3</v>
      </c>
      <c r="CM12" s="184">
        <f t="shared" si="16"/>
        <v>0</v>
      </c>
      <c r="CN12" s="184">
        <f t="shared" si="16"/>
        <v>0</v>
      </c>
      <c r="CO12" s="184">
        <f t="shared" si="16"/>
        <v>0</v>
      </c>
      <c r="CP12" s="184">
        <f t="shared" si="16"/>
        <v>0</v>
      </c>
      <c r="CQ12" s="184">
        <f t="shared" si="16"/>
        <v>1.0917030567685585E-2</v>
      </c>
      <c r="CR12" s="184">
        <f t="shared" si="16"/>
        <v>0</v>
      </c>
      <c r="CS12" s="184">
        <f t="shared" si="16"/>
        <v>4.3668122270742338E-3</v>
      </c>
      <c r="CT12" s="184">
        <f t="shared" si="16"/>
        <v>1.3100436681222703E-2</v>
      </c>
      <c r="CU12" s="184">
        <f t="shared" si="16"/>
        <v>1.7467248908296935E-2</v>
      </c>
      <c r="CV12" s="184">
        <f t="shared" si="16"/>
        <v>4.3668122270742338E-3</v>
      </c>
      <c r="CW12" s="184">
        <f t="shared" si="16"/>
        <v>2.8384279475982519E-2</v>
      </c>
      <c r="CX12" s="184">
        <f t="shared" si="16"/>
        <v>1.5283842794759819E-2</v>
      </c>
      <c r="CY12" s="184">
        <f t="shared" si="16"/>
        <v>1.7467248908296935E-2</v>
      </c>
      <c r="CZ12" s="184">
        <f t="shared" si="16"/>
        <v>1.9650655021834051E-2</v>
      </c>
      <c r="DA12" s="184">
        <f t="shared" si="16"/>
        <v>0</v>
      </c>
      <c r="DB12" s="184">
        <f t="shared" si="16"/>
        <v>0</v>
      </c>
      <c r="DC12" s="184">
        <f t="shared" si="16"/>
        <v>0</v>
      </c>
      <c r="DD12" s="184">
        <f t="shared" si="16"/>
        <v>8.7336244541484677E-3</v>
      </c>
      <c r="DE12" s="184">
        <f t="shared" si="16"/>
        <v>1.0917030567685585E-2</v>
      </c>
      <c r="DF12" s="184">
        <f t="shared" ref="DF12:DM12" si="17">DF21/$GD12</f>
        <v>6.5502183406113516E-3</v>
      </c>
      <c r="DG12" s="184">
        <f t="shared" si="17"/>
        <v>1.5283842794759819E-2</v>
      </c>
      <c r="DH12" s="184">
        <f t="shared" si="17"/>
        <v>3.9301310043668103E-2</v>
      </c>
      <c r="DI12" s="184">
        <f t="shared" si="17"/>
        <v>1.3100436681222703E-2</v>
      </c>
      <c r="DJ12" s="184">
        <f t="shared" si="17"/>
        <v>6.5502183406113516E-3</v>
      </c>
      <c r="DK12" s="184">
        <f t="shared" si="17"/>
        <v>4.3668122270742338E-3</v>
      </c>
      <c r="DL12" s="184">
        <f t="shared" si="17"/>
        <v>2.1834061135371169E-3</v>
      </c>
      <c r="DM12" s="184">
        <f t="shared" si="17"/>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0</v>
      </c>
      <c r="FG12" s="183">
        <v>0</v>
      </c>
      <c r="FH12" s="183">
        <v>0</v>
      </c>
      <c r="FI12" s="183">
        <v>0</v>
      </c>
      <c r="FJ12" s="183">
        <v>0</v>
      </c>
      <c r="FK12" s="183">
        <v>0</v>
      </c>
      <c r="FL12" s="183">
        <v>0</v>
      </c>
      <c r="FM12" s="183">
        <v>0</v>
      </c>
      <c r="FN12" s="183">
        <v>0</v>
      </c>
      <c r="FO12" s="183">
        <v>0</v>
      </c>
      <c r="FP12" s="183">
        <v>0</v>
      </c>
      <c r="FQ12" s="183">
        <v>0</v>
      </c>
      <c r="FR12" s="183">
        <v>0</v>
      </c>
      <c r="FS12" s="183">
        <v>0</v>
      </c>
      <c r="FT12" s="183">
        <v>0</v>
      </c>
      <c r="FU12" s="183">
        <v>0</v>
      </c>
      <c r="FV12" s="183">
        <v>0</v>
      </c>
      <c r="FW12" s="183">
        <v>0</v>
      </c>
      <c r="FX12" s="183">
        <v>0</v>
      </c>
      <c r="FY12" s="183">
        <v>0</v>
      </c>
      <c r="FZ12" s="183">
        <v>0</v>
      </c>
      <c r="GA12" s="183">
        <v>0</v>
      </c>
      <c r="GB12" s="118">
        <v>0</v>
      </c>
      <c r="GC12" s="118">
        <v>0</v>
      </c>
      <c r="GD12" s="108">
        <v>0.45800000000000018</v>
      </c>
      <c r="GE12" s="105">
        <f>SUM(SheetB!W12:GC12) + SUM(SheetC!W12:GC12) + SUM(SheetD!W12:GC12) + SUM(SheetE!W12:GC12) + SUM(SheetF!W12:GC12)</f>
        <v>0.99999999999999978</v>
      </c>
      <c r="GF12"/>
      <c r="GG12" s="26">
        <f t="shared" ref="GG12" si="18">SUM(T12:AC12)</f>
        <v>0</v>
      </c>
      <c r="GH12" s="26">
        <f t="shared" ref="GH12" si="19">SUM(AD12:AP12)</f>
        <v>0</v>
      </c>
      <c r="GI12" s="26">
        <f t="shared" ref="GI12" si="20">SUM(AQ12:BC12)</f>
        <v>1.5283842794759819E-2</v>
      </c>
      <c r="GJ12" s="26">
        <f t="shared" ref="GJ12" si="21">SUM(BD12:BN12)</f>
        <v>1.0917030567685585E-2</v>
      </c>
      <c r="GK12" s="26">
        <f t="shared" ref="GK12" si="22">SUM(BO12:BU12)</f>
        <v>0</v>
      </c>
      <c r="GL12" s="26">
        <f t="shared" ref="GL12" si="23">SUM(BW12:CM12)</f>
        <v>9.6069868995633162E-2</v>
      </c>
      <c r="GM12" s="26">
        <f t="shared" ref="GM12" si="24">SUM(CN12:CZ12)</f>
        <v>0.13100436681222702</v>
      </c>
      <c r="GN12" s="26">
        <f t="shared" ref="GN12" si="25">SUM(DA12:DJ12)</f>
        <v>0.10043668122270739</v>
      </c>
      <c r="GO12" s="26">
        <f t="shared" ref="GO12" si="26">SUM(DK12:DS12)</f>
        <v>6.5502183406113508E-3</v>
      </c>
      <c r="GP12" s="26">
        <f t="shared" ref="GP12" si="27">SUM(DT12:EC12)</f>
        <v>0</v>
      </c>
      <c r="GQ12" s="26">
        <f t="shared" ref="GQ12" si="28">SUM(ED12:EN12)</f>
        <v>0</v>
      </c>
      <c r="GR12" s="26">
        <f t="shared" ref="GR12" si="29">SUM(EO12:FA12)</f>
        <v>0</v>
      </c>
      <c r="GS12" s="26">
        <f t="shared" ref="GS12" si="30">SUM(FB12:FK12)</f>
        <v>0</v>
      </c>
      <c r="GT12" s="26">
        <f t="shared" ref="GT12" si="31">SUM(FL12:FX12)</f>
        <v>0</v>
      </c>
      <c r="GU12" s="105">
        <f>SUM(SheetB!GG12:GT12)+SUM(SheetC!GG12:GT12)+SUM(SheetD!GG12:GT12)+SUM(SheetE!GG12:GT12)+SUM(SheetF!GG12:GT12)</f>
        <v>0.99999999999999967</v>
      </c>
    </row>
    <row r="13" spans="1:222" s="108" customFormat="1" ht="15" customHeight="1" x14ac:dyDescent="0.2">
      <c r="A13" t="s">
        <v>2262</v>
      </c>
      <c r="B13" s="118" t="s">
        <v>2114</v>
      </c>
      <c r="C13" s="119" t="s">
        <v>2260</v>
      </c>
      <c r="D13" s="119" t="s">
        <v>2025</v>
      </c>
      <c r="E13" s="118">
        <v>1</v>
      </c>
      <c r="F13" s="118">
        <v>2010</v>
      </c>
      <c r="G13" s="118"/>
      <c r="H13" s="118"/>
      <c r="I13" s="118"/>
      <c r="J13" s="118"/>
      <c r="K13" s="118"/>
      <c r="L13" s="118"/>
      <c r="M13" s="118"/>
      <c r="N13" s="118"/>
      <c r="O13" s="118"/>
      <c r="P13" s="118"/>
      <c r="Q13" s="118"/>
      <c r="R13" s="118"/>
      <c r="S13" s="118"/>
      <c r="T13" s="118"/>
      <c r="U13" s="118"/>
      <c r="V13" s="118"/>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183">
        <v>0</v>
      </c>
      <c r="AQ13" s="183">
        <v>0</v>
      </c>
      <c r="AR13" s="183">
        <v>0</v>
      </c>
      <c r="AS13" s="183">
        <v>0</v>
      </c>
      <c r="AT13" s="184">
        <f t="shared" ref="AT13:DE13" si="32">AT22/$GD13</f>
        <v>2.0876826722338203E-3</v>
      </c>
      <c r="AU13" s="184">
        <f t="shared" si="32"/>
        <v>0</v>
      </c>
      <c r="AV13" s="184">
        <f t="shared" si="32"/>
        <v>0</v>
      </c>
      <c r="AW13" s="184">
        <f t="shared" si="32"/>
        <v>0</v>
      </c>
      <c r="AX13" s="184">
        <f t="shared" si="32"/>
        <v>6.2630480167014599E-3</v>
      </c>
      <c r="AY13" s="184">
        <f t="shared" si="32"/>
        <v>0</v>
      </c>
      <c r="AZ13" s="184">
        <f t="shared" si="32"/>
        <v>0</v>
      </c>
      <c r="BA13" s="184">
        <f t="shared" si="32"/>
        <v>8.350730688935281E-3</v>
      </c>
      <c r="BB13" s="184">
        <f t="shared" si="32"/>
        <v>8.350730688935281E-3</v>
      </c>
      <c r="BC13" s="184">
        <f t="shared" si="32"/>
        <v>0</v>
      </c>
      <c r="BD13" s="184">
        <f t="shared" si="32"/>
        <v>0</v>
      </c>
      <c r="BE13" s="184">
        <f t="shared" si="32"/>
        <v>0</v>
      </c>
      <c r="BF13" s="184">
        <f t="shared" si="32"/>
        <v>0</v>
      </c>
      <c r="BG13" s="184">
        <f t="shared" si="32"/>
        <v>0</v>
      </c>
      <c r="BH13" s="184">
        <f t="shared" si="32"/>
        <v>0</v>
      </c>
      <c r="BI13" s="184">
        <f t="shared" si="32"/>
        <v>0</v>
      </c>
      <c r="BJ13" s="184">
        <f t="shared" si="32"/>
        <v>0</v>
      </c>
      <c r="BK13" s="184">
        <f t="shared" si="32"/>
        <v>0</v>
      </c>
      <c r="BL13" s="184">
        <f t="shared" si="32"/>
        <v>0</v>
      </c>
      <c r="BM13" s="184">
        <f t="shared" si="32"/>
        <v>1.04384133611691E-2</v>
      </c>
      <c r="BN13" s="184">
        <f t="shared" si="32"/>
        <v>0</v>
      </c>
      <c r="BO13" s="184">
        <f t="shared" si="32"/>
        <v>0</v>
      </c>
      <c r="BP13" s="184">
        <f t="shared" si="32"/>
        <v>0</v>
      </c>
      <c r="BQ13" s="184">
        <f t="shared" si="32"/>
        <v>0</v>
      </c>
      <c r="BR13" s="184">
        <f t="shared" si="32"/>
        <v>0</v>
      </c>
      <c r="BS13" s="184">
        <f t="shared" si="32"/>
        <v>0</v>
      </c>
      <c r="BT13" s="184">
        <f t="shared" si="32"/>
        <v>0</v>
      </c>
      <c r="BU13" s="184">
        <f t="shared" si="32"/>
        <v>0</v>
      </c>
      <c r="BV13" s="184">
        <f t="shared" si="32"/>
        <v>0</v>
      </c>
      <c r="BW13" s="184">
        <f t="shared" si="32"/>
        <v>0</v>
      </c>
      <c r="BX13" s="184">
        <f t="shared" si="32"/>
        <v>0</v>
      </c>
      <c r="BY13" s="184">
        <f t="shared" si="32"/>
        <v>1.04384133611691E-2</v>
      </c>
      <c r="BZ13" s="184">
        <f t="shared" si="32"/>
        <v>2.0876826722338203E-3</v>
      </c>
      <c r="CA13" s="184">
        <f t="shared" si="32"/>
        <v>2.0876826722338203E-3</v>
      </c>
      <c r="CB13" s="184">
        <f t="shared" si="32"/>
        <v>0</v>
      </c>
      <c r="CC13" s="184">
        <f t="shared" si="32"/>
        <v>0</v>
      </c>
      <c r="CD13" s="184">
        <f t="shared" si="32"/>
        <v>1.4613778705636741E-2</v>
      </c>
      <c r="CE13" s="184">
        <f t="shared" si="32"/>
        <v>2.0876826722338203E-3</v>
      </c>
      <c r="CF13" s="184">
        <f t="shared" si="32"/>
        <v>3.1315240083507299E-2</v>
      </c>
      <c r="CG13" s="184">
        <f t="shared" si="32"/>
        <v>6.2630480167014599E-3</v>
      </c>
      <c r="CH13" s="184">
        <f t="shared" si="32"/>
        <v>8.350730688935281E-3</v>
      </c>
      <c r="CI13" s="184">
        <f t="shared" si="32"/>
        <v>2.0876826722338203E-3</v>
      </c>
      <c r="CJ13" s="184">
        <f t="shared" si="32"/>
        <v>2.0876826722338203E-3</v>
      </c>
      <c r="CK13" s="184">
        <f t="shared" si="32"/>
        <v>1.6701461377870562E-2</v>
      </c>
      <c r="CL13" s="184">
        <f t="shared" si="32"/>
        <v>2.0876826722338203E-3</v>
      </c>
      <c r="CM13" s="184">
        <f t="shared" si="32"/>
        <v>0</v>
      </c>
      <c r="CN13" s="184">
        <f t="shared" si="32"/>
        <v>0</v>
      </c>
      <c r="CO13" s="184">
        <f t="shared" si="32"/>
        <v>0</v>
      </c>
      <c r="CP13" s="184">
        <f t="shared" si="32"/>
        <v>0</v>
      </c>
      <c r="CQ13" s="184">
        <f t="shared" si="32"/>
        <v>1.04384133611691E-2</v>
      </c>
      <c r="CR13" s="184">
        <f t="shared" si="32"/>
        <v>0</v>
      </c>
      <c r="CS13" s="184">
        <f t="shared" si="32"/>
        <v>4.1753653444676405E-3</v>
      </c>
      <c r="CT13" s="184">
        <f t="shared" si="32"/>
        <v>1.4613778705636741E-2</v>
      </c>
      <c r="CU13" s="184">
        <f t="shared" si="32"/>
        <v>2.0876826722338201E-2</v>
      </c>
      <c r="CV13" s="184">
        <f t="shared" si="32"/>
        <v>4.1753653444676405E-3</v>
      </c>
      <c r="CW13" s="184">
        <f t="shared" si="32"/>
        <v>2.7139874739039661E-2</v>
      </c>
      <c r="CX13" s="184">
        <f t="shared" si="32"/>
        <v>1.4613778705636741E-2</v>
      </c>
      <c r="CY13" s="184">
        <f t="shared" si="32"/>
        <v>2.0876826722338201E-2</v>
      </c>
      <c r="CZ13" s="184">
        <f t="shared" si="32"/>
        <v>1.878914405010438E-2</v>
      </c>
      <c r="DA13" s="184">
        <f t="shared" si="32"/>
        <v>0</v>
      </c>
      <c r="DB13" s="184">
        <f t="shared" si="32"/>
        <v>0</v>
      </c>
      <c r="DC13" s="184">
        <f t="shared" si="32"/>
        <v>0</v>
      </c>
      <c r="DD13" s="184">
        <f t="shared" si="32"/>
        <v>8.350730688935281E-3</v>
      </c>
      <c r="DE13" s="184">
        <f t="shared" si="32"/>
        <v>1.4613778705636741E-2</v>
      </c>
      <c r="DF13" s="184">
        <f t="shared" ref="DF13:DM13" si="33">DF22/$GD13</f>
        <v>6.2630480167014599E-3</v>
      </c>
      <c r="DG13" s="184">
        <f t="shared" si="33"/>
        <v>2.505219206680584E-2</v>
      </c>
      <c r="DH13" s="184">
        <f t="shared" si="33"/>
        <v>2.505219206680584E-2</v>
      </c>
      <c r="DI13" s="184">
        <f t="shared" si="33"/>
        <v>1.6701461377870562E-2</v>
      </c>
      <c r="DJ13" s="184">
        <f t="shared" si="33"/>
        <v>1.04384133611691E-2</v>
      </c>
      <c r="DK13" s="184">
        <f t="shared" si="33"/>
        <v>4.1753653444676405E-3</v>
      </c>
      <c r="DL13" s="184">
        <f t="shared" si="33"/>
        <v>2.0876826722338203E-3</v>
      </c>
      <c r="DM13" s="184">
        <f t="shared" si="3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0</v>
      </c>
      <c r="ET13" s="183">
        <v>0</v>
      </c>
      <c r="EU13" s="183">
        <v>0</v>
      </c>
      <c r="EV13" s="183">
        <v>0</v>
      </c>
      <c r="EW13" s="183">
        <v>0</v>
      </c>
      <c r="EX13" s="183">
        <v>0</v>
      </c>
      <c r="EY13" s="183">
        <v>0</v>
      </c>
      <c r="EZ13" s="183">
        <v>0</v>
      </c>
      <c r="FA13" s="183">
        <v>0</v>
      </c>
      <c r="FB13" s="183">
        <v>0</v>
      </c>
      <c r="FC13" s="183">
        <v>0</v>
      </c>
      <c r="FD13" s="183">
        <v>0</v>
      </c>
      <c r="FE13" s="183">
        <v>0</v>
      </c>
      <c r="FF13" s="183">
        <v>0</v>
      </c>
      <c r="FG13" s="183">
        <v>0</v>
      </c>
      <c r="FH13" s="183">
        <v>0</v>
      </c>
      <c r="FI13" s="183">
        <v>0</v>
      </c>
      <c r="FJ13" s="183">
        <v>0</v>
      </c>
      <c r="FK13" s="183">
        <v>0</v>
      </c>
      <c r="FL13" s="183">
        <v>0</v>
      </c>
      <c r="FM13" s="183">
        <v>0</v>
      </c>
      <c r="FN13" s="183">
        <v>0</v>
      </c>
      <c r="FO13" s="183">
        <v>0</v>
      </c>
      <c r="FP13" s="183">
        <v>0</v>
      </c>
      <c r="FQ13" s="183">
        <v>0</v>
      </c>
      <c r="FR13" s="183">
        <v>0</v>
      </c>
      <c r="FS13" s="183">
        <v>0</v>
      </c>
      <c r="FT13" s="183">
        <v>0</v>
      </c>
      <c r="FU13" s="183">
        <v>0</v>
      </c>
      <c r="FV13" s="183">
        <v>0</v>
      </c>
      <c r="FW13" s="183">
        <v>0</v>
      </c>
      <c r="FX13" s="183">
        <v>0</v>
      </c>
      <c r="FY13" s="183">
        <v>0</v>
      </c>
      <c r="FZ13" s="183">
        <v>0</v>
      </c>
      <c r="GA13" s="183">
        <v>0</v>
      </c>
      <c r="GB13" s="118">
        <v>0</v>
      </c>
      <c r="GC13" s="118">
        <v>0</v>
      </c>
      <c r="GD13" s="108">
        <v>0.47900000000000009</v>
      </c>
      <c r="GE13" s="105">
        <f>SUM(SheetB!W13:GC13) + SUM(SheetC!W13:GC13) + SUM(SheetD!W13:GC13) + SUM(SheetE!W13:GC13) + SUM(SheetF!W13:GC13)</f>
        <v>0.99999999999999989</v>
      </c>
      <c r="GF13"/>
      <c r="GG13" s="26">
        <f t="shared" ref="GG13" si="34">SUM(T13:AC13)</f>
        <v>0</v>
      </c>
      <c r="GH13" s="26">
        <f t="shared" ref="GH13" si="35">SUM(AD13:AP13)</f>
        <v>0</v>
      </c>
      <c r="GI13" s="26">
        <f t="shared" ref="GI13" si="36">SUM(AQ13:BC13)</f>
        <v>2.5052192066805843E-2</v>
      </c>
      <c r="GJ13" s="26">
        <f t="shared" ref="GJ13" si="37">SUM(BD13:BN13)</f>
        <v>1.04384133611691E-2</v>
      </c>
      <c r="GK13" s="26">
        <f t="shared" ref="GK13" si="38">SUM(BO13:BU13)</f>
        <v>0</v>
      </c>
      <c r="GL13" s="26">
        <f t="shared" ref="GL13" si="39">SUM(BW13:CM13)</f>
        <v>0.10020876826722334</v>
      </c>
      <c r="GM13" s="26">
        <f t="shared" ref="GM13" si="40">SUM(CN13:CZ13)</f>
        <v>0.1356993736951983</v>
      </c>
      <c r="GN13" s="26">
        <f t="shared" ref="GN13" si="41">SUM(DA13:DJ13)</f>
        <v>0.10647181628392482</v>
      </c>
      <c r="GO13" s="26">
        <f t="shared" ref="GO13" si="42">SUM(DK13:DS13)</f>
        <v>6.2630480167014608E-3</v>
      </c>
      <c r="GP13" s="26">
        <f t="shared" ref="GP13" si="43">SUM(DT13:EC13)</f>
        <v>0</v>
      </c>
      <c r="GQ13" s="26">
        <f t="shared" ref="GQ13" si="44">SUM(ED13:EN13)</f>
        <v>0</v>
      </c>
      <c r="GR13" s="26">
        <f t="shared" ref="GR13" si="45">SUM(EO13:FA13)</f>
        <v>0</v>
      </c>
      <c r="GS13" s="26">
        <f t="shared" ref="GS13" si="46">SUM(FB13:FK13)</f>
        <v>0</v>
      </c>
      <c r="GT13" s="26">
        <f t="shared" ref="GT13" si="47">SUM(FL13:FX13)</f>
        <v>0</v>
      </c>
      <c r="GU13" s="105">
        <f>SUM(SheetB!GG13:GT13)+SUM(SheetC!GG13:GT13)+SUM(SheetD!GG13:GT13)+SUM(SheetE!GG13:GT13)+SUM(SheetF!GG13:GT13)</f>
        <v>0.99999999999999989</v>
      </c>
    </row>
    <row r="14" spans="1:222" s="108" customFormat="1" ht="15" customHeight="1" x14ac:dyDescent="0.2">
      <c r="A14" t="s">
        <v>2263</v>
      </c>
      <c r="B14" s="118" t="s">
        <v>2114</v>
      </c>
      <c r="C14" s="119" t="s">
        <v>2260</v>
      </c>
      <c r="D14" s="119" t="s">
        <v>2026</v>
      </c>
      <c r="E14" s="118">
        <v>1</v>
      </c>
      <c r="F14" s="118">
        <v>2010</v>
      </c>
      <c r="G14" s="118"/>
      <c r="H14" s="118"/>
      <c r="I14" s="118"/>
      <c r="J14" s="118"/>
      <c r="K14" s="118"/>
      <c r="L14" s="118"/>
      <c r="M14" s="118"/>
      <c r="N14" s="118"/>
      <c r="O14" s="118"/>
      <c r="P14" s="118"/>
      <c r="Q14" s="118"/>
      <c r="R14" s="118"/>
      <c r="S14" s="118"/>
      <c r="T14" s="118"/>
      <c r="U14" s="118"/>
      <c r="V14" s="118"/>
      <c r="W14" s="183">
        <v>0</v>
      </c>
      <c r="X14" s="183">
        <v>0</v>
      </c>
      <c r="Y14" s="183">
        <v>0</v>
      </c>
      <c r="Z14" s="183">
        <v>0</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0</v>
      </c>
      <c r="AT14" s="184">
        <f t="shared" ref="AT14:DE14" si="48">AT23/$GD14</f>
        <v>0</v>
      </c>
      <c r="AU14" s="184">
        <f t="shared" si="48"/>
        <v>0</v>
      </c>
      <c r="AV14" s="184">
        <f t="shared" si="48"/>
        <v>0</v>
      </c>
      <c r="AW14" s="184">
        <f t="shared" si="48"/>
        <v>0</v>
      </c>
      <c r="AX14" s="184">
        <f t="shared" si="48"/>
        <v>0</v>
      </c>
      <c r="AY14" s="184">
        <f t="shared" si="48"/>
        <v>0</v>
      </c>
      <c r="AZ14" s="184">
        <f t="shared" si="48"/>
        <v>0</v>
      </c>
      <c r="BA14" s="184">
        <f t="shared" si="48"/>
        <v>6.6815144766146969E-3</v>
      </c>
      <c r="BB14" s="184">
        <f t="shared" si="48"/>
        <v>4.4543429844097976E-3</v>
      </c>
      <c r="BC14" s="184">
        <f t="shared" si="48"/>
        <v>0</v>
      </c>
      <c r="BD14" s="184">
        <f t="shared" si="48"/>
        <v>0</v>
      </c>
      <c r="BE14" s="184">
        <f t="shared" si="48"/>
        <v>0</v>
      </c>
      <c r="BF14" s="184">
        <f t="shared" si="48"/>
        <v>4.4543429844097976E-3</v>
      </c>
      <c r="BG14" s="184">
        <f t="shared" si="48"/>
        <v>2.2271714922048988E-3</v>
      </c>
      <c r="BH14" s="184">
        <f t="shared" si="48"/>
        <v>0</v>
      </c>
      <c r="BI14" s="184">
        <f t="shared" si="48"/>
        <v>2.2271714922048988E-3</v>
      </c>
      <c r="BJ14" s="184">
        <f t="shared" si="48"/>
        <v>0</v>
      </c>
      <c r="BK14" s="184">
        <f t="shared" si="48"/>
        <v>0</v>
      </c>
      <c r="BL14" s="184">
        <f t="shared" si="48"/>
        <v>2.2271714922048988E-3</v>
      </c>
      <c r="BM14" s="184">
        <f t="shared" si="48"/>
        <v>0</v>
      </c>
      <c r="BN14" s="184">
        <f t="shared" si="48"/>
        <v>0</v>
      </c>
      <c r="BO14" s="184">
        <f t="shared" si="48"/>
        <v>0</v>
      </c>
      <c r="BP14" s="184">
        <f t="shared" si="48"/>
        <v>0</v>
      </c>
      <c r="BQ14" s="184">
        <f t="shared" si="48"/>
        <v>0</v>
      </c>
      <c r="BR14" s="184">
        <f t="shared" si="48"/>
        <v>2.2271714922048988E-3</v>
      </c>
      <c r="BS14" s="184">
        <f t="shared" si="48"/>
        <v>0</v>
      </c>
      <c r="BT14" s="184">
        <f t="shared" si="48"/>
        <v>0</v>
      </c>
      <c r="BU14" s="184">
        <f t="shared" si="48"/>
        <v>0</v>
      </c>
      <c r="BV14" s="184">
        <f t="shared" si="48"/>
        <v>0</v>
      </c>
      <c r="BW14" s="184">
        <f t="shared" si="48"/>
        <v>1.5590200445434292E-2</v>
      </c>
      <c r="BX14" s="184">
        <f t="shared" si="48"/>
        <v>0</v>
      </c>
      <c r="BY14" s="184">
        <f t="shared" si="48"/>
        <v>2.8953229398663686E-2</v>
      </c>
      <c r="BZ14" s="184">
        <f t="shared" si="48"/>
        <v>8.9086859688195952E-3</v>
      </c>
      <c r="CA14" s="184">
        <f t="shared" si="48"/>
        <v>0</v>
      </c>
      <c r="CB14" s="184">
        <f t="shared" si="48"/>
        <v>0</v>
      </c>
      <c r="CC14" s="184">
        <f t="shared" si="48"/>
        <v>0</v>
      </c>
      <c r="CD14" s="184">
        <f t="shared" si="48"/>
        <v>1.3363028953229394E-2</v>
      </c>
      <c r="CE14" s="184">
        <f t="shared" si="48"/>
        <v>2.2271714922048988E-3</v>
      </c>
      <c r="CF14" s="184">
        <f t="shared" si="48"/>
        <v>6.6815144766146969E-3</v>
      </c>
      <c r="CG14" s="184">
        <f t="shared" si="48"/>
        <v>2.2271714922048988E-3</v>
      </c>
      <c r="CH14" s="184">
        <f t="shared" si="48"/>
        <v>1.3363028953229394E-2</v>
      </c>
      <c r="CI14" s="184">
        <f t="shared" si="48"/>
        <v>0</v>
      </c>
      <c r="CJ14" s="184">
        <f t="shared" si="48"/>
        <v>0</v>
      </c>
      <c r="CK14" s="184">
        <f t="shared" si="48"/>
        <v>1.1135857461024495E-2</v>
      </c>
      <c r="CL14" s="184">
        <f t="shared" si="48"/>
        <v>0</v>
      </c>
      <c r="CM14" s="184">
        <f t="shared" si="48"/>
        <v>2.2271714922048988E-3</v>
      </c>
      <c r="CN14" s="184">
        <f t="shared" si="48"/>
        <v>0</v>
      </c>
      <c r="CO14" s="184">
        <f t="shared" si="48"/>
        <v>0</v>
      </c>
      <c r="CP14" s="184">
        <f t="shared" si="48"/>
        <v>0</v>
      </c>
      <c r="CQ14" s="184">
        <f t="shared" si="48"/>
        <v>1.781737193763919E-2</v>
      </c>
      <c r="CR14" s="184">
        <f t="shared" si="48"/>
        <v>2.2271714922048988E-3</v>
      </c>
      <c r="CS14" s="184">
        <f t="shared" si="48"/>
        <v>0</v>
      </c>
      <c r="CT14" s="184">
        <f t="shared" si="48"/>
        <v>1.1135857461024495E-2</v>
      </c>
      <c r="CU14" s="184">
        <f t="shared" si="48"/>
        <v>3.3407572383073479E-2</v>
      </c>
      <c r="CV14" s="184">
        <f t="shared" si="48"/>
        <v>0</v>
      </c>
      <c r="CW14" s="184">
        <f t="shared" si="48"/>
        <v>2.8953229398663686E-2</v>
      </c>
      <c r="CX14" s="184">
        <f t="shared" si="48"/>
        <v>4.4543429844097976E-3</v>
      </c>
      <c r="CY14" s="184">
        <f t="shared" si="48"/>
        <v>1.3363028953229394E-2</v>
      </c>
      <c r="CZ14" s="184">
        <f t="shared" si="48"/>
        <v>2.2271714922048991E-2</v>
      </c>
      <c r="DA14" s="184">
        <f t="shared" si="48"/>
        <v>0</v>
      </c>
      <c r="DB14" s="184">
        <f t="shared" si="48"/>
        <v>0</v>
      </c>
      <c r="DC14" s="184">
        <f t="shared" si="48"/>
        <v>0</v>
      </c>
      <c r="DD14" s="184">
        <f t="shared" si="48"/>
        <v>8.9086859688195952E-3</v>
      </c>
      <c r="DE14" s="184">
        <f t="shared" si="48"/>
        <v>6.6815144766146969E-3</v>
      </c>
      <c r="DF14" s="184">
        <f t="shared" ref="DF14:DM14" si="49">DF23/$GD14</f>
        <v>6.6815144766146969E-3</v>
      </c>
      <c r="DG14" s="184">
        <f t="shared" si="49"/>
        <v>6.6815144766146969E-3</v>
      </c>
      <c r="DH14" s="184">
        <f t="shared" si="49"/>
        <v>8.9086859688195952E-3</v>
      </c>
      <c r="DI14" s="184">
        <f t="shared" si="49"/>
        <v>2.2271714922048988E-3</v>
      </c>
      <c r="DJ14" s="184">
        <f t="shared" si="49"/>
        <v>4.4543429844097976E-3</v>
      </c>
      <c r="DK14" s="184">
        <f t="shared" si="49"/>
        <v>0</v>
      </c>
      <c r="DL14" s="184">
        <f t="shared" si="49"/>
        <v>0</v>
      </c>
      <c r="DM14" s="184">
        <f t="shared" si="49"/>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0</v>
      </c>
      <c r="ET14" s="183">
        <v>0</v>
      </c>
      <c r="EU14" s="183">
        <v>0</v>
      </c>
      <c r="EV14" s="183">
        <v>0</v>
      </c>
      <c r="EW14" s="183">
        <v>0</v>
      </c>
      <c r="EX14" s="183">
        <v>0</v>
      </c>
      <c r="EY14" s="183">
        <v>0</v>
      </c>
      <c r="EZ14" s="183">
        <v>0</v>
      </c>
      <c r="FA14" s="183">
        <v>0</v>
      </c>
      <c r="FB14" s="183">
        <v>0</v>
      </c>
      <c r="FC14" s="183">
        <v>0</v>
      </c>
      <c r="FD14" s="183">
        <v>0</v>
      </c>
      <c r="FE14" s="183">
        <v>0</v>
      </c>
      <c r="FF14" s="183">
        <v>0</v>
      </c>
      <c r="FG14" s="183">
        <v>0</v>
      </c>
      <c r="FH14" s="183">
        <v>0</v>
      </c>
      <c r="FI14" s="183">
        <v>0</v>
      </c>
      <c r="FJ14" s="183">
        <v>0</v>
      </c>
      <c r="FK14" s="183">
        <v>0</v>
      </c>
      <c r="FL14" s="183">
        <v>0</v>
      </c>
      <c r="FM14" s="183">
        <v>0</v>
      </c>
      <c r="FN14" s="183">
        <v>0</v>
      </c>
      <c r="FO14" s="183">
        <v>0</v>
      </c>
      <c r="FP14" s="183">
        <v>0</v>
      </c>
      <c r="FQ14" s="183">
        <v>0</v>
      </c>
      <c r="FR14" s="183">
        <v>0</v>
      </c>
      <c r="FS14" s="183">
        <v>0</v>
      </c>
      <c r="FT14" s="183">
        <v>0</v>
      </c>
      <c r="FU14" s="183">
        <v>0</v>
      </c>
      <c r="FV14" s="183">
        <v>0</v>
      </c>
      <c r="FW14" s="183">
        <v>0</v>
      </c>
      <c r="FX14" s="183">
        <v>0</v>
      </c>
      <c r="FY14" s="183">
        <v>0</v>
      </c>
      <c r="FZ14" s="183">
        <v>0</v>
      </c>
      <c r="GA14" s="183">
        <v>0</v>
      </c>
      <c r="GB14" s="118">
        <v>0</v>
      </c>
      <c r="GC14" s="118">
        <v>0</v>
      </c>
      <c r="GD14" s="108">
        <v>0.44900000000000018</v>
      </c>
      <c r="GE14" s="105">
        <f>SUM(SheetB!W14:GC14) + SUM(SheetC!W14:GC14) + SUM(SheetD!W14:GC14) + SUM(SheetE!W14:GC14) + SUM(SheetF!W14:GC14)</f>
        <v>0.99999999999999944</v>
      </c>
      <c r="GF14"/>
      <c r="GG14" s="26">
        <f t="shared" ref="GG14" si="50">SUM(T14:AC14)</f>
        <v>0</v>
      </c>
      <c r="GH14" s="26">
        <f t="shared" ref="GH14" si="51">SUM(AD14:AP14)</f>
        <v>0</v>
      </c>
      <c r="GI14" s="26">
        <f t="shared" ref="GI14" si="52">SUM(AQ14:BC14)</f>
        <v>1.1135857461024495E-2</v>
      </c>
      <c r="GJ14" s="26">
        <f t="shared" ref="GJ14" si="53">SUM(BD14:BN14)</f>
        <v>1.1135857461024494E-2</v>
      </c>
      <c r="GK14" s="26">
        <f t="shared" ref="GK14" si="54">SUM(BO14:BU14)</f>
        <v>2.2271714922048988E-3</v>
      </c>
      <c r="GL14" s="26">
        <f t="shared" ref="GL14" si="55">SUM(BW14:CM14)</f>
        <v>0.10467706013363026</v>
      </c>
      <c r="GM14" s="26">
        <f t="shared" ref="GM14" si="56">SUM(CN14:CZ14)</f>
        <v>0.13363028953229394</v>
      </c>
      <c r="GN14" s="26">
        <f t="shared" ref="GN14" si="57">SUM(DA14:DJ14)</f>
        <v>4.4543429844097981E-2</v>
      </c>
      <c r="GO14" s="26">
        <f t="shared" ref="GO14" si="58">SUM(DK14:DS14)</f>
        <v>0</v>
      </c>
      <c r="GP14" s="26">
        <f t="shared" ref="GP14" si="59">SUM(DT14:EC14)</f>
        <v>0</v>
      </c>
      <c r="GQ14" s="26">
        <f t="shared" ref="GQ14" si="60">SUM(ED14:EN14)</f>
        <v>0</v>
      </c>
      <c r="GR14" s="26">
        <f t="shared" ref="GR14" si="61">SUM(EO14:FA14)</f>
        <v>0</v>
      </c>
      <c r="GS14" s="26">
        <f t="shared" ref="GS14" si="62">SUM(FB14:FK14)</f>
        <v>0</v>
      </c>
      <c r="GT14" s="26">
        <f t="shared" ref="GT14" si="63">SUM(FL14:FX14)</f>
        <v>0</v>
      </c>
      <c r="GU14" s="105">
        <f>SUM(SheetB!GG14:GT14)+SUM(SheetC!GG14:GT14)+SUM(SheetD!GG14:GT14)+SUM(SheetE!GG14:GT14)+SUM(SheetF!GG14:GT14)</f>
        <v>0.99777282850779481</v>
      </c>
    </row>
    <row r="15" spans="1:222" s="108" customFormat="1" ht="15" customHeight="1" x14ac:dyDescent="0.2">
      <c r="A15" t="s">
        <v>2264</v>
      </c>
      <c r="B15" s="118" t="s">
        <v>2114</v>
      </c>
      <c r="C15" s="119" t="s">
        <v>2260</v>
      </c>
      <c r="D15" s="119" t="s">
        <v>2027</v>
      </c>
      <c r="E15" s="118">
        <v>1</v>
      </c>
      <c r="F15" s="118">
        <v>2010</v>
      </c>
      <c r="G15" s="118"/>
      <c r="H15" s="118"/>
      <c r="I15" s="118"/>
      <c r="J15" s="118"/>
      <c r="K15" s="118"/>
      <c r="L15" s="118"/>
      <c r="M15" s="118"/>
      <c r="N15" s="118"/>
      <c r="O15" s="118"/>
      <c r="P15" s="118"/>
      <c r="Q15" s="118"/>
      <c r="R15" s="118"/>
      <c r="S15" s="118"/>
      <c r="T15" s="118"/>
      <c r="U15" s="118"/>
      <c r="V15" s="118"/>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c r="AR15" s="183">
        <v>0</v>
      </c>
      <c r="AS15" s="183">
        <v>0</v>
      </c>
      <c r="AT15" s="184">
        <f t="shared" ref="AT15:DE15" si="64">AT24/$GD15</f>
        <v>0</v>
      </c>
      <c r="AU15" s="184">
        <f t="shared" si="64"/>
        <v>0</v>
      </c>
      <c r="AV15" s="184">
        <f t="shared" si="64"/>
        <v>0</v>
      </c>
      <c r="AW15" s="184">
        <f t="shared" si="64"/>
        <v>0</v>
      </c>
      <c r="AX15" s="184">
        <f t="shared" si="64"/>
        <v>0</v>
      </c>
      <c r="AY15" s="184">
        <f t="shared" si="64"/>
        <v>0</v>
      </c>
      <c r="AZ15" s="184">
        <f t="shared" si="64"/>
        <v>0</v>
      </c>
      <c r="BA15" s="184">
        <f t="shared" si="64"/>
        <v>4.3010752688172026E-3</v>
      </c>
      <c r="BB15" s="184">
        <f t="shared" si="64"/>
        <v>2.1505376344086013E-3</v>
      </c>
      <c r="BC15" s="184">
        <f t="shared" si="64"/>
        <v>0</v>
      </c>
      <c r="BD15" s="184">
        <f t="shared" si="64"/>
        <v>0</v>
      </c>
      <c r="BE15" s="184">
        <f t="shared" si="64"/>
        <v>0</v>
      </c>
      <c r="BF15" s="184">
        <f t="shared" si="64"/>
        <v>4.3010752688172026E-3</v>
      </c>
      <c r="BG15" s="184">
        <f t="shared" si="64"/>
        <v>2.1505376344086013E-3</v>
      </c>
      <c r="BH15" s="184">
        <f t="shared" si="64"/>
        <v>0</v>
      </c>
      <c r="BI15" s="184">
        <f t="shared" si="64"/>
        <v>0</v>
      </c>
      <c r="BJ15" s="184">
        <f t="shared" si="64"/>
        <v>0</v>
      </c>
      <c r="BK15" s="184">
        <f t="shared" si="64"/>
        <v>0</v>
      </c>
      <c r="BL15" s="184">
        <f t="shared" si="64"/>
        <v>2.1505376344086013E-3</v>
      </c>
      <c r="BM15" s="184">
        <f t="shared" si="64"/>
        <v>0</v>
      </c>
      <c r="BN15" s="184">
        <f t="shared" si="64"/>
        <v>0</v>
      </c>
      <c r="BO15" s="184">
        <f t="shared" si="64"/>
        <v>0</v>
      </c>
      <c r="BP15" s="184">
        <f t="shared" si="64"/>
        <v>0</v>
      </c>
      <c r="BQ15" s="184">
        <f t="shared" si="64"/>
        <v>0</v>
      </c>
      <c r="BR15" s="184">
        <f t="shared" si="64"/>
        <v>2.1505376344086013E-3</v>
      </c>
      <c r="BS15" s="184">
        <f t="shared" si="64"/>
        <v>0</v>
      </c>
      <c r="BT15" s="184">
        <f t="shared" si="64"/>
        <v>0</v>
      </c>
      <c r="BU15" s="184">
        <f t="shared" si="64"/>
        <v>0</v>
      </c>
      <c r="BV15" s="184">
        <f t="shared" si="64"/>
        <v>0</v>
      </c>
      <c r="BW15" s="184">
        <f t="shared" si="64"/>
        <v>1.720430107526881E-2</v>
      </c>
      <c r="BX15" s="184">
        <f t="shared" si="64"/>
        <v>0</v>
      </c>
      <c r="BY15" s="184">
        <f t="shared" si="64"/>
        <v>2.7956989247311815E-2</v>
      </c>
      <c r="BZ15" s="184">
        <f t="shared" si="64"/>
        <v>4.3010752688172026E-3</v>
      </c>
      <c r="CA15" s="184">
        <f t="shared" si="64"/>
        <v>0</v>
      </c>
      <c r="CB15" s="184">
        <f t="shared" si="64"/>
        <v>0</v>
      </c>
      <c r="CC15" s="184">
        <f t="shared" si="64"/>
        <v>0</v>
      </c>
      <c r="CD15" s="184">
        <f t="shared" si="64"/>
        <v>1.5053763440860209E-2</v>
      </c>
      <c r="CE15" s="184">
        <f t="shared" si="64"/>
        <v>6.4516129032258038E-3</v>
      </c>
      <c r="CF15" s="184">
        <f t="shared" si="64"/>
        <v>2.3655913978494612E-2</v>
      </c>
      <c r="CG15" s="184">
        <f t="shared" si="64"/>
        <v>2.1505376344086013E-3</v>
      </c>
      <c r="CH15" s="184">
        <f t="shared" si="64"/>
        <v>1.0752688172043006E-2</v>
      </c>
      <c r="CI15" s="184">
        <f t="shared" si="64"/>
        <v>0</v>
      </c>
      <c r="CJ15" s="184">
        <f t="shared" si="64"/>
        <v>0</v>
      </c>
      <c r="CK15" s="184">
        <f t="shared" si="64"/>
        <v>1.5053763440860209E-2</v>
      </c>
      <c r="CL15" s="184">
        <f t="shared" si="64"/>
        <v>0</v>
      </c>
      <c r="CM15" s="184">
        <f t="shared" si="64"/>
        <v>2.1505376344086013E-3</v>
      </c>
      <c r="CN15" s="184">
        <f t="shared" si="64"/>
        <v>0</v>
      </c>
      <c r="CO15" s="184">
        <f t="shared" si="64"/>
        <v>0</v>
      </c>
      <c r="CP15" s="184">
        <f t="shared" si="64"/>
        <v>0</v>
      </c>
      <c r="CQ15" s="184">
        <f t="shared" si="64"/>
        <v>1.5053763440860209E-2</v>
      </c>
      <c r="CR15" s="184">
        <f t="shared" si="64"/>
        <v>0</v>
      </c>
      <c r="CS15" s="184">
        <f t="shared" si="64"/>
        <v>0</v>
      </c>
      <c r="CT15" s="184">
        <f t="shared" si="64"/>
        <v>8.6021505376344051E-3</v>
      </c>
      <c r="CU15" s="184">
        <f t="shared" si="64"/>
        <v>3.6559139784946224E-2</v>
      </c>
      <c r="CV15" s="184">
        <f t="shared" si="64"/>
        <v>6.4516129032258038E-3</v>
      </c>
      <c r="CW15" s="184">
        <f t="shared" si="64"/>
        <v>2.3655913978494612E-2</v>
      </c>
      <c r="CX15" s="184">
        <f t="shared" si="64"/>
        <v>4.3010752688172026E-3</v>
      </c>
      <c r="CY15" s="184">
        <f t="shared" si="64"/>
        <v>1.935483870967741E-2</v>
      </c>
      <c r="CZ15" s="184">
        <f t="shared" si="64"/>
        <v>2.1505376344086013E-2</v>
      </c>
      <c r="DA15" s="184">
        <f t="shared" si="64"/>
        <v>0</v>
      </c>
      <c r="DB15" s="184">
        <f t="shared" si="64"/>
        <v>2.1505376344086013E-3</v>
      </c>
      <c r="DC15" s="184">
        <f t="shared" si="64"/>
        <v>0</v>
      </c>
      <c r="DD15" s="184">
        <f t="shared" si="64"/>
        <v>8.6021505376344051E-3</v>
      </c>
      <c r="DE15" s="184">
        <f t="shared" si="64"/>
        <v>4.3010752688172026E-3</v>
      </c>
      <c r="DF15" s="184">
        <f t="shared" ref="DF15:DM15" si="65">DF24/$GD15</f>
        <v>6.4516129032258038E-3</v>
      </c>
      <c r="DG15" s="184">
        <f t="shared" si="65"/>
        <v>1.0752688172043006E-2</v>
      </c>
      <c r="DH15" s="184">
        <f t="shared" si="65"/>
        <v>2.1505376344086013E-2</v>
      </c>
      <c r="DI15" s="184">
        <f t="shared" si="65"/>
        <v>0</v>
      </c>
      <c r="DJ15" s="184">
        <f t="shared" si="65"/>
        <v>6.4516129032258038E-3</v>
      </c>
      <c r="DK15" s="184">
        <f t="shared" si="65"/>
        <v>4.3010752688172026E-3</v>
      </c>
      <c r="DL15" s="184">
        <f t="shared" si="65"/>
        <v>4.3010752688172026E-3</v>
      </c>
      <c r="DM15" s="184">
        <f t="shared" si="65"/>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0</v>
      </c>
      <c r="ET15" s="183">
        <v>0</v>
      </c>
      <c r="EU15" s="183">
        <v>0</v>
      </c>
      <c r="EV15" s="183">
        <v>0</v>
      </c>
      <c r="EW15" s="183">
        <v>0</v>
      </c>
      <c r="EX15" s="183">
        <v>0</v>
      </c>
      <c r="EY15" s="183">
        <v>0</v>
      </c>
      <c r="EZ15" s="183">
        <v>0</v>
      </c>
      <c r="FA15" s="183">
        <v>0</v>
      </c>
      <c r="FB15" s="183">
        <v>0</v>
      </c>
      <c r="FC15" s="183">
        <v>0</v>
      </c>
      <c r="FD15" s="183">
        <v>0</v>
      </c>
      <c r="FE15" s="183">
        <v>0</v>
      </c>
      <c r="FF15" s="183">
        <v>0</v>
      </c>
      <c r="FG15" s="183">
        <v>0</v>
      </c>
      <c r="FH15" s="183">
        <v>0</v>
      </c>
      <c r="FI15" s="183">
        <v>0</v>
      </c>
      <c r="FJ15" s="183">
        <v>0</v>
      </c>
      <c r="FK15" s="183">
        <v>0</v>
      </c>
      <c r="FL15" s="183">
        <v>0</v>
      </c>
      <c r="FM15" s="183">
        <v>0</v>
      </c>
      <c r="FN15" s="183">
        <v>0</v>
      </c>
      <c r="FO15" s="183">
        <v>0</v>
      </c>
      <c r="FP15" s="183">
        <v>0</v>
      </c>
      <c r="FQ15" s="183">
        <v>0</v>
      </c>
      <c r="FR15" s="183">
        <v>0</v>
      </c>
      <c r="FS15" s="183">
        <v>0</v>
      </c>
      <c r="FT15" s="183">
        <v>0</v>
      </c>
      <c r="FU15" s="183">
        <v>0</v>
      </c>
      <c r="FV15" s="183">
        <v>0</v>
      </c>
      <c r="FW15" s="183">
        <v>0</v>
      </c>
      <c r="FX15" s="183">
        <v>0</v>
      </c>
      <c r="FY15" s="183">
        <v>0</v>
      </c>
      <c r="FZ15" s="183">
        <v>0</v>
      </c>
      <c r="GA15" s="183">
        <v>0</v>
      </c>
      <c r="GB15" s="118">
        <v>0</v>
      </c>
      <c r="GC15" s="118">
        <v>0</v>
      </c>
      <c r="GD15" s="108">
        <v>0.46500000000000019</v>
      </c>
      <c r="GE15" s="105">
        <f>SUM(SheetB!W15:GC15) + SUM(SheetC!W15:GC15) + SUM(SheetD!W15:GC15) + SUM(SheetE!W15:GC15) + SUM(SheetF!W15:GC15)</f>
        <v>0.99999999999999933</v>
      </c>
      <c r="GF15"/>
      <c r="GG15" s="26">
        <f t="shared" ref="GG15" si="66">SUM(T15:AC15)</f>
        <v>0</v>
      </c>
      <c r="GH15" s="26">
        <f t="shared" ref="GH15" si="67">SUM(AD15:AP15)</f>
        <v>0</v>
      </c>
      <c r="GI15" s="26">
        <f t="shared" ref="GI15" si="68">SUM(AQ15:BC15)</f>
        <v>6.4516129032258038E-3</v>
      </c>
      <c r="GJ15" s="26">
        <f t="shared" ref="GJ15" si="69">SUM(BD15:BN15)</f>
        <v>8.6021505376344051E-3</v>
      </c>
      <c r="GK15" s="26">
        <f t="shared" ref="GK15" si="70">SUM(BO15:BU15)</f>
        <v>2.1505376344086013E-3</v>
      </c>
      <c r="GL15" s="26">
        <f t="shared" ref="GL15" si="71">SUM(BW15:CM15)</f>
        <v>0.12473118279569886</v>
      </c>
      <c r="GM15" s="26">
        <f t="shared" ref="GM15" si="72">SUM(CN15:CZ15)</f>
        <v>0.13548387096774187</v>
      </c>
      <c r="GN15" s="26">
        <f t="shared" ref="GN15" si="73">SUM(DA15:DJ15)</f>
        <v>6.0215053763440836E-2</v>
      </c>
      <c r="GO15" s="26">
        <f t="shared" ref="GO15" si="74">SUM(DK15:DS15)</f>
        <v>8.6021505376344051E-3</v>
      </c>
      <c r="GP15" s="26">
        <f t="shared" ref="GP15" si="75">SUM(DT15:EC15)</f>
        <v>0</v>
      </c>
      <c r="GQ15" s="26">
        <f t="shared" ref="GQ15" si="76">SUM(ED15:EN15)</f>
        <v>0</v>
      </c>
      <c r="GR15" s="26">
        <f t="shared" ref="GR15" si="77">SUM(EO15:FA15)</f>
        <v>0</v>
      </c>
      <c r="GS15" s="26">
        <f t="shared" ref="GS15" si="78">SUM(FB15:FK15)</f>
        <v>0</v>
      </c>
      <c r="GT15" s="26">
        <f t="shared" ref="GT15" si="79">SUM(FL15:FX15)</f>
        <v>0</v>
      </c>
      <c r="GU15" s="105">
        <f>SUM(SheetB!GG15:GT15)+SUM(SheetC!GG15:GT15)+SUM(SheetD!GG15:GT15)+SUM(SheetE!GG15:GT15)+SUM(SheetF!GG15:GT15)</f>
        <v>0.99784946236559091</v>
      </c>
    </row>
    <row r="16" spans="1:222" s="108" customFormat="1" ht="15" customHeight="1" x14ac:dyDescent="0.2">
      <c r="A16" t="s">
        <v>2265</v>
      </c>
      <c r="B16" s="118" t="s">
        <v>2114</v>
      </c>
      <c r="C16" s="119" t="s">
        <v>2260</v>
      </c>
      <c r="D16" s="119" t="s">
        <v>2028</v>
      </c>
      <c r="E16" s="118">
        <v>1</v>
      </c>
      <c r="F16" s="118">
        <v>2010</v>
      </c>
      <c r="G16" s="118"/>
      <c r="H16" s="118"/>
      <c r="I16" s="118"/>
      <c r="J16" s="118"/>
      <c r="K16" s="118"/>
      <c r="L16" s="118"/>
      <c r="M16" s="118"/>
      <c r="N16" s="118"/>
      <c r="O16" s="118"/>
      <c r="P16" s="118"/>
      <c r="Q16" s="118"/>
      <c r="R16" s="118"/>
      <c r="S16" s="118"/>
      <c r="T16" s="118"/>
      <c r="U16" s="118"/>
      <c r="V16" s="118"/>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4">
        <f t="shared" ref="AT16:DE16" si="80">AT25/$GD16</f>
        <v>0</v>
      </c>
      <c r="AU16" s="184">
        <f t="shared" si="80"/>
        <v>0</v>
      </c>
      <c r="AV16" s="184">
        <f t="shared" si="80"/>
        <v>0</v>
      </c>
      <c r="AW16" s="184">
        <f t="shared" si="80"/>
        <v>0</v>
      </c>
      <c r="AX16" s="184">
        <f t="shared" si="80"/>
        <v>0</v>
      </c>
      <c r="AY16" s="184">
        <f t="shared" si="80"/>
        <v>0</v>
      </c>
      <c r="AZ16" s="184">
        <f t="shared" si="80"/>
        <v>0</v>
      </c>
      <c r="BA16" s="184">
        <f t="shared" si="80"/>
        <v>6.4239828693790123E-3</v>
      </c>
      <c r="BB16" s="184">
        <f t="shared" si="80"/>
        <v>2.1413276231263376E-3</v>
      </c>
      <c r="BC16" s="184">
        <f t="shared" si="80"/>
        <v>0</v>
      </c>
      <c r="BD16" s="184">
        <f t="shared" si="80"/>
        <v>0</v>
      </c>
      <c r="BE16" s="184">
        <f t="shared" si="80"/>
        <v>0</v>
      </c>
      <c r="BF16" s="184">
        <f t="shared" si="80"/>
        <v>4.2826552462526752E-3</v>
      </c>
      <c r="BG16" s="184">
        <f t="shared" si="80"/>
        <v>2.1413276231263376E-3</v>
      </c>
      <c r="BH16" s="184">
        <f t="shared" si="80"/>
        <v>0</v>
      </c>
      <c r="BI16" s="184">
        <f t="shared" si="80"/>
        <v>0</v>
      </c>
      <c r="BJ16" s="184">
        <f t="shared" si="80"/>
        <v>0</v>
      </c>
      <c r="BK16" s="184">
        <f t="shared" si="80"/>
        <v>0</v>
      </c>
      <c r="BL16" s="184">
        <f t="shared" si="80"/>
        <v>2.1413276231263376E-3</v>
      </c>
      <c r="BM16" s="184">
        <f t="shared" si="80"/>
        <v>0</v>
      </c>
      <c r="BN16" s="184">
        <f t="shared" si="80"/>
        <v>0</v>
      </c>
      <c r="BO16" s="184">
        <f t="shared" si="80"/>
        <v>0</v>
      </c>
      <c r="BP16" s="184">
        <f t="shared" si="80"/>
        <v>0</v>
      </c>
      <c r="BQ16" s="184">
        <f t="shared" si="80"/>
        <v>0</v>
      </c>
      <c r="BR16" s="184">
        <f t="shared" si="80"/>
        <v>2.1413276231263376E-3</v>
      </c>
      <c r="BS16" s="184">
        <f t="shared" si="80"/>
        <v>0</v>
      </c>
      <c r="BT16" s="184">
        <f t="shared" si="80"/>
        <v>0</v>
      </c>
      <c r="BU16" s="184">
        <f t="shared" si="80"/>
        <v>0</v>
      </c>
      <c r="BV16" s="184">
        <f t="shared" si="80"/>
        <v>0</v>
      </c>
      <c r="BW16" s="184">
        <f t="shared" si="80"/>
        <v>1.7130620985010701E-2</v>
      </c>
      <c r="BX16" s="184">
        <f t="shared" si="80"/>
        <v>0</v>
      </c>
      <c r="BY16" s="184">
        <f t="shared" si="80"/>
        <v>2.7837259100642386E-2</v>
      </c>
      <c r="BZ16" s="184">
        <f t="shared" si="80"/>
        <v>4.2826552462526752E-3</v>
      </c>
      <c r="CA16" s="184">
        <f t="shared" si="80"/>
        <v>0</v>
      </c>
      <c r="CB16" s="184">
        <f t="shared" si="80"/>
        <v>0</v>
      </c>
      <c r="CC16" s="184">
        <f t="shared" si="80"/>
        <v>2.1413276231263376E-3</v>
      </c>
      <c r="CD16" s="184">
        <f t="shared" si="80"/>
        <v>1.2847965738758025E-2</v>
      </c>
      <c r="CE16" s="184">
        <f t="shared" si="80"/>
        <v>2.1413276231263376E-3</v>
      </c>
      <c r="CF16" s="184">
        <f t="shared" si="80"/>
        <v>1.4989293361884362E-2</v>
      </c>
      <c r="CG16" s="184">
        <f t="shared" si="80"/>
        <v>2.1413276231263376E-3</v>
      </c>
      <c r="CH16" s="184">
        <f t="shared" si="80"/>
        <v>8.5653104925053503E-3</v>
      </c>
      <c r="CI16" s="184">
        <f t="shared" si="80"/>
        <v>0</v>
      </c>
      <c r="CJ16" s="184">
        <f t="shared" si="80"/>
        <v>0</v>
      </c>
      <c r="CK16" s="184">
        <f t="shared" si="80"/>
        <v>1.7130620985010701E-2</v>
      </c>
      <c r="CL16" s="184">
        <f t="shared" si="80"/>
        <v>0</v>
      </c>
      <c r="CM16" s="184">
        <f t="shared" si="80"/>
        <v>0</v>
      </c>
      <c r="CN16" s="184">
        <f t="shared" si="80"/>
        <v>0</v>
      </c>
      <c r="CO16" s="184">
        <f t="shared" si="80"/>
        <v>0</v>
      </c>
      <c r="CP16" s="184">
        <f t="shared" si="80"/>
        <v>0</v>
      </c>
      <c r="CQ16" s="184">
        <f t="shared" si="80"/>
        <v>1.4989293361884362E-2</v>
      </c>
      <c r="CR16" s="184">
        <f t="shared" si="80"/>
        <v>2.1413276231263376E-3</v>
      </c>
      <c r="CS16" s="184">
        <f t="shared" si="80"/>
        <v>2.1413276231263376E-3</v>
      </c>
      <c r="CT16" s="184">
        <f t="shared" si="80"/>
        <v>6.4239828693790123E-3</v>
      </c>
      <c r="CU16" s="184">
        <f t="shared" si="80"/>
        <v>4.0685224839400409E-2</v>
      </c>
      <c r="CV16" s="184">
        <f t="shared" si="80"/>
        <v>2.1413276231263376E-3</v>
      </c>
      <c r="CW16" s="184">
        <f t="shared" si="80"/>
        <v>3.6402569593147742E-2</v>
      </c>
      <c r="CX16" s="184">
        <f t="shared" si="80"/>
        <v>8.5653104925053503E-3</v>
      </c>
      <c r="CY16" s="184">
        <f t="shared" si="80"/>
        <v>2.3554603854389712E-2</v>
      </c>
      <c r="CZ16" s="184">
        <f t="shared" si="80"/>
        <v>3.2119914346895061E-2</v>
      </c>
      <c r="DA16" s="184">
        <f t="shared" si="80"/>
        <v>0</v>
      </c>
      <c r="DB16" s="184">
        <f t="shared" si="80"/>
        <v>0</v>
      </c>
      <c r="DC16" s="184">
        <f t="shared" si="80"/>
        <v>0</v>
      </c>
      <c r="DD16" s="184">
        <f t="shared" si="80"/>
        <v>1.0706638115631687E-2</v>
      </c>
      <c r="DE16" s="184">
        <f t="shared" si="80"/>
        <v>4.2826552462526752E-3</v>
      </c>
      <c r="DF16" s="184">
        <f t="shared" ref="DF16:DM16" si="81">DF25/$GD16</f>
        <v>6.4239828693790123E-3</v>
      </c>
      <c r="DG16" s="184">
        <f t="shared" si="81"/>
        <v>6.4239828693790123E-3</v>
      </c>
      <c r="DH16" s="184">
        <f t="shared" si="81"/>
        <v>1.4989293361884362E-2</v>
      </c>
      <c r="DI16" s="184">
        <f t="shared" si="81"/>
        <v>2.1413276231263376E-3</v>
      </c>
      <c r="DJ16" s="184">
        <f t="shared" si="81"/>
        <v>1.2847965738758025E-2</v>
      </c>
      <c r="DK16" s="184">
        <f t="shared" si="81"/>
        <v>2.1413276231263376E-3</v>
      </c>
      <c r="DL16" s="184">
        <f t="shared" si="81"/>
        <v>2.1413276231263376E-3</v>
      </c>
      <c r="DM16" s="184">
        <f t="shared" si="81"/>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0</v>
      </c>
      <c r="FG16" s="183">
        <v>0</v>
      </c>
      <c r="FH16" s="183">
        <v>0</v>
      </c>
      <c r="FI16" s="183">
        <v>0</v>
      </c>
      <c r="FJ16" s="183">
        <v>0</v>
      </c>
      <c r="FK16" s="183">
        <v>0</v>
      </c>
      <c r="FL16" s="183">
        <v>0</v>
      </c>
      <c r="FM16" s="183">
        <v>0</v>
      </c>
      <c r="FN16" s="183">
        <v>0</v>
      </c>
      <c r="FO16" s="183">
        <v>0</v>
      </c>
      <c r="FP16" s="183">
        <v>0</v>
      </c>
      <c r="FQ16" s="183">
        <v>0</v>
      </c>
      <c r="FR16" s="183">
        <v>0</v>
      </c>
      <c r="FS16" s="183">
        <v>0</v>
      </c>
      <c r="FT16" s="183">
        <v>0</v>
      </c>
      <c r="FU16" s="183">
        <v>0</v>
      </c>
      <c r="FV16" s="183">
        <v>0</v>
      </c>
      <c r="FW16" s="183">
        <v>0</v>
      </c>
      <c r="FX16" s="183">
        <v>0</v>
      </c>
      <c r="FY16" s="183">
        <v>0</v>
      </c>
      <c r="FZ16" s="183">
        <v>0</v>
      </c>
      <c r="GA16" s="183">
        <v>0</v>
      </c>
      <c r="GB16" s="118">
        <v>0</v>
      </c>
      <c r="GC16" s="118">
        <v>0</v>
      </c>
      <c r="GD16" s="108">
        <v>0.46700000000000019</v>
      </c>
      <c r="GE16" s="105">
        <f>SUM(SheetB!W16:GC16) + SUM(SheetC!W16:GC16) + SUM(SheetD!W16:GC16) + SUM(SheetE!W16:GC16) + SUM(SheetF!W16:GC16)</f>
        <v>0.99999999999999944</v>
      </c>
      <c r="GF16"/>
      <c r="GG16" s="26">
        <f t="shared" ref="GG16" si="82">SUM(T16:AC16)</f>
        <v>0</v>
      </c>
      <c r="GH16" s="26">
        <f t="shared" ref="GH16" si="83">SUM(AD16:AP16)</f>
        <v>0</v>
      </c>
      <c r="GI16" s="26">
        <f t="shared" ref="GI16" si="84">SUM(AQ16:BC16)</f>
        <v>8.5653104925053503E-3</v>
      </c>
      <c r="GJ16" s="26">
        <f t="shared" ref="GJ16" si="85">SUM(BD16:BN16)</f>
        <v>8.5653104925053503E-3</v>
      </c>
      <c r="GK16" s="26">
        <f t="shared" ref="GK16" si="86">SUM(BO16:BU16)</f>
        <v>2.1413276231263376E-3</v>
      </c>
      <c r="GL16" s="26">
        <f t="shared" ref="GL16" si="87">SUM(BW16:CM16)</f>
        <v>0.1092077087794432</v>
      </c>
      <c r="GM16" s="26">
        <f t="shared" ref="GM16" si="88">SUM(CN16:CZ16)</f>
        <v>0.16916488222698067</v>
      </c>
      <c r="GN16" s="26">
        <f t="shared" ref="GN16" si="89">SUM(DA16:DJ16)</f>
        <v>5.7815845824411113E-2</v>
      </c>
      <c r="GO16" s="26">
        <f t="shared" ref="GO16" si="90">SUM(DK16:DS16)</f>
        <v>4.2826552462526752E-3</v>
      </c>
      <c r="GP16" s="26">
        <f t="shared" ref="GP16" si="91">SUM(DT16:EC16)</f>
        <v>0</v>
      </c>
      <c r="GQ16" s="26">
        <f t="shared" ref="GQ16" si="92">SUM(ED16:EN16)</f>
        <v>0</v>
      </c>
      <c r="GR16" s="26">
        <f t="shared" ref="GR16" si="93">SUM(EO16:FA16)</f>
        <v>0</v>
      </c>
      <c r="GS16" s="26">
        <f t="shared" ref="GS16" si="94">SUM(FB16:FK16)</f>
        <v>0</v>
      </c>
      <c r="GT16" s="26">
        <f t="shared" ref="GT16" si="95">SUM(FL16:FX16)</f>
        <v>0</v>
      </c>
      <c r="GU16" s="105">
        <f>SUM(SheetB!GG16:GT16)+SUM(SheetC!GG16:GT16)+SUM(SheetD!GG16:GT16)+SUM(SheetE!GG16:GT16)+SUM(SheetF!GG16:GT16)</f>
        <v>0.99785867237687331</v>
      </c>
    </row>
    <row r="17" spans="1:203" s="108" customFormat="1" ht="15" customHeight="1" x14ac:dyDescent="0.2">
      <c r="A17" t="s">
        <v>2266</v>
      </c>
      <c r="B17" s="118" t="s">
        <v>2114</v>
      </c>
      <c r="C17" s="119" t="s">
        <v>2260</v>
      </c>
      <c r="D17" s="119" t="s">
        <v>2120</v>
      </c>
      <c r="E17" s="118">
        <v>1</v>
      </c>
      <c r="F17" s="118">
        <v>2010</v>
      </c>
      <c r="G17" s="118"/>
      <c r="H17" s="118"/>
      <c r="I17" s="118"/>
      <c r="J17" s="118"/>
      <c r="K17" s="118"/>
      <c r="L17" s="118"/>
      <c r="M17" s="118"/>
      <c r="N17" s="118"/>
      <c r="O17" s="118"/>
      <c r="P17" s="118"/>
      <c r="Q17" s="118"/>
      <c r="R17" s="118"/>
      <c r="S17" s="118"/>
      <c r="T17" s="118"/>
      <c r="U17" s="118"/>
      <c r="V17" s="118"/>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4">
        <f>AT32/$GD17</f>
        <v>0</v>
      </c>
      <c r="AU17" s="184">
        <f t="shared" ref="AU17:DF17" si="96">AU32/$GD17</f>
        <v>0</v>
      </c>
      <c r="AV17" s="184">
        <f t="shared" si="96"/>
        <v>0</v>
      </c>
      <c r="AW17" s="184">
        <f t="shared" si="96"/>
        <v>0</v>
      </c>
      <c r="AX17" s="184">
        <f t="shared" si="96"/>
        <v>6.0120240480961906E-3</v>
      </c>
      <c r="AY17" s="184">
        <f t="shared" si="96"/>
        <v>0</v>
      </c>
      <c r="AZ17" s="184">
        <f t="shared" si="96"/>
        <v>0</v>
      </c>
      <c r="BA17" s="184">
        <f t="shared" si="96"/>
        <v>1.2024048096192381E-2</v>
      </c>
      <c r="BB17" s="184">
        <f t="shared" si="96"/>
        <v>2.2044088176352696E-2</v>
      </c>
      <c r="BC17" s="184">
        <f t="shared" si="96"/>
        <v>0</v>
      </c>
      <c r="BD17" s="184">
        <f t="shared" si="96"/>
        <v>0</v>
      </c>
      <c r="BE17" s="184">
        <f t="shared" si="96"/>
        <v>2.0040080160320635E-3</v>
      </c>
      <c r="BF17" s="184">
        <f t="shared" si="96"/>
        <v>0</v>
      </c>
      <c r="BG17" s="184">
        <f t="shared" si="96"/>
        <v>0</v>
      </c>
      <c r="BH17" s="184">
        <f t="shared" si="96"/>
        <v>0</v>
      </c>
      <c r="BI17" s="184">
        <f t="shared" si="96"/>
        <v>2.0040080160320635E-3</v>
      </c>
      <c r="BJ17" s="184">
        <f t="shared" si="96"/>
        <v>0</v>
      </c>
      <c r="BK17" s="184">
        <f t="shared" si="96"/>
        <v>0</v>
      </c>
      <c r="BL17" s="184">
        <f t="shared" si="96"/>
        <v>2.0040080160320635E-3</v>
      </c>
      <c r="BM17" s="184">
        <f t="shared" si="96"/>
        <v>0</v>
      </c>
      <c r="BN17" s="184">
        <f t="shared" si="96"/>
        <v>0</v>
      </c>
      <c r="BO17" s="184">
        <f t="shared" si="96"/>
        <v>0</v>
      </c>
      <c r="BP17" s="184">
        <f t="shared" si="96"/>
        <v>0</v>
      </c>
      <c r="BQ17" s="184">
        <f t="shared" si="96"/>
        <v>0</v>
      </c>
      <c r="BR17" s="184">
        <f t="shared" si="96"/>
        <v>0</v>
      </c>
      <c r="BS17" s="184">
        <f t="shared" si="96"/>
        <v>0</v>
      </c>
      <c r="BT17" s="184">
        <f t="shared" si="96"/>
        <v>0</v>
      </c>
      <c r="BU17" s="184">
        <f t="shared" si="96"/>
        <v>0</v>
      </c>
      <c r="BV17" s="184">
        <f t="shared" si="96"/>
        <v>0</v>
      </c>
      <c r="BW17" s="184">
        <f t="shared" si="96"/>
        <v>0</v>
      </c>
      <c r="BX17" s="184">
        <f t="shared" si="96"/>
        <v>0</v>
      </c>
      <c r="BY17" s="184">
        <f t="shared" si="96"/>
        <v>0</v>
      </c>
      <c r="BZ17" s="184">
        <f t="shared" si="96"/>
        <v>0</v>
      </c>
      <c r="CA17" s="184">
        <f t="shared" si="96"/>
        <v>0</v>
      </c>
      <c r="CB17" s="184">
        <f t="shared" si="96"/>
        <v>0</v>
      </c>
      <c r="CC17" s="184">
        <f t="shared" si="96"/>
        <v>0</v>
      </c>
      <c r="CD17" s="184">
        <f t="shared" si="96"/>
        <v>1.8036072144288571E-2</v>
      </c>
      <c r="CE17" s="184">
        <f t="shared" si="96"/>
        <v>0</v>
      </c>
      <c r="CF17" s="184">
        <f t="shared" si="96"/>
        <v>1.0020040080160317E-2</v>
      </c>
      <c r="CG17" s="184">
        <f t="shared" si="96"/>
        <v>0</v>
      </c>
      <c r="CH17" s="184">
        <f t="shared" si="96"/>
        <v>6.0120240480961906E-3</v>
      </c>
      <c r="CI17" s="184">
        <f t="shared" si="96"/>
        <v>0</v>
      </c>
      <c r="CJ17" s="184">
        <f t="shared" si="96"/>
        <v>0</v>
      </c>
      <c r="CK17" s="184">
        <f t="shared" si="96"/>
        <v>1.4028056112224444E-2</v>
      </c>
      <c r="CL17" s="184">
        <f t="shared" si="96"/>
        <v>0</v>
      </c>
      <c r="CM17" s="184">
        <f t="shared" si="96"/>
        <v>0</v>
      </c>
      <c r="CN17" s="184">
        <f t="shared" si="96"/>
        <v>2.0040080160320635E-3</v>
      </c>
      <c r="CO17" s="184">
        <f t="shared" si="96"/>
        <v>0</v>
      </c>
      <c r="CP17" s="184">
        <f t="shared" si="96"/>
        <v>0</v>
      </c>
      <c r="CQ17" s="184">
        <f t="shared" si="96"/>
        <v>0</v>
      </c>
      <c r="CR17" s="184">
        <f t="shared" si="96"/>
        <v>0</v>
      </c>
      <c r="CS17" s="184">
        <f t="shared" si="96"/>
        <v>1.0020040080160317E-2</v>
      </c>
      <c r="CT17" s="184">
        <f t="shared" si="96"/>
        <v>2.8056112224448888E-2</v>
      </c>
      <c r="CU17" s="184">
        <f t="shared" si="96"/>
        <v>2.2044088176352696E-2</v>
      </c>
      <c r="CV17" s="184">
        <f t="shared" si="96"/>
        <v>2.0040080160320635E-3</v>
      </c>
      <c r="CW17" s="184">
        <f t="shared" si="96"/>
        <v>1.8036072144288571E-2</v>
      </c>
      <c r="CX17" s="184">
        <f t="shared" si="96"/>
        <v>2.0040080160320634E-2</v>
      </c>
      <c r="CY17" s="184">
        <f t="shared" si="96"/>
        <v>3.8076152304609208E-2</v>
      </c>
      <c r="CZ17" s="184">
        <f t="shared" si="96"/>
        <v>2.4048096192384762E-2</v>
      </c>
      <c r="DA17" s="184">
        <f t="shared" si="96"/>
        <v>0</v>
      </c>
      <c r="DB17" s="184">
        <f t="shared" si="96"/>
        <v>0</v>
      </c>
      <c r="DC17" s="184">
        <f t="shared" si="96"/>
        <v>2.0040080160320635E-3</v>
      </c>
      <c r="DD17" s="184">
        <f t="shared" si="96"/>
        <v>8.0160320641282541E-3</v>
      </c>
      <c r="DE17" s="184">
        <f t="shared" si="96"/>
        <v>4.0080160320641271E-3</v>
      </c>
      <c r="DF17" s="184">
        <f t="shared" si="96"/>
        <v>8.0160320641282541E-3</v>
      </c>
      <c r="DG17" s="184">
        <f t="shared" ref="DG17:DM17" si="97">DG32/$GD17</f>
        <v>6.0120240480961906E-3</v>
      </c>
      <c r="DH17" s="184">
        <f t="shared" si="97"/>
        <v>1.8036072144288571E-2</v>
      </c>
      <c r="DI17" s="184">
        <f t="shared" si="97"/>
        <v>1.6032064128256508E-2</v>
      </c>
      <c r="DJ17" s="184">
        <f t="shared" si="97"/>
        <v>2.6052104208416825E-2</v>
      </c>
      <c r="DK17" s="184">
        <f t="shared" si="97"/>
        <v>1.2024048096192381E-2</v>
      </c>
      <c r="DL17" s="184">
        <f t="shared" si="97"/>
        <v>1.0020040080160317E-2</v>
      </c>
      <c r="DM17" s="184">
        <f t="shared" si="97"/>
        <v>6.0120240480961906E-3</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0</v>
      </c>
      <c r="ET17" s="183">
        <v>0</v>
      </c>
      <c r="EU17" s="183">
        <v>0</v>
      </c>
      <c r="EV17" s="183">
        <v>0</v>
      </c>
      <c r="EW17" s="183">
        <v>0</v>
      </c>
      <c r="EX17" s="183">
        <v>0</v>
      </c>
      <c r="EY17" s="183">
        <v>0</v>
      </c>
      <c r="EZ17" s="183">
        <v>0</v>
      </c>
      <c r="FA17" s="183">
        <v>0</v>
      </c>
      <c r="FB17" s="183">
        <v>0</v>
      </c>
      <c r="FC17" s="183">
        <v>0</v>
      </c>
      <c r="FD17" s="183">
        <v>0</v>
      </c>
      <c r="FE17" s="183">
        <v>0</v>
      </c>
      <c r="FF17" s="183">
        <v>0</v>
      </c>
      <c r="FG17" s="183">
        <v>0</v>
      </c>
      <c r="FH17" s="183">
        <v>0</v>
      </c>
      <c r="FI17" s="183">
        <v>0</v>
      </c>
      <c r="FJ17" s="183">
        <v>0</v>
      </c>
      <c r="FK17" s="183">
        <v>0</v>
      </c>
      <c r="FL17" s="183">
        <v>0</v>
      </c>
      <c r="FM17" s="183">
        <v>0</v>
      </c>
      <c r="FN17" s="183">
        <v>0</v>
      </c>
      <c r="FO17" s="183">
        <v>0</v>
      </c>
      <c r="FP17" s="183">
        <v>0</v>
      </c>
      <c r="FQ17" s="183">
        <v>0</v>
      </c>
      <c r="FR17" s="183">
        <v>0</v>
      </c>
      <c r="FS17" s="183">
        <v>0</v>
      </c>
      <c r="FT17" s="183">
        <v>0</v>
      </c>
      <c r="FU17" s="183">
        <v>0</v>
      </c>
      <c r="FV17" s="183">
        <v>0</v>
      </c>
      <c r="FW17" s="183">
        <v>0</v>
      </c>
      <c r="FX17" s="183">
        <v>0</v>
      </c>
      <c r="FY17" s="183">
        <v>0</v>
      </c>
      <c r="FZ17" s="183">
        <v>0</v>
      </c>
      <c r="GA17" s="183">
        <v>0</v>
      </c>
      <c r="GB17" s="184">
        <f t="shared" ref="GB17:GC17" si="98">GB32/$GD17</f>
        <v>0</v>
      </c>
      <c r="GC17" s="184">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SUM(T17:AC17)</f>
        <v>0</v>
      </c>
      <c r="GH17" s="26">
        <f t="shared" ref="GH17" si="100">SUM(AD17:AP17)</f>
        <v>0</v>
      </c>
      <c r="GI17" s="26">
        <f t="shared" ref="GI17" si="101">SUM(AQ17:BC17)</f>
        <v>4.0080160320641267E-2</v>
      </c>
      <c r="GJ17" s="26">
        <f t="shared" ref="GJ17" si="102">SUM(BD17:BN17)</f>
        <v>6.0120240480961906E-3</v>
      </c>
      <c r="GK17" s="26">
        <f t="shared" ref="GK17" si="103">SUM(BO17:BU17)</f>
        <v>0</v>
      </c>
      <c r="GL17" s="26">
        <f t="shared" ref="GL17" si="104">SUM(BW17:CM17)</f>
        <v>4.8096192384769518E-2</v>
      </c>
      <c r="GM17" s="26">
        <f t="shared" ref="GM17" si="105">SUM(CN17:CZ17)</f>
        <v>0.1643286573146292</v>
      </c>
      <c r="GN17" s="26">
        <f t="shared" ref="GN17" si="106">SUM(DA17:DJ17)</f>
        <v>8.8176352705410799E-2</v>
      </c>
      <c r="GO17" s="26">
        <f t="shared" ref="GO17" si="107">SUM(DK17:DS17)</f>
        <v>2.8056112224448891E-2</v>
      </c>
      <c r="GP17" s="26">
        <f t="shared" ref="GP17" si="108">SUM(DT17:EC17)</f>
        <v>0</v>
      </c>
      <c r="GQ17" s="26">
        <f t="shared" ref="GQ17" si="109">SUM(ED17:EN17)</f>
        <v>0</v>
      </c>
      <c r="GR17" s="26">
        <f t="shared" ref="GR17" si="110">SUM(EO17:FA17)</f>
        <v>0</v>
      </c>
      <c r="GS17" s="26">
        <f t="shared" ref="GS17" si="111">SUM(FB17:FK17)</f>
        <v>0</v>
      </c>
      <c r="GT17" s="26">
        <f t="shared" ref="GT17" si="112">SUM(FL17:FX17)</f>
        <v>0</v>
      </c>
      <c r="GU17" s="105">
        <f>SUM(SheetB!GG17:GT17)+SUM(SheetC!GG17:GT17)+SUM(SheetD!GG17:GT17)+SUM(SheetE!GG17:GT17)+SUM(SheetF!GG17:GT17)</f>
        <v>0.97194388777555063</v>
      </c>
    </row>
    <row r="18" spans="1:203" ht="15" customHeight="1" x14ac:dyDescent="0.2">
      <c r="A18" t="s">
        <v>2235</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0</v>
      </c>
      <c r="AU18" s="118">
        <v>0</v>
      </c>
      <c r="AV18" s="118">
        <v>0</v>
      </c>
      <c r="AW18" s="118">
        <v>0</v>
      </c>
      <c r="AX18" s="118">
        <v>0</v>
      </c>
      <c r="AY18" s="118">
        <v>0</v>
      </c>
      <c r="AZ18" s="118">
        <v>0</v>
      </c>
      <c r="BA18" s="118">
        <v>1E-3</v>
      </c>
      <c r="BB18" s="118">
        <v>1E-3</v>
      </c>
      <c r="BC18" s="118">
        <v>0</v>
      </c>
      <c r="BD18" s="118">
        <v>0</v>
      </c>
      <c r="BE18" s="118">
        <v>0</v>
      </c>
      <c r="BF18" s="118">
        <v>0</v>
      </c>
      <c r="BG18" s="118">
        <v>0</v>
      </c>
      <c r="BH18" s="118">
        <v>0</v>
      </c>
      <c r="BI18" s="118">
        <v>0</v>
      </c>
      <c r="BJ18" s="118">
        <v>0</v>
      </c>
      <c r="BK18" s="118">
        <v>0</v>
      </c>
      <c r="BL18" s="118">
        <v>1E-3</v>
      </c>
      <c r="BM18" s="118">
        <v>3.0000000000000001E-3</v>
      </c>
      <c r="BN18" s="118">
        <v>0</v>
      </c>
      <c r="BO18" s="118">
        <v>0</v>
      </c>
      <c r="BP18" s="118">
        <v>0</v>
      </c>
      <c r="BQ18" s="118">
        <v>0</v>
      </c>
      <c r="BR18" s="118">
        <v>0</v>
      </c>
      <c r="BS18" s="118">
        <v>0</v>
      </c>
      <c r="BT18" s="118">
        <v>0</v>
      </c>
      <c r="BU18" s="118">
        <v>0</v>
      </c>
      <c r="BV18" s="118">
        <v>0</v>
      </c>
      <c r="BW18" s="118">
        <v>0</v>
      </c>
      <c r="BX18" s="118">
        <v>0</v>
      </c>
      <c r="BY18" s="118">
        <v>3.0000000000000001E-3</v>
      </c>
      <c r="BZ18" s="118">
        <v>1E-3</v>
      </c>
      <c r="CA18" s="118">
        <v>1E-3</v>
      </c>
      <c r="CB18" s="118">
        <v>0</v>
      </c>
      <c r="CC18" s="118">
        <v>0</v>
      </c>
      <c r="CD18" s="118">
        <v>1E-3</v>
      </c>
      <c r="CE18" s="118">
        <v>6.0000000000000001E-3</v>
      </c>
      <c r="CF18" s="118">
        <v>3.0000000000000001E-3</v>
      </c>
      <c r="CG18" s="118">
        <v>0</v>
      </c>
      <c r="CH18" s="118">
        <v>4.0000000000000001E-3</v>
      </c>
      <c r="CI18" s="118">
        <v>0</v>
      </c>
      <c r="CJ18" s="118">
        <v>0</v>
      </c>
      <c r="CK18" s="118">
        <v>6.0000000000000001E-3</v>
      </c>
      <c r="CL18" s="118">
        <v>0</v>
      </c>
      <c r="CM18" s="118">
        <v>0</v>
      </c>
      <c r="CN18" s="118">
        <v>0</v>
      </c>
      <c r="CO18" s="118">
        <v>0</v>
      </c>
      <c r="CP18" s="118">
        <v>0</v>
      </c>
      <c r="CQ18" s="118">
        <v>0</v>
      </c>
      <c r="CR18" s="118">
        <v>0</v>
      </c>
      <c r="CS18" s="118">
        <v>1E-3</v>
      </c>
      <c r="CT18" s="118">
        <v>1E-3</v>
      </c>
      <c r="CU18" s="118">
        <v>5.0000000000000001E-3</v>
      </c>
      <c r="CV18" s="118">
        <v>1E-3</v>
      </c>
      <c r="CW18" s="118">
        <v>1.0999999999999999E-2</v>
      </c>
      <c r="CX18" s="118">
        <v>6.0000000000000001E-3</v>
      </c>
      <c r="CY18" s="118">
        <v>3.0000000000000001E-3</v>
      </c>
      <c r="CZ18" s="118">
        <v>1E-3</v>
      </c>
      <c r="DA18" s="118">
        <v>0</v>
      </c>
      <c r="DB18" s="118">
        <v>0</v>
      </c>
      <c r="DC18" s="118">
        <v>1E-3</v>
      </c>
      <c r="DD18" s="118">
        <v>0</v>
      </c>
      <c r="DE18" s="118">
        <v>1E-3</v>
      </c>
      <c r="DF18" s="118">
        <v>2E-3</v>
      </c>
      <c r="DG18" s="118">
        <v>0</v>
      </c>
      <c r="DH18" s="118">
        <v>6.0000000000000001E-3</v>
      </c>
      <c r="DI18" s="118">
        <v>2E-3</v>
      </c>
      <c r="DJ18" s="118">
        <v>1E-3</v>
      </c>
      <c r="DK18" s="118">
        <v>0</v>
      </c>
      <c r="DL18" s="118">
        <v>0</v>
      </c>
      <c r="DM18" s="118">
        <v>0</v>
      </c>
      <c r="DN18" s="118">
        <v>0</v>
      </c>
      <c r="DO18" s="118">
        <v>0</v>
      </c>
      <c r="DP18" s="118">
        <v>0</v>
      </c>
      <c r="DQ18" s="118">
        <v>0</v>
      </c>
      <c r="DR18" s="118">
        <v>0</v>
      </c>
      <c r="DS18" s="118">
        <v>0</v>
      </c>
      <c r="DT18" s="118">
        <v>0</v>
      </c>
      <c r="DU18" s="118">
        <v>0</v>
      </c>
      <c r="DV18" s="118">
        <v>0</v>
      </c>
      <c r="DW18" s="118">
        <v>0</v>
      </c>
      <c r="DX18" s="118">
        <v>0</v>
      </c>
      <c r="DY18" s="118">
        <v>0</v>
      </c>
      <c r="DZ18" s="118">
        <v>2E-3</v>
      </c>
      <c r="EA18" s="118">
        <v>0</v>
      </c>
      <c r="EB18" s="118">
        <v>0</v>
      </c>
      <c r="EC18" s="118">
        <v>1E-3</v>
      </c>
      <c r="ED18" s="118">
        <v>0</v>
      </c>
      <c r="EE18" s="118">
        <v>0</v>
      </c>
      <c r="EF18" s="118">
        <v>0</v>
      </c>
      <c r="EG18" s="118">
        <v>0</v>
      </c>
      <c r="EH18" s="118">
        <v>0</v>
      </c>
      <c r="EI18" s="118">
        <v>0</v>
      </c>
      <c r="EJ18" s="118">
        <v>0</v>
      </c>
      <c r="EK18" s="118">
        <v>0</v>
      </c>
      <c r="EL18" s="118">
        <v>0</v>
      </c>
      <c r="EM18" s="118">
        <v>1E-3</v>
      </c>
      <c r="EN18" s="118">
        <v>0</v>
      </c>
      <c r="EO18" s="118">
        <v>1E-3</v>
      </c>
      <c r="EP18" s="118">
        <v>1E-3</v>
      </c>
      <c r="EQ18" s="118">
        <v>0</v>
      </c>
      <c r="ER18" s="118">
        <v>0</v>
      </c>
      <c r="ES18" s="118">
        <v>0</v>
      </c>
      <c r="ET18" s="118">
        <v>0</v>
      </c>
      <c r="EU18" s="118">
        <v>0</v>
      </c>
      <c r="EV18" s="118">
        <v>0</v>
      </c>
      <c r="EW18" s="118">
        <v>0</v>
      </c>
      <c r="EX18" s="118">
        <v>0</v>
      </c>
      <c r="EY18" s="118">
        <v>1E-3</v>
      </c>
      <c r="EZ18" s="118">
        <v>1E-3</v>
      </c>
      <c r="FA18" s="118">
        <v>0</v>
      </c>
      <c r="FB18" s="118">
        <v>3.0000000000000001E-3</v>
      </c>
      <c r="FC18" s="118">
        <v>1E-3</v>
      </c>
      <c r="FD18" s="118">
        <v>0</v>
      </c>
      <c r="FE18" s="118">
        <v>0</v>
      </c>
      <c r="FF18" s="118">
        <v>1E-3</v>
      </c>
      <c r="FG18" s="118">
        <v>0</v>
      </c>
      <c r="FH18" s="118">
        <v>0</v>
      </c>
      <c r="FI18" s="118">
        <v>3.0000000000000001E-3</v>
      </c>
      <c r="FJ18" s="118">
        <v>1E-3</v>
      </c>
      <c r="FK18" s="118">
        <v>1E-3</v>
      </c>
      <c r="FL18" s="118">
        <v>0</v>
      </c>
      <c r="FM18" s="118">
        <v>0</v>
      </c>
      <c r="FN18" s="118">
        <v>0</v>
      </c>
      <c r="FO18" s="118">
        <v>0</v>
      </c>
      <c r="FP18" s="118">
        <v>0</v>
      </c>
      <c r="FQ18" s="118">
        <v>0</v>
      </c>
      <c r="FR18" s="118">
        <v>0</v>
      </c>
      <c r="FS18" s="118">
        <v>0</v>
      </c>
      <c r="FT18" s="118">
        <v>0</v>
      </c>
      <c r="FU18" s="118">
        <v>0</v>
      </c>
      <c r="FV18" s="118">
        <v>0</v>
      </c>
      <c r="FW18" s="118">
        <v>0</v>
      </c>
      <c r="FX18" s="118">
        <v>0</v>
      </c>
      <c r="FY18" s="118">
        <v>0</v>
      </c>
      <c r="FZ18" s="118">
        <v>0</v>
      </c>
      <c r="GA18" s="118">
        <v>0</v>
      </c>
      <c r="GB18" s="118">
        <v>0</v>
      </c>
      <c r="GC18" s="118">
        <v>0</v>
      </c>
      <c r="GE18" s="105">
        <f>SUM(SheetB!W18:GC18) + SUM(SheetC!W18:GC18) + SUM(SheetD!W18:GC18) + SUM(SheetE!W18:GC18) + SUM(SheetF!W18:GC18)</f>
        <v>1.0170000000000003</v>
      </c>
      <c r="GG18" s="26">
        <f t="shared" ref="GG18:GG40" si="113">SUM(T18:AC18)</f>
        <v>0</v>
      </c>
      <c r="GH18" s="26">
        <f t="shared" ref="GH18:GH40" si="114">SUM(AD18:AP18)</f>
        <v>0</v>
      </c>
      <c r="GI18" s="26">
        <f t="shared" ref="GI18:GI40" si="115">SUM(AQ18:BC18)</f>
        <v>2E-3</v>
      </c>
      <c r="GJ18" s="26">
        <f t="shared" ref="GJ18:GJ40" si="116">SUM(BD18:BN18)</f>
        <v>4.0000000000000001E-3</v>
      </c>
      <c r="GK18" s="26">
        <f t="shared" ref="GK18:GK40" si="117">SUM(BO18:BU18)</f>
        <v>0</v>
      </c>
      <c r="GL18" s="26">
        <f t="shared" ref="GL18:GL40" si="118">SUM(BW18:CM18)</f>
        <v>2.5000000000000001E-2</v>
      </c>
      <c r="GM18" s="26">
        <f t="shared" ref="GM18:GM40" si="119">SUM(CN18:CZ18)</f>
        <v>2.9000000000000001E-2</v>
      </c>
      <c r="GN18" s="26">
        <f t="shared" ref="GN18:GN40" si="120">SUM(DA18:DJ18)</f>
        <v>1.3000000000000001E-2</v>
      </c>
      <c r="GO18" s="26">
        <f t="shared" ref="GO18:GO40" si="121">SUM(DK18:DS18)</f>
        <v>0</v>
      </c>
      <c r="GP18" s="26">
        <f t="shared" ref="GP18:GP40" si="122">SUM(DT18:EC18)</f>
        <v>3.0000000000000001E-3</v>
      </c>
      <c r="GQ18" s="26">
        <f t="shared" ref="GQ18:GQ40" si="123">SUM(ED18:EN18)</f>
        <v>1E-3</v>
      </c>
      <c r="GR18" s="26">
        <f t="shared" ref="GR18:GR40" si="124">SUM(EO18:FA18)</f>
        <v>4.0000000000000001E-3</v>
      </c>
      <c r="GS18" s="26">
        <f t="shared" ref="GS18:GS40" si="125">SUM(FB18:FK18)</f>
        <v>1.0000000000000002E-2</v>
      </c>
      <c r="GT18" s="26">
        <f t="shared" ref="GT18:GT40" si="126">SUM(FL18:FX18)</f>
        <v>0</v>
      </c>
      <c r="GU18" s="105">
        <f>SUM(SheetB!GG18:GT18)+SUM(SheetC!GG18:GT18)+SUM(SheetD!GG18:GT18)+SUM(SheetE!GG18:GT18)+SUM(SheetF!GG18:GT18)</f>
        <v>1.0170000000000001</v>
      </c>
    </row>
    <row r="19" spans="1:203" ht="15" customHeight="1" x14ac:dyDescent="0.2">
      <c r="A19" t="s">
        <v>2236</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0</v>
      </c>
      <c r="AU19" s="118">
        <v>3.0000000000000001E-3</v>
      </c>
      <c r="AV19" s="118">
        <v>0</v>
      </c>
      <c r="AW19" s="118">
        <v>0</v>
      </c>
      <c r="AX19" s="118">
        <v>0</v>
      </c>
      <c r="AY19" s="118">
        <v>5.0000000000000001E-3</v>
      </c>
      <c r="AZ19" s="118">
        <v>0</v>
      </c>
      <c r="BA19" s="118">
        <v>1E-3</v>
      </c>
      <c r="BB19" s="118">
        <v>1E-3</v>
      </c>
      <c r="BC19" s="118">
        <v>0</v>
      </c>
      <c r="BD19" s="118">
        <v>0</v>
      </c>
      <c r="BE19" s="118">
        <v>1E-3</v>
      </c>
      <c r="BF19" s="118">
        <v>0</v>
      </c>
      <c r="BG19" s="118">
        <v>0</v>
      </c>
      <c r="BH19" s="118">
        <v>0</v>
      </c>
      <c r="BI19" s="118">
        <v>0</v>
      </c>
      <c r="BJ19" s="118">
        <v>0</v>
      </c>
      <c r="BK19" s="118">
        <v>0</v>
      </c>
      <c r="BL19" s="118">
        <v>1E-3</v>
      </c>
      <c r="BM19" s="118">
        <v>0</v>
      </c>
      <c r="BN19" s="118">
        <v>0</v>
      </c>
      <c r="BO19" s="118">
        <v>0</v>
      </c>
      <c r="BP19" s="118">
        <v>0</v>
      </c>
      <c r="BQ19" s="118">
        <v>0</v>
      </c>
      <c r="BR19" s="118">
        <v>0</v>
      </c>
      <c r="BS19" s="118">
        <v>0</v>
      </c>
      <c r="BT19" s="118">
        <v>0</v>
      </c>
      <c r="BU19" s="118">
        <v>0</v>
      </c>
      <c r="BV19" s="118">
        <v>0</v>
      </c>
      <c r="BW19" s="118">
        <v>0</v>
      </c>
      <c r="BX19" s="118">
        <v>0</v>
      </c>
      <c r="BY19" s="118">
        <v>3.0000000000000001E-3</v>
      </c>
      <c r="BZ19" s="118">
        <v>1E-3</v>
      </c>
      <c r="CA19" s="118">
        <v>1E-3</v>
      </c>
      <c r="CB19" s="118">
        <v>0</v>
      </c>
      <c r="CC19" s="118">
        <v>0</v>
      </c>
      <c r="CD19" s="118">
        <v>1E-3</v>
      </c>
      <c r="CE19" s="118">
        <v>2E-3</v>
      </c>
      <c r="CF19" s="118">
        <v>1E-3</v>
      </c>
      <c r="CG19" s="118">
        <v>0</v>
      </c>
      <c r="CH19" s="118">
        <v>5.0000000000000001E-3</v>
      </c>
      <c r="CI19" s="118">
        <v>0</v>
      </c>
      <c r="CJ19" s="118">
        <v>0</v>
      </c>
      <c r="CK19" s="118">
        <v>3.0000000000000001E-3</v>
      </c>
      <c r="CL19" s="118">
        <v>1E-3</v>
      </c>
      <c r="CM19" s="118">
        <v>1E-3</v>
      </c>
      <c r="CN19" s="118">
        <v>0</v>
      </c>
      <c r="CO19" s="118">
        <v>0</v>
      </c>
      <c r="CP19" s="118">
        <v>0</v>
      </c>
      <c r="CQ19" s="118">
        <v>0</v>
      </c>
      <c r="CR19" s="118">
        <v>0</v>
      </c>
      <c r="CS19" s="118">
        <v>1E-3</v>
      </c>
      <c r="CT19" s="118">
        <v>2E-3</v>
      </c>
      <c r="CU19" s="118">
        <v>5.0000000000000001E-3</v>
      </c>
      <c r="CV19" s="118">
        <v>2E-3</v>
      </c>
      <c r="CW19" s="118">
        <v>1.4E-2</v>
      </c>
      <c r="CX19" s="118">
        <v>7.0000000000000001E-3</v>
      </c>
      <c r="CY19" s="118">
        <v>4.0000000000000001E-3</v>
      </c>
      <c r="CZ19" s="118">
        <v>1E-3</v>
      </c>
      <c r="DA19" s="118">
        <v>0</v>
      </c>
      <c r="DB19" s="118">
        <v>0</v>
      </c>
      <c r="DC19" s="118">
        <v>1E-3</v>
      </c>
      <c r="DD19" s="118">
        <v>1E-3</v>
      </c>
      <c r="DE19" s="118">
        <v>2E-3</v>
      </c>
      <c r="DF19" s="118">
        <v>2E-3</v>
      </c>
      <c r="DG19" s="118">
        <v>0</v>
      </c>
      <c r="DH19" s="118">
        <v>4.0000000000000001E-3</v>
      </c>
      <c r="DI19" s="118">
        <v>3.0000000000000001E-3</v>
      </c>
      <c r="DJ19" s="118">
        <v>1E-3</v>
      </c>
      <c r="DK19" s="118">
        <v>0</v>
      </c>
      <c r="DL19" s="118">
        <v>0</v>
      </c>
      <c r="DM19" s="118">
        <v>0</v>
      </c>
      <c r="DN19" s="118">
        <v>0</v>
      </c>
      <c r="DO19" s="118">
        <v>0</v>
      </c>
      <c r="DP19" s="118">
        <v>0</v>
      </c>
      <c r="DQ19" s="118">
        <v>0</v>
      </c>
      <c r="DR19" s="118">
        <v>1E-3</v>
      </c>
      <c r="DS19" s="118">
        <v>0</v>
      </c>
      <c r="DT19" s="118">
        <v>0</v>
      </c>
      <c r="DU19" s="118">
        <v>0</v>
      </c>
      <c r="DV19" s="118">
        <v>0</v>
      </c>
      <c r="DW19" s="118">
        <v>0</v>
      </c>
      <c r="DX19" s="118">
        <v>0</v>
      </c>
      <c r="DY19" s="118">
        <v>0</v>
      </c>
      <c r="DZ19" s="118">
        <v>1E-3</v>
      </c>
      <c r="EA19" s="118">
        <v>1E-3</v>
      </c>
      <c r="EB19" s="118">
        <v>0</v>
      </c>
      <c r="EC19" s="118">
        <v>1E-3</v>
      </c>
      <c r="ED19" s="118">
        <v>0</v>
      </c>
      <c r="EE19" s="118">
        <v>0</v>
      </c>
      <c r="EF19" s="118">
        <v>0</v>
      </c>
      <c r="EG19" s="118">
        <v>0</v>
      </c>
      <c r="EH19" s="118">
        <v>0</v>
      </c>
      <c r="EI19" s="118">
        <v>0</v>
      </c>
      <c r="EJ19" s="118">
        <v>0</v>
      </c>
      <c r="EK19" s="118">
        <v>0</v>
      </c>
      <c r="EL19" s="118">
        <v>0</v>
      </c>
      <c r="EM19" s="118">
        <v>1E-3</v>
      </c>
      <c r="EN19" s="118">
        <v>0</v>
      </c>
      <c r="EO19" s="118">
        <v>2E-3</v>
      </c>
      <c r="EP19" s="118">
        <v>1E-3</v>
      </c>
      <c r="EQ19" s="118">
        <v>0</v>
      </c>
      <c r="ER19" s="118">
        <v>0</v>
      </c>
      <c r="ES19" s="118">
        <v>0</v>
      </c>
      <c r="ET19" s="118">
        <v>0</v>
      </c>
      <c r="EU19" s="118">
        <v>0</v>
      </c>
      <c r="EV19" s="118">
        <v>0</v>
      </c>
      <c r="EW19" s="118">
        <v>1E-3</v>
      </c>
      <c r="EX19" s="118">
        <v>1E-3</v>
      </c>
      <c r="EY19" s="118">
        <v>1E-3</v>
      </c>
      <c r="EZ19" s="118">
        <v>1E-3</v>
      </c>
      <c r="FA19" s="118">
        <v>0</v>
      </c>
      <c r="FB19" s="118">
        <v>4.0000000000000001E-3</v>
      </c>
      <c r="FC19" s="118">
        <v>2E-3</v>
      </c>
      <c r="FD19" s="118">
        <v>0</v>
      </c>
      <c r="FE19" s="118">
        <v>0</v>
      </c>
      <c r="FF19" s="118">
        <v>1E-3</v>
      </c>
      <c r="FG19" s="118">
        <v>0</v>
      </c>
      <c r="FH19" s="118">
        <v>0</v>
      </c>
      <c r="FI19" s="118">
        <v>3.0000000000000001E-3</v>
      </c>
      <c r="FJ19" s="118">
        <v>1E-3</v>
      </c>
      <c r="FK19" s="118">
        <v>1E-3</v>
      </c>
      <c r="FL19" s="118">
        <v>0</v>
      </c>
      <c r="FM19" s="118">
        <v>0</v>
      </c>
      <c r="FN19" s="118">
        <v>0</v>
      </c>
      <c r="FO19" s="118">
        <v>0</v>
      </c>
      <c r="FP19" s="118">
        <v>0</v>
      </c>
      <c r="FQ19" s="118">
        <v>0</v>
      </c>
      <c r="FR19" s="118">
        <v>0</v>
      </c>
      <c r="FS19" s="118">
        <v>0</v>
      </c>
      <c r="FT19" s="118">
        <v>0</v>
      </c>
      <c r="FU19" s="118">
        <v>0</v>
      </c>
      <c r="FV19" s="118">
        <v>0</v>
      </c>
      <c r="FW19" s="118">
        <v>0</v>
      </c>
      <c r="FX19" s="118">
        <v>0</v>
      </c>
      <c r="FY19" s="118">
        <v>0</v>
      </c>
      <c r="FZ19" s="118">
        <v>0</v>
      </c>
      <c r="GA19" s="118">
        <v>0</v>
      </c>
      <c r="GB19" s="118">
        <v>0</v>
      </c>
      <c r="GC19" s="118">
        <v>0</v>
      </c>
      <c r="GE19" s="105">
        <f>SUM(SheetB!W19:GC19) + SUM(SheetC!W19:GC19) + SUM(SheetD!W19:GC19) + SUM(SheetE!W19:GC19) + SUM(SheetF!W19:GC19)</f>
        <v>0.99000000000000055</v>
      </c>
      <c r="GG19" s="26">
        <f t="shared" si="113"/>
        <v>0</v>
      </c>
      <c r="GH19" s="26">
        <f t="shared" si="114"/>
        <v>0</v>
      </c>
      <c r="GI19" s="26">
        <f t="shared" si="115"/>
        <v>1.0000000000000002E-2</v>
      </c>
      <c r="GJ19" s="26">
        <f t="shared" si="116"/>
        <v>2E-3</v>
      </c>
      <c r="GK19" s="26">
        <f t="shared" si="117"/>
        <v>0</v>
      </c>
      <c r="GL19" s="26">
        <f t="shared" si="118"/>
        <v>1.9000000000000003E-2</v>
      </c>
      <c r="GM19" s="26">
        <f t="shared" si="119"/>
        <v>3.6000000000000004E-2</v>
      </c>
      <c r="GN19" s="26">
        <f t="shared" si="120"/>
        <v>1.4000000000000002E-2</v>
      </c>
      <c r="GO19" s="26">
        <f t="shared" si="121"/>
        <v>1E-3</v>
      </c>
      <c r="GP19" s="26">
        <f t="shared" si="122"/>
        <v>3.0000000000000001E-3</v>
      </c>
      <c r="GQ19" s="26">
        <f t="shared" si="123"/>
        <v>1E-3</v>
      </c>
      <c r="GR19" s="26">
        <f t="shared" si="124"/>
        <v>7.0000000000000001E-3</v>
      </c>
      <c r="GS19" s="26">
        <f t="shared" si="125"/>
        <v>1.2E-2</v>
      </c>
      <c r="GT19" s="26">
        <f t="shared" si="126"/>
        <v>0</v>
      </c>
      <c r="GU19" s="105">
        <f>SUM(SheetB!GG19:GT19)+SUM(SheetC!GG19:GT19)+SUM(SheetD!GG19:GT19)+SUM(SheetE!GG19:GT19)+SUM(SheetF!GG19:GT19)</f>
        <v>0.98899999999999999</v>
      </c>
    </row>
    <row r="20" spans="1:203" ht="15" customHeight="1" x14ac:dyDescent="0.2">
      <c r="A20" t="s">
        <v>2237</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1E-3</v>
      </c>
      <c r="AU20" s="118">
        <v>0</v>
      </c>
      <c r="AV20" s="118">
        <v>0</v>
      </c>
      <c r="AW20" s="118">
        <v>0</v>
      </c>
      <c r="AX20" s="118">
        <v>0</v>
      </c>
      <c r="AY20" s="118">
        <v>0</v>
      </c>
      <c r="AZ20" s="118">
        <v>0</v>
      </c>
      <c r="BA20" s="118">
        <v>2E-3</v>
      </c>
      <c r="BB20" s="118">
        <v>3.0000000000000001E-3</v>
      </c>
      <c r="BC20" s="118">
        <v>0</v>
      </c>
      <c r="BD20" s="118">
        <v>0</v>
      </c>
      <c r="BE20" s="118">
        <v>0</v>
      </c>
      <c r="BF20" s="118">
        <v>0</v>
      </c>
      <c r="BG20" s="118">
        <v>0</v>
      </c>
      <c r="BH20" s="118">
        <v>0</v>
      </c>
      <c r="BI20" s="118">
        <v>0</v>
      </c>
      <c r="BJ20" s="118">
        <v>0</v>
      </c>
      <c r="BK20" s="118">
        <v>0</v>
      </c>
      <c r="BL20" s="118">
        <v>0</v>
      </c>
      <c r="BM20" s="118">
        <v>2E-3</v>
      </c>
      <c r="BN20" s="118">
        <v>0</v>
      </c>
      <c r="BO20" s="118">
        <v>0</v>
      </c>
      <c r="BP20" s="118">
        <v>0</v>
      </c>
      <c r="BQ20" s="118">
        <v>0</v>
      </c>
      <c r="BR20" s="118">
        <v>0</v>
      </c>
      <c r="BS20" s="118">
        <v>0</v>
      </c>
      <c r="BT20" s="118">
        <v>0</v>
      </c>
      <c r="BU20" s="118">
        <v>0</v>
      </c>
      <c r="BV20" s="118">
        <v>0</v>
      </c>
      <c r="BW20" s="118">
        <v>0</v>
      </c>
      <c r="BX20" s="118">
        <v>0</v>
      </c>
      <c r="BY20" s="118">
        <v>4.0000000000000001E-3</v>
      </c>
      <c r="BZ20" s="118">
        <v>1E-3</v>
      </c>
      <c r="CA20" s="118">
        <v>1E-3</v>
      </c>
      <c r="CB20" s="118">
        <v>0</v>
      </c>
      <c r="CC20" s="118">
        <v>0</v>
      </c>
      <c r="CD20" s="118">
        <v>8.9999999999999993E-3</v>
      </c>
      <c r="CE20" s="118">
        <v>1E-3</v>
      </c>
      <c r="CF20" s="118">
        <v>8.0000000000000002E-3</v>
      </c>
      <c r="CG20" s="118">
        <v>2E-3</v>
      </c>
      <c r="CH20" s="118">
        <v>3.0000000000000001E-3</v>
      </c>
      <c r="CI20" s="118">
        <v>0</v>
      </c>
      <c r="CJ20" s="118">
        <v>1E-3</v>
      </c>
      <c r="CK20" s="118">
        <v>8.9999999999999993E-3</v>
      </c>
      <c r="CL20" s="118">
        <v>1E-3</v>
      </c>
      <c r="CM20" s="118">
        <v>0</v>
      </c>
      <c r="CN20" s="118">
        <v>0</v>
      </c>
      <c r="CO20" s="118">
        <v>0</v>
      </c>
      <c r="CP20" s="118">
        <v>0</v>
      </c>
      <c r="CQ20" s="118">
        <v>3.0000000000000001E-3</v>
      </c>
      <c r="CR20" s="118">
        <v>0</v>
      </c>
      <c r="CS20" s="118">
        <v>2E-3</v>
      </c>
      <c r="CT20" s="118">
        <v>6.0000000000000001E-3</v>
      </c>
      <c r="CU20" s="118">
        <v>5.0000000000000001E-3</v>
      </c>
      <c r="CV20" s="118">
        <v>2E-3</v>
      </c>
      <c r="CW20" s="118">
        <v>1.7999999999999999E-2</v>
      </c>
      <c r="CX20" s="118">
        <v>5.0000000000000001E-3</v>
      </c>
      <c r="CY20" s="118">
        <v>6.0000000000000001E-3</v>
      </c>
      <c r="CZ20" s="118">
        <v>7.0000000000000001E-3</v>
      </c>
      <c r="DA20" s="118">
        <v>0</v>
      </c>
      <c r="DB20" s="118">
        <v>0</v>
      </c>
      <c r="DC20" s="118">
        <v>0</v>
      </c>
      <c r="DD20" s="118">
        <v>4.0000000000000001E-3</v>
      </c>
      <c r="DE20" s="118">
        <v>5.0000000000000001E-3</v>
      </c>
      <c r="DF20" s="118">
        <v>3.0000000000000001E-3</v>
      </c>
      <c r="DG20" s="118">
        <v>5.0000000000000001E-3</v>
      </c>
      <c r="DH20" s="118">
        <v>7.0000000000000001E-3</v>
      </c>
      <c r="DI20" s="118">
        <v>6.0000000000000001E-3</v>
      </c>
      <c r="DJ20" s="118">
        <v>3.0000000000000001E-3</v>
      </c>
      <c r="DK20" s="118">
        <v>2E-3</v>
      </c>
      <c r="DL20" s="118">
        <v>0</v>
      </c>
      <c r="DM20" s="118">
        <v>0</v>
      </c>
      <c r="DN20" s="118">
        <v>6.0000000000000001E-3</v>
      </c>
      <c r="DO20" s="118">
        <v>0</v>
      </c>
      <c r="DP20" s="118">
        <v>6.0000000000000001E-3</v>
      </c>
      <c r="DQ20" s="118">
        <v>2E-3</v>
      </c>
      <c r="DR20" s="118">
        <v>1E-3</v>
      </c>
      <c r="DS20" s="118">
        <v>0</v>
      </c>
      <c r="DT20" s="118">
        <v>1E-3</v>
      </c>
      <c r="DU20" s="118">
        <v>2E-3</v>
      </c>
      <c r="DV20" s="118">
        <v>0</v>
      </c>
      <c r="DW20" s="118">
        <v>8.9999999999999993E-3</v>
      </c>
      <c r="DX20" s="118">
        <v>7.0000000000000001E-3</v>
      </c>
      <c r="DY20" s="118">
        <v>2E-3</v>
      </c>
      <c r="DZ20" s="118">
        <v>1.6E-2</v>
      </c>
      <c r="EA20" s="118">
        <v>2E-3</v>
      </c>
      <c r="EB20" s="118">
        <v>1.0999999999999999E-2</v>
      </c>
      <c r="EC20" s="118">
        <v>3.0000000000000001E-3</v>
      </c>
      <c r="ED20" s="118">
        <v>1E-3</v>
      </c>
      <c r="EE20" s="118">
        <v>7.0000000000000001E-3</v>
      </c>
      <c r="EF20" s="118">
        <v>0</v>
      </c>
      <c r="EG20" s="118">
        <v>3.0000000000000001E-3</v>
      </c>
      <c r="EH20" s="118">
        <v>1.4999999999999999E-2</v>
      </c>
      <c r="EI20" s="118">
        <v>0</v>
      </c>
      <c r="EJ20" s="118">
        <v>0.01</v>
      </c>
      <c r="EK20" s="118">
        <v>3.0000000000000001E-3</v>
      </c>
      <c r="EL20" s="118">
        <v>1E-3</v>
      </c>
      <c r="EM20" s="118">
        <v>1.6E-2</v>
      </c>
      <c r="EN20" s="118">
        <v>0.01</v>
      </c>
      <c r="EO20" s="118">
        <v>1.2E-2</v>
      </c>
      <c r="EP20" s="118">
        <v>0</v>
      </c>
      <c r="EQ20" s="118">
        <v>0</v>
      </c>
      <c r="ER20" s="118">
        <v>2E-3</v>
      </c>
      <c r="ES20" s="118">
        <v>0</v>
      </c>
      <c r="ET20" s="118">
        <v>0</v>
      </c>
      <c r="EU20" s="118">
        <v>0</v>
      </c>
      <c r="EV20" s="118">
        <v>0</v>
      </c>
      <c r="EW20" s="118">
        <v>0</v>
      </c>
      <c r="EX20" s="118">
        <v>0</v>
      </c>
      <c r="EY20" s="118">
        <v>1E-3</v>
      </c>
      <c r="EZ20" s="118">
        <v>0</v>
      </c>
      <c r="FA20" s="118">
        <v>0</v>
      </c>
      <c r="FB20" s="118">
        <v>2E-3</v>
      </c>
      <c r="FC20" s="118">
        <v>0</v>
      </c>
      <c r="FD20" s="118">
        <v>0</v>
      </c>
      <c r="FE20" s="118">
        <v>2E-3</v>
      </c>
      <c r="FF20" s="118">
        <v>3.0000000000000001E-3</v>
      </c>
      <c r="FG20" s="118">
        <v>1E-3</v>
      </c>
      <c r="FH20" s="118">
        <v>0</v>
      </c>
      <c r="FI20" s="118">
        <v>3.0000000000000001E-3</v>
      </c>
      <c r="FJ20" s="118">
        <v>0</v>
      </c>
      <c r="FK20" s="118">
        <v>0</v>
      </c>
      <c r="FL20" s="118">
        <v>1E-3</v>
      </c>
      <c r="FM20" s="118">
        <v>0</v>
      </c>
      <c r="FN20" s="118">
        <v>0</v>
      </c>
      <c r="FO20" s="118">
        <v>0</v>
      </c>
      <c r="FP20" s="118">
        <v>0</v>
      </c>
      <c r="FQ20" s="118">
        <v>5.0000000000000001E-3</v>
      </c>
      <c r="FR20" s="118">
        <v>0</v>
      </c>
      <c r="FS20" s="118">
        <v>0</v>
      </c>
      <c r="FT20" s="118">
        <v>3.0000000000000001E-3</v>
      </c>
      <c r="FU20" s="118">
        <v>0.02</v>
      </c>
      <c r="FV20" s="118">
        <v>0</v>
      </c>
      <c r="FW20" s="118">
        <v>0</v>
      </c>
      <c r="FX20" s="118">
        <v>1E-3</v>
      </c>
      <c r="FY20" s="118">
        <v>1E-3</v>
      </c>
      <c r="FZ20" s="118">
        <v>0</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6.0000000000000001E-3</v>
      </c>
      <c r="GJ20" s="26">
        <f t="shared" si="116"/>
        <v>2E-3</v>
      </c>
      <c r="GK20" s="26">
        <f t="shared" si="117"/>
        <v>0</v>
      </c>
      <c r="GL20" s="26">
        <f t="shared" si="118"/>
        <v>0.04</v>
      </c>
      <c r="GM20" s="26">
        <f t="shared" si="119"/>
        <v>5.3999999999999999E-2</v>
      </c>
      <c r="GN20" s="26">
        <f t="shared" si="120"/>
        <v>3.3000000000000002E-2</v>
      </c>
      <c r="GO20" s="26">
        <f t="shared" si="121"/>
        <v>1.7000000000000001E-2</v>
      </c>
      <c r="GP20" s="26">
        <f t="shared" si="122"/>
        <v>5.3000000000000005E-2</v>
      </c>
      <c r="GQ20" s="26">
        <f t="shared" si="123"/>
        <v>6.6000000000000003E-2</v>
      </c>
      <c r="GR20" s="26">
        <f t="shared" si="124"/>
        <v>1.4999999999999999E-2</v>
      </c>
      <c r="GS20" s="26">
        <f t="shared" si="125"/>
        <v>1.0999999999999999E-2</v>
      </c>
      <c r="GT20" s="26">
        <f t="shared" si="126"/>
        <v>3.0000000000000002E-2</v>
      </c>
      <c r="GU20" s="105">
        <f>SUM(SheetB!GG20:GT20)+SUM(SheetC!GG20:GT20)+SUM(SheetD!GG20:GT20)+SUM(SheetE!GG20:GT20)+SUM(SheetF!GG20:GT20)</f>
        <v>1.0040000000000002</v>
      </c>
    </row>
    <row r="21" spans="1:203" ht="15" customHeight="1" x14ac:dyDescent="0.2">
      <c r="A21" t="s">
        <v>2238</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1E-3</v>
      </c>
      <c r="AU21" s="118">
        <v>0</v>
      </c>
      <c r="AV21" s="118">
        <v>0</v>
      </c>
      <c r="AW21" s="118">
        <v>0</v>
      </c>
      <c r="AX21" s="118">
        <v>2E-3</v>
      </c>
      <c r="AY21" s="118">
        <v>0</v>
      </c>
      <c r="AZ21" s="118">
        <v>0</v>
      </c>
      <c r="BA21" s="118">
        <v>1E-3</v>
      </c>
      <c r="BB21" s="118">
        <v>3.0000000000000001E-3</v>
      </c>
      <c r="BC21" s="118">
        <v>0</v>
      </c>
      <c r="BD21" s="118">
        <v>0</v>
      </c>
      <c r="BE21" s="118">
        <v>0</v>
      </c>
      <c r="BF21" s="118">
        <v>0</v>
      </c>
      <c r="BG21" s="118">
        <v>0</v>
      </c>
      <c r="BH21" s="118">
        <v>0</v>
      </c>
      <c r="BI21" s="118">
        <v>0</v>
      </c>
      <c r="BJ21" s="118">
        <v>0</v>
      </c>
      <c r="BK21" s="118">
        <v>0</v>
      </c>
      <c r="BL21" s="118">
        <v>0</v>
      </c>
      <c r="BM21" s="118">
        <v>5.0000000000000001E-3</v>
      </c>
      <c r="BN21" s="118">
        <v>0</v>
      </c>
      <c r="BO21" s="118">
        <v>0</v>
      </c>
      <c r="BP21" s="118">
        <v>0</v>
      </c>
      <c r="BQ21" s="118">
        <v>0</v>
      </c>
      <c r="BR21" s="118">
        <v>0</v>
      </c>
      <c r="BS21" s="118">
        <v>0</v>
      </c>
      <c r="BT21" s="118">
        <v>0</v>
      </c>
      <c r="BU21" s="118">
        <v>0</v>
      </c>
      <c r="BV21" s="118">
        <v>0</v>
      </c>
      <c r="BW21" s="118">
        <v>0</v>
      </c>
      <c r="BX21" s="118">
        <v>0</v>
      </c>
      <c r="BY21" s="118">
        <v>5.0000000000000001E-3</v>
      </c>
      <c r="BZ21" s="118">
        <v>1E-3</v>
      </c>
      <c r="CA21" s="118">
        <v>1E-3</v>
      </c>
      <c r="CB21" s="118">
        <v>0</v>
      </c>
      <c r="CC21" s="118">
        <v>0</v>
      </c>
      <c r="CD21" s="118">
        <v>0.01</v>
      </c>
      <c r="CE21" s="118">
        <v>1E-3</v>
      </c>
      <c r="CF21" s="118">
        <v>1.0999999999999999E-2</v>
      </c>
      <c r="CG21" s="118">
        <v>2E-3</v>
      </c>
      <c r="CH21" s="118">
        <v>3.0000000000000001E-3</v>
      </c>
      <c r="CI21" s="118">
        <v>1E-3</v>
      </c>
      <c r="CJ21" s="118">
        <v>2E-3</v>
      </c>
      <c r="CK21" s="118">
        <v>6.0000000000000001E-3</v>
      </c>
      <c r="CL21" s="118">
        <v>1E-3</v>
      </c>
      <c r="CM21" s="118">
        <v>0</v>
      </c>
      <c r="CN21" s="118">
        <v>0</v>
      </c>
      <c r="CO21" s="118">
        <v>0</v>
      </c>
      <c r="CP21" s="118">
        <v>0</v>
      </c>
      <c r="CQ21" s="118">
        <v>5.0000000000000001E-3</v>
      </c>
      <c r="CR21" s="118">
        <v>0</v>
      </c>
      <c r="CS21" s="118">
        <v>2E-3</v>
      </c>
      <c r="CT21" s="118">
        <v>6.0000000000000001E-3</v>
      </c>
      <c r="CU21" s="118">
        <v>8.0000000000000002E-3</v>
      </c>
      <c r="CV21" s="118">
        <v>2E-3</v>
      </c>
      <c r="CW21" s="118">
        <v>1.2999999999999999E-2</v>
      </c>
      <c r="CX21" s="118">
        <v>7.0000000000000001E-3</v>
      </c>
      <c r="CY21" s="118">
        <v>8.0000000000000002E-3</v>
      </c>
      <c r="CZ21" s="118">
        <v>8.9999999999999993E-3</v>
      </c>
      <c r="DA21" s="118">
        <v>0</v>
      </c>
      <c r="DB21" s="118">
        <v>0</v>
      </c>
      <c r="DC21" s="118">
        <v>0</v>
      </c>
      <c r="DD21" s="118">
        <v>4.0000000000000001E-3</v>
      </c>
      <c r="DE21" s="118">
        <v>5.0000000000000001E-3</v>
      </c>
      <c r="DF21" s="118">
        <v>3.0000000000000001E-3</v>
      </c>
      <c r="DG21" s="118">
        <v>7.0000000000000001E-3</v>
      </c>
      <c r="DH21" s="118">
        <v>1.7999999999999999E-2</v>
      </c>
      <c r="DI21" s="118">
        <v>6.0000000000000001E-3</v>
      </c>
      <c r="DJ21" s="118">
        <v>3.0000000000000001E-3</v>
      </c>
      <c r="DK21" s="118">
        <v>2E-3</v>
      </c>
      <c r="DL21" s="118">
        <v>1E-3</v>
      </c>
      <c r="DM21" s="118">
        <v>0</v>
      </c>
      <c r="DN21" s="118">
        <v>6.0000000000000001E-3</v>
      </c>
      <c r="DO21" s="118">
        <v>0</v>
      </c>
      <c r="DP21" s="118">
        <v>4.0000000000000001E-3</v>
      </c>
      <c r="DQ21" s="118">
        <v>2E-3</v>
      </c>
      <c r="DR21" s="118">
        <v>1E-3</v>
      </c>
      <c r="DS21" s="118">
        <v>0</v>
      </c>
      <c r="DT21" s="118">
        <v>1E-3</v>
      </c>
      <c r="DU21" s="118">
        <v>2E-3</v>
      </c>
      <c r="DV21" s="118">
        <v>1E-3</v>
      </c>
      <c r="DW21" s="118">
        <v>8.9999999999999993E-3</v>
      </c>
      <c r="DX21" s="118">
        <v>6.0000000000000001E-3</v>
      </c>
      <c r="DY21" s="118">
        <v>3.0000000000000001E-3</v>
      </c>
      <c r="DZ21" s="118">
        <v>1.7999999999999999E-2</v>
      </c>
      <c r="EA21" s="118">
        <v>7.0000000000000001E-3</v>
      </c>
      <c r="EB21" s="118">
        <v>1.2999999999999999E-2</v>
      </c>
      <c r="EC21" s="118">
        <v>3.0000000000000001E-3</v>
      </c>
      <c r="ED21" s="118">
        <v>1E-3</v>
      </c>
      <c r="EE21" s="118">
        <v>1.6E-2</v>
      </c>
      <c r="EF21" s="118">
        <v>0</v>
      </c>
      <c r="EG21" s="118">
        <v>3.0000000000000001E-3</v>
      </c>
      <c r="EH21" s="118">
        <v>1.9E-2</v>
      </c>
      <c r="EI21" s="118">
        <v>0</v>
      </c>
      <c r="EJ21" s="118">
        <v>1.2E-2</v>
      </c>
      <c r="EK21" s="118">
        <v>5.0000000000000001E-3</v>
      </c>
      <c r="EL21" s="118">
        <v>0</v>
      </c>
      <c r="EM21" s="118">
        <v>1.4999999999999999E-2</v>
      </c>
      <c r="EN21" s="118">
        <v>0.01</v>
      </c>
      <c r="EO21" s="118">
        <v>2.1000000000000001E-2</v>
      </c>
      <c r="EP21" s="118">
        <v>1E-3</v>
      </c>
      <c r="EQ21" s="118">
        <v>0</v>
      </c>
      <c r="ER21" s="118">
        <v>3.0000000000000001E-3</v>
      </c>
      <c r="ES21" s="118">
        <v>0</v>
      </c>
      <c r="ET21" s="118">
        <v>0</v>
      </c>
      <c r="EU21" s="118">
        <v>0</v>
      </c>
      <c r="EV21" s="118">
        <v>0</v>
      </c>
      <c r="EW21" s="118">
        <v>0</v>
      </c>
      <c r="EX21" s="118">
        <v>0</v>
      </c>
      <c r="EY21" s="118">
        <v>2E-3</v>
      </c>
      <c r="EZ21" s="118">
        <v>0</v>
      </c>
      <c r="FA21" s="118">
        <v>0</v>
      </c>
      <c r="FB21" s="118">
        <v>1E-3</v>
      </c>
      <c r="FC21" s="118">
        <v>0</v>
      </c>
      <c r="FD21" s="118">
        <v>0</v>
      </c>
      <c r="FE21" s="118">
        <v>2E-3</v>
      </c>
      <c r="FF21" s="118">
        <v>5.0000000000000001E-3</v>
      </c>
      <c r="FG21" s="118">
        <v>2E-3</v>
      </c>
      <c r="FH21" s="118">
        <v>0</v>
      </c>
      <c r="FI21" s="118">
        <v>3.0000000000000001E-3</v>
      </c>
      <c r="FJ21" s="118">
        <v>0</v>
      </c>
      <c r="FK21" s="118">
        <v>0</v>
      </c>
      <c r="FL21" s="118">
        <v>1E-3</v>
      </c>
      <c r="FM21" s="118">
        <v>1E-3</v>
      </c>
      <c r="FN21" s="118">
        <v>0</v>
      </c>
      <c r="FO21" s="118">
        <v>0</v>
      </c>
      <c r="FP21" s="118">
        <v>1E-3</v>
      </c>
      <c r="FQ21" s="118">
        <v>5.0000000000000001E-3</v>
      </c>
      <c r="FR21" s="118">
        <v>0</v>
      </c>
      <c r="FS21" s="118">
        <v>0</v>
      </c>
      <c r="FT21" s="118">
        <v>3.0000000000000001E-3</v>
      </c>
      <c r="FU21" s="118">
        <v>2.1999999999999999E-2</v>
      </c>
      <c r="FV21" s="118">
        <v>1E-3</v>
      </c>
      <c r="FW21" s="118">
        <v>0</v>
      </c>
      <c r="FX21" s="118">
        <v>1E-3</v>
      </c>
      <c r="FY21" s="118">
        <v>1E-3</v>
      </c>
      <c r="FZ21" s="118">
        <v>0</v>
      </c>
      <c r="GA21" s="118">
        <v>1E-3</v>
      </c>
      <c r="GB21" s="118">
        <v>0</v>
      </c>
      <c r="GC21" s="118">
        <v>0</v>
      </c>
      <c r="GE21" s="105">
        <f>SUM(SheetB!W21:GC21) + SUM(SheetC!W21:GC21) + SUM(SheetD!W21:GC21) + SUM(SheetE!W21:GC21) + SUM(SheetF!W21:GC21)</f>
        <v>0.99400000000000066</v>
      </c>
      <c r="GG21" s="26">
        <f t="shared" si="113"/>
        <v>0</v>
      </c>
      <c r="GH21" s="26">
        <f t="shared" si="114"/>
        <v>0</v>
      </c>
      <c r="GI21" s="26">
        <f t="shared" si="115"/>
        <v>7.0000000000000001E-3</v>
      </c>
      <c r="GJ21" s="26">
        <f t="shared" si="116"/>
        <v>5.0000000000000001E-3</v>
      </c>
      <c r="GK21" s="26">
        <f t="shared" si="117"/>
        <v>0</v>
      </c>
      <c r="GL21" s="26">
        <f t="shared" si="118"/>
        <v>4.4000000000000004E-2</v>
      </c>
      <c r="GM21" s="26">
        <f t="shared" si="119"/>
        <v>0.06</v>
      </c>
      <c r="GN21" s="26">
        <f t="shared" si="120"/>
        <v>4.5999999999999999E-2</v>
      </c>
      <c r="GO21" s="26">
        <f t="shared" si="121"/>
        <v>1.6E-2</v>
      </c>
      <c r="GP21" s="26">
        <f t="shared" si="122"/>
        <v>6.2999999999999987E-2</v>
      </c>
      <c r="GQ21" s="26">
        <f t="shared" si="123"/>
        <v>8.1000000000000003E-2</v>
      </c>
      <c r="GR21" s="26">
        <f t="shared" si="124"/>
        <v>2.7000000000000003E-2</v>
      </c>
      <c r="GS21" s="26">
        <f t="shared" si="125"/>
        <v>1.3000000000000001E-2</v>
      </c>
      <c r="GT21" s="26">
        <f t="shared" si="126"/>
        <v>3.5000000000000003E-2</v>
      </c>
      <c r="GU21" s="105">
        <f>SUM(SheetB!GG21:GT21)+SUM(SheetC!GG21:GT21)+SUM(SheetD!GG21:GT21)+SUM(SheetE!GG21:GT21)+SUM(SheetF!GG21:GT21)</f>
        <v>0.9920000000000001</v>
      </c>
    </row>
    <row r="22" spans="1:203" ht="15" customHeight="1" x14ac:dyDescent="0.2">
      <c r="A22" t="s">
        <v>2239</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1E-3</v>
      </c>
      <c r="AU22" s="118">
        <v>0</v>
      </c>
      <c r="AV22" s="118">
        <v>0</v>
      </c>
      <c r="AW22" s="118">
        <v>0</v>
      </c>
      <c r="AX22" s="118">
        <v>3.0000000000000001E-3</v>
      </c>
      <c r="AY22" s="118">
        <v>0</v>
      </c>
      <c r="AZ22" s="118">
        <v>0</v>
      </c>
      <c r="BA22" s="118">
        <v>4.0000000000000001E-3</v>
      </c>
      <c r="BB22" s="118">
        <v>4.0000000000000001E-3</v>
      </c>
      <c r="BC22" s="118">
        <v>0</v>
      </c>
      <c r="BD22" s="118">
        <v>0</v>
      </c>
      <c r="BE22" s="118">
        <v>0</v>
      </c>
      <c r="BF22" s="118">
        <v>0</v>
      </c>
      <c r="BG22" s="118">
        <v>0</v>
      </c>
      <c r="BH22" s="118">
        <v>0</v>
      </c>
      <c r="BI22" s="118">
        <v>0</v>
      </c>
      <c r="BJ22" s="118">
        <v>0</v>
      </c>
      <c r="BK22" s="118">
        <v>0</v>
      </c>
      <c r="BL22" s="118">
        <v>0</v>
      </c>
      <c r="BM22" s="118">
        <v>5.0000000000000001E-3</v>
      </c>
      <c r="BN22" s="118">
        <v>0</v>
      </c>
      <c r="BO22" s="118">
        <v>0</v>
      </c>
      <c r="BP22" s="118">
        <v>0</v>
      </c>
      <c r="BQ22" s="118">
        <v>0</v>
      </c>
      <c r="BR22" s="118">
        <v>0</v>
      </c>
      <c r="BS22" s="118">
        <v>0</v>
      </c>
      <c r="BT22" s="118">
        <v>0</v>
      </c>
      <c r="BU22" s="118">
        <v>0</v>
      </c>
      <c r="BV22" s="118">
        <v>0</v>
      </c>
      <c r="BW22" s="118">
        <v>0</v>
      </c>
      <c r="BX22" s="118">
        <v>0</v>
      </c>
      <c r="BY22" s="118">
        <v>5.0000000000000001E-3</v>
      </c>
      <c r="BZ22" s="118">
        <v>1E-3</v>
      </c>
      <c r="CA22" s="118">
        <v>1E-3</v>
      </c>
      <c r="CB22" s="118">
        <v>0</v>
      </c>
      <c r="CC22" s="118">
        <v>0</v>
      </c>
      <c r="CD22" s="118">
        <v>7.0000000000000001E-3</v>
      </c>
      <c r="CE22" s="118">
        <v>1E-3</v>
      </c>
      <c r="CF22" s="118">
        <v>1.4999999999999999E-2</v>
      </c>
      <c r="CG22" s="118">
        <v>3.0000000000000001E-3</v>
      </c>
      <c r="CH22" s="118">
        <v>4.0000000000000001E-3</v>
      </c>
      <c r="CI22" s="118">
        <v>1E-3</v>
      </c>
      <c r="CJ22" s="118">
        <v>1E-3</v>
      </c>
      <c r="CK22" s="118">
        <v>8.0000000000000002E-3</v>
      </c>
      <c r="CL22" s="118">
        <v>1E-3</v>
      </c>
      <c r="CM22" s="118">
        <v>0</v>
      </c>
      <c r="CN22" s="118">
        <v>0</v>
      </c>
      <c r="CO22" s="118">
        <v>0</v>
      </c>
      <c r="CP22" s="118">
        <v>0</v>
      </c>
      <c r="CQ22" s="118">
        <v>5.0000000000000001E-3</v>
      </c>
      <c r="CR22" s="118">
        <v>0</v>
      </c>
      <c r="CS22" s="118">
        <v>2E-3</v>
      </c>
      <c r="CT22" s="118">
        <v>7.0000000000000001E-3</v>
      </c>
      <c r="CU22" s="118">
        <v>0.01</v>
      </c>
      <c r="CV22" s="118">
        <v>2E-3</v>
      </c>
      <c r="CW22" s="118">
        <v>1.2999999999999999E-2</v>
      </c>
      <c r="CX22" s="118">
        <v>7.0000000000000001E-3</v>
      </c>
      <c r="CY22" s="118">
        <v>0.01</v>
      </c>
      <c r="CZ22" s="118">
        <v>8.9999999999999993E-3</v>
      </c>
      <c r="DA22" s="118">
        <v>0</v>
      </c>
      <c r="DB22" s="118">
        <v>0</v>
      </c>
      <c r="DC22" s="118">
        <v>0</v>
      </c>
      <c r="DD22" s="118">
        <v>4.0000000000000001E-3</v>
      </c>
      <c r="DE22" s="118">
        <v>7.0000000000000001E-3</v>
      </c>
      <c r="DF22" s="118">
        <v>3.0000000000000001E-3</v>
      </c>
      <c r="DG22" s="118">
        <v>1.2E-2</v>
      </c>
      <c r="DH22" s="118">
        <v>1.2E-2</v>
      </c>
      <c r="DI22" s="118">
        <v>8.0000000000000002E-3</v>
      </c>
      <c r="DJ22" s="118">
        <v>5.0000000000000001E-3</v>
      </c>
      <c r="DK22" s="118">
        <v>2E-3</v>
      </c>
      <c r="DL22" s="118">
        <v>1E-3</v>
      </c>
      <c r="DM22" s="118">
        <v>0</v>
      </c>
      <c r="DN22" s="118">
        <v>6.0000000000000001E-3</v>
      </c>
      <c r="DO22" s="118">
        <v>0</v>
      </c>
      <c r="DP22" s="118">
        <v>4.0000000000000001E-3</v>
      </c>
      <c r="DQ22" s="118">
        <v>2E-3</v>
      </c>
      <c r="DR22" s="118">
        <v>1E-3</v>
      </c>
      <c r="DS22" s="118">
        <v>0</v>
      </c>
      <c r="DT22" s="118">
        <v>1E-3</v>
      </c>
      <c r="DU22" s="118">
        <v>2E-3</v>
      </c>
      <c r="DV22" s="118">
        <v>1E-3</v>
      </c>
      <c r="DW22" s="118">
        <v>8.9999999999999993E-3</v>
      </c>
      <c r="DX22" s="118">
        <v>6.0000000000000001E-3</v>
      </c>
      <c r="DY22" s="118">
        <v>2E-3</v>
      </c>
      <c r="DZ22" s="118">
        <v>1.9E-2</v>
      </c>
      <c r="EA22" s="118">
        <v>5.0000000000000001E-3</v>
      </c>
      <c r="EB22" s="118">
        <v>1.2E-2</v>
      </c>
      <c r="EC22" s="118">
        <v>4.0000000000000001E-3</v>
      </c>
      <c r="ED22" s="118">
        <v>1E-3</v>
      </c>
      <c r="EE22" s="118">
        <v>1.6E-2</v>
      </c>
      <c r="EF22" s="118">
        <v>0</v>
      </c>
      <c r="EG22" s="118">
        <v>4.0000000000000001E-3</v>
      </c>
      <c r="EH22" s="118">
        <v>1.9E-2</v>
      </c>
      <c r="EI22" s="118">
        <v>1E-3</v>
      </c>
      <c r="EJ22" s="118">
        <v>1.2999999999999999E-2</v>
      </c>
      <c r="EK22" s="118">
        <v>7.0000000000000001E-3</v>
      </c>
      <c r="EL22" s="118">
        <v>1E-3</v>
      </c>
      <c r="EM22" s="118">
        <v>1.4999999999999999E-2</v>
      </c>
      <c r="EN22" s="118">
        <v>1.0999999999999999E-2</v>
      </c>
      <c r="EO22" s="118">
        <v>1.9E-2</v>
      </c>
      <c r="EP22" s="118">
        <v>1E-3</v>
      </c>
      <c r="EQ22" s="118">
        <v>0</v>
      </c>
      <c r="ER22" s="118">
        <v>3.0000000000000001E-3</v>
      </c>
      <c r="ES22" s="118">
        <v>0</v>
      </c>
      <c r="ET22" s="118">
        <v>0</v>
      </c>
      <c r="EU22" s="118">
        <v>0</v>
      </c>
      <c r="EV22" s="118">
        <v>0</v>
      </c>
      <c r="EW22" s="118">
        <v>0</v>
      </c>
      <c r="EX22" s="118">
        <v>0</v>
      </c>
      <c r="EY22" s="118">
        <v>1E-3</v>
      </c>
      <c r="EZ22" s="118">
        <v>2E-3</v>
      </c>
      <c r="FA22" s="118">
        <v>0</v>
      </c>
      <c r="FB22" s="118">
        <v>3.0000000000000001E-3</v>
      </c>
      <c r="FC22" s="118">
        <v>0</v>
      </c>
      <c r="FD22" s="118">
        <v>0</v>
      </c>
      <c r="FE22" s="118">
        <v>2E-3</v>
      </c>
      <c r="FF22" s="118">
        <v>5.0000000000000001E-3</v>
      </c>
      <c r="FG22" s="118">
        <v>3.0000000000000001E-3</v>
      </c>
      <c r="FH22" s="118">
        <v>0</v>
      </c>
      <c r="FI22" s="118">
        <v>3.0000000000000001E-3</v>
      </c>
      <c r="FJ22" s="118">
        <v>1E-3</v>
      </c>
      <c r="FK22" s="118">
        <v>0</v>
      </c>
      <c r="FL22" s="118">
        <v>1E-3</v>
      </c>
      <c r="FM22" s="118">
        <v>2E-3</v>
      </c>
      <c r="FN22" s="118">
        <v>0</v>
      </c>
      <c r="FO22" s="118">
        <v>0</v>
      </c>
      <c r="FP22" s="118">
        <v>1E-3</v>
      </c>
      <c r="FQ22" s="118">
        <v>5.0000000000000001E-3</v>
      </c>
      <c r="FR22" s="118">
        <v>0</v>
      </c>
      <c r="FS22" s="118">
        <v>0</v>
      </c>
      <c r="FT22" s="118">
        <v>6.0000000000000001E-3</v>
      </c>
      <c r="FU22" s="118">
        <v>2.1000000000000001E-2</v>
      </c>
      <c r="FV22" s="118">
        <v>1E-3</v>
      </c>
      <c r="FW22" s="118">
        <v>0</v>
      </c>
      <c r="FX22" s="118">
        <v>1E-3</v>
      </c>
      <c r="FY22" s="118">
        <v>1E-3</v>
      </c>
      <c r="FZ22" s="118">
        <v>0</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1.2E-2</v>
      </c>
      <c r="GJ22" s="26">
        <f t="shared" si="116"/>
        <v>5.0000000000000001E-3</v>
      </c>
      <c r="GK22" s="26">
        <f t="shared" si="117"/>
        <v>0</v>
      </c>
      <c r="GL22" s="26">
        <f t="shared" si="118"/>
        <v>4.8000000000000008E-2</v>
      </c>
      <c r="GM22" s="26">
        <f t="shared" si="119"/>
        <v>6.5000000000000002E-2</v>
      </c>
      <c r="GN22" s="26">
        <f t="shared" si="120"/>
        <v>5.0999999999999997E-2</v>
      </c>
      <c r="GO22" s="26">
        <f t="shared" si="121"/>
        <v>1.6E-2</v>
      </c>
      <c r="GP22" s="26">
        <f t="shared" si="122"/>
        <v>6.0999999999999999E-2</v>
      </c>
      <c r="GQ22" s="26">
        <f t="shared" si="123"/>
        <v>8.7999999999999995E-2</v>
      </c>
      <c r="GR22" s="26">
        <f t="shared" si="124"/>
        <v>2.6000000000000002E-2</v>
      </c>
      <c r="GS22" s="26">
        <f t="shared" si="125"/>
        <v>1.7000000000000001E-2</v>
      </c>
      <c r="GT22" s="26">
        <f t="shared" si="126"/>
        <v>3.8000000000000006E-2</v>
      </c>
      <c r="GU22" s="105">
        <f>SUM(SheetB!GG22:GT22)+SUM(SheetC!GG22:GT22)+SUM(SheetD!GG22:GT22)+SUM(SheetE!GG22:GT22)+SUM(SheetF!GG22:GT22)</f>
        <v>1.0080000000000002</v>
      </c>
    </row>
    <row r="23" spans="1:203" ht="15" customHeight="1" x14ac:dyDescent="0.2">
      <c r="A23" t="s">
        <v>2240</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3.0000000000000001E-3</v>
      </c>
      <c r="BB23" s="118">
        <v>2E-3</v>
      </c>
      <c r="BC23" s="118">
        <v>0</v>
      </c>
      <c r="BD23" s="118">
        <v>0</v>
      </c>
      <c r="BE23" s="118">
        <v>0</v>
      </c>
      <c r="BF23" s="118">
        <v>2E-3</v>
      </c>
      <c r="BG23" s="118">
        <v>1E-3</v>
      </c>
      <c r="BH23" s="118">
        <v>0</v>
      </c>
      <c r="BI23" s="118">
        <v>1E-3</v>
      </c>
      <c r="BJ23" s="118">
        <v>0</v>
      </c>
      <c r="BK23" s="118">
        <v>0</v>
      </c>
      <c r="BL23" s="118">
        <v>1E-3</v>
      </c>
      <c r="BM23" s="118">
        <v>0</v>
      </c>
      <c r="BN23" s="118">
        <v>0</v>
      </c>
      <c r="BO23" s="118">
        <v>0</v>
      </c>
      <c r="BP23" s="118">
        <v>0</v>
      </c>
      <c r="BQ23" s="118">
        <v>0</v>
      </c>
      <c r="BR23" s="118">
        <v>1E-3</v>
      </c>
      <c r="BS23" s="118">
        <v>0</v>
      </c>
      <c r="BT23" s="118">
        <v>0</v>
      </c>
      <c r="BU23" s="118">
        <v>0</v>
      </c>
      <c r="BV23" s="118">
        <v>0</v>
      </c>
      <c r="BW23" s="118">
        <v>7.0000000000000001E-3</v>
      </c>
      <c r="BX23" s="118">
        <v>0</v>
      </c>
      <c r="BY23" s="118">
        <v>1.2999999999999999E-2</v>
      </c>
      <c r="BZ23" s="118">
        <v>4.0000000000000001E-3</v>
      </c>
      <c r="CA23" s="118">
        <v>0</v>
      </c>
      <c r="CB23" s="118">
        <v>0</v>
      </c>
      <c r="CC23" s="118">
        <v>0</v>
      </c>
      <c r="CD23" s="118">
        <v>6.0000000000000001E-3</v>
      </c>
      <c r="CE23" s="118">
        <v>1E-3</v>
      </c>
      <c r="CF23" s="118">
        <v>3.0000000000000001E-3</v>
      </c>
      <c r="CG23" s="118">
        <v>1E-3</v>
      </c>
      <c r="CH23" s="118">
        <v>6.0000000000000001E-3</v>
      </c>
      <c r="CI23" s="118">
        <v>0</v>
      </c>
      <c r="CJ23" s="118">
        <v>0</v>
      </c>
      <c r="CK23" s="118">
        <v>5.0000000000000001E-3</v>
      </c>
      <c r="CL23" s="118">
        <v>0</v>
      </c>
      <c r="CM23" s="118">
        <v>1E-3</v>
      </c>
      <c r="CN23" s="118">
        <v>0</v>
      </c>
      <c r="CO23" s="118">
        <v>0</v>
      </c>
      <c r="CP23" s="118">
        <v>0</v>
      </c>
      <c r="CQ23" s="118">
        <v>8.0000000000000002E-3</v>
      </c>
      <c r="CR23" s="118">
        <v>1E-3</v>
      </c>
      <c r="CS23" s="118">
        <v>0</v>
      </c>
      <c r="CT23" s="118">
        <v>5.0000000000000001E-3</v>
      </c>
      <c r="CU23" s="118">
        <v>1.4999999999999999E-2</v>
      </c>
      <c r="CV23" s="118">
        <v>0</v>
      </c>
      <c r="CW23" s="118">
        <v>1.2999999999999999E-2</v>
      </c>
      <c r="CX23" s="118">
        <v>2E-3</v>
      </c>
      <c r="CY23" s="118">
        <v>6.0000000000000001E-3</v>
      </c>
      <c r="CZ23" s="118">
        <v>0.01</v>
      </c>
      <c r="DA23" s="118">
        <v>0</v>
      </c>
      <c r="DB23" s="118">
        <v>0</v>
      </c>
      <c r="DC23" s="118">
        <v>0</v>
      </c>
      <c r="DD23" s="118">
        <v>4.0000000000000001E-3</v>
      </c>
      <c r="DE23" s="118">
        <v>3.0000000000000001E-3</v>
      </c>
      <c r="DF23" s="118">
        <v>3.0000000000000001E-3</v>
      </c>
      <c r="DG23" s="118">
        <v>3.0000000000000001E-3</v>
      </c>
      <c r="DH23" s="118">
        <v>4.0000000000000001E-3</v>
      </c>
      <c r="DI23" s="118">
        <v>1E-3</v>
      </c>
      <c r="DJ23" s="118">
        <v>2E-3</v>
      </c>
      <c r="DK23" s="118">
        <v>0</v>
      </c>
      <c r="DL23" s="118">
        <v>0</v>
      </c>
      <c r="DM23" s="118">
        <v>0</v>
      </c>
      <c r="DN23" s="118">
        <v>2E-3</v>
      </c>
      <c r="DO23" s="118">
        <v>0</v>
      </c>
      <c r="DP23" s="118">
        <v>0</v>
      </c>
      <c r="DQ23" s="118">
        <v>1E-3</v>
      </c>
      <c r="DR23" s="118">
        <v>1E-3</v>
      </c>
      <c r="DS23" s="118">
        <v>0</v>
      </c>
      <c r="DT23" s="118">
        <v>0</v>
      </c>
      <c r="DU23" s="118">
        <v>1E-3</v>
      </c>
      <c r="DV23" s="118">
        <v>0</v>
      </c>
      <c r="DW23" s="118">
        <v>3.0000000000000001E-3</v>
      </c>
      <c r="DX23" s="118">
        <v>3.0000000000000001E-3</v>
      </c>
      <c r="DY23" s="118">
        <v>0</v>
      </c>
      <c r="DZ23" s="118">
        <v>1E-3</v>
      </c>
      <c r="EA23" s="118">
        <v>1E-3</v>
      </c>
      <c r="EB23" s="118">
        <v>2E-3</v>
      </c>
      <c r="EC23" s="118">
        <v>2E-3</v>
      </c>
      <c r="ED23" s="118">
        <v>0</v>
      </c>
      <c r="EE23" s="118">
        <v>0</v>
      </c>
      <c r="EF23" s="118">
        <v>1E-3</v>
      </c>
      <c r="EG23" s="118">
        <v>4.0000000000000001E-3</v>
      </c>
      <c r="EH23" s="118">
        <v>0</v>
      </c>
      <c r="EI23" s="118">
        <v>0</v>
      </c>
      <c r="EJ23" s="118">
        <v>5.0000000000000001E-3</v>
      </c>
      <c r="EK23" s="118">
        <v>0</v>
      </c>
      <c r="EL23" s="118">
        <v>0</v>
      </c>
      <c r="EM23" s="118">
        <v>1E-3</v>
      </c>
      <c r="EN23" s="118">
        <v>0</v>
      </c>
      <c r="EO23" s="118">
        <v>2E-3</v>
      </c>
      <c r="EP23" s="118">
        <v>0</v>
      </c>
      <c r="EQ23" s="118">
        <v>0</v>
      </c>
      <c r="ER23" s="118">
        <v>1E-3</v>
      </c>
      <c r="ES23" s="118">
        <v>0</v>
      </c>
      <c r="ET23" s="118">
        <v>1E-3</v>
      </c>
      <c r="EU23" s="118">
        <v>1E-3</v>
      </c>
      <c r="EV23" s="118">
        <v>0</v>
      </c>
      <c r="EW23" s="118">
        <v>0</v>
      </c>
      <c r="EX23" s="118">
        <v>0</v>
      </c>
      <c r="EY23" s="118">
        <v>0</v>
      </c>
      <c r="EZ23" s="118">
        <v>0</v>
      </c>
      <c r="FA23" s="118">
        <v>0</v>
      </c>
      <c r="FB23" s="118">
        <v>0</v>
      </c>
      <c r="FC23" s="118">
        <v>0</v>
      </c>
      <c r="FD23" s="118">
        <v>0</v>
      </c>
      <c r="FE23" s="118">
        <v>1E-3</v>
      </c>
      <c r="FF23" s="118">
        <v>2E-3</v>
      </c>
      <c r="FG23" s="118">
        <v>1E-3</v>
      </c>
      <c r="FH23" s="118">
        <v>0</v>
      </c>
      <c r="FI23" s="118">
        <v>1E-3</v>
      </c>
      <c r="FJ23" s="118">
        <v>1E-3</v>
      </c>
      <c r="FK23" s="118">
        <v>0</v>
      </c>
      <c r="FL23" s="118">
        <v>1E-3</v>
      </c>
      <c r="FM23" s="118">
        <v>3.0000000000000001E-3</v>
      </c>
      <c r="FN23" s="118">
        <v>0</v>
      </c>
      <c r="FO23" s="118">
        <v>1E-3</v>
      </c>
      <c r="FP23" s="118">
        <v>0</v>
      </c>
      <c r="FQ23" s="118">
        <v>0</v>
      </c>
      <c r="FR23" s="118">
        <v>0</v>
      </c>
      <c r="FS23" s="118">
        <v>0</v>
      </c>
      <c r="FT23" s="118">
        <v>0</v>
      </c>
      <c r="FU23" s="118">
        <v>1E-3</v>
      </c>
      <c r="FV23" s="118">
        <v>1E-3</v>
      </c>
      <c r="FW23" s="118">
        <v>0</v>
      </c>
      <c r="FX23" s="118">
        <v>1E-3</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5.0000000000000001E-3</v>
      </c>
      <c r="GJ23" s="26">
        <f t="shared" si="116"/>
        <v>5.0000000000000001E-3</v>
      </c>
      <c r="GK23" s="26">
        <f t="shared" si="117"/>
        <v>1E-3</v>
      </c>
      <c r="GL23" s="26">
        <f t="shared" si="118"/>
        <v>4.7E-2</v>
      </c>
      <c r="GM23" s="26">
        <f t="shared" si="119"/>
        <v>6.0000000000000005E-2</v>
      </c>
      <c r="GN23" s="26">
        <f t="shared" si="120"/>
        <v>2.0000000000000004E-2</v>
      </c>
      <c r="GO23" s="26">
        <f t="shared" si="121"/>
        <v>4.0000000000000001E-3</v>
      </c>
      <c r="GP23" s="26">
        <f t="shared" si="122"/>
        <v>1.3000000000000001E-2</v>
      </c>
      <c r="GQ23" s="26">
        <f t="shared" si="123"/>
        <v>1.0999999999999999E-2</v>
      </c>
      <c r="GR23" s="26">
        <f t="shared" si="124"/>
        <v>5.0000000000000001E-3</v>
      </c>
      <c r="GS23" s="26">
        <f t="shared" si="125"/>
        <v>6.0000000000000001E-3</v>
      </c>
      <c r="GT23" s="26">
        <f t="shared" si="126"/>
        <v>8.0000000000000002E-3</v>
      </c>
      <c r="GU23" s="105">
        <f>SUM(SheetB!GG23:GT23)+SUM(SheetC!GG23:GT23)+SUM(SheetD!GG23:GT23)+SUM(SheetE!GG23:GT23)+SUM(SheetF!GG23:GT23)</f>
        <v>0.9890000000000001</v>
      </c>
    </row>
    <row r="24" spans="1:203" ht="15" customHeight="1" x14ac:dyDescent="0.2">
      <c r="A24" t="s">
        <v>2241</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2E-3</v>
      </c>
      <c r="BB24" s="118">
        <v>1E-3</v>
      </c>
      <c r="BC24" s="118">
        <v>0</v>
      </c>
      <c r="BD24" s="118">
        <v>0</v>
      </c>
      <c r="BE24" s="118">
        <v>0</v>
      </c>
      <c r="BF24" s="118">
        <v>2E-3</v>
      </c>
      <c r="BG24" s="118">
        <v>1E-3</v>
      </c>
      <c r="BH24" s="118">
        <v>0</v>
      </c>
      <c r="BI24" s="118">
        <v>0</v>
      </c>
      <c r="BJ24" s="118">
        <v>0</v>
      </c>
      <c r="BK24" s="118">
        <v>0</v>
      </c>
      <c r="BL24" s="118">
        <v>1E-3</v>
      </c>
      <c r="BM24" s="118">
        <v>0</v>
      </c>
      <c r="BN24" s="118">
        <v>0</v>
      </c>
      <c r="BO24" s="118">
        <v>0</v>
      </c>
      <c r="BP24" s="118">
        <v>0</v>
      </c>
      <c r="BQ24" s="118">
        <v>0</v>
      </c>
      <c r="BR24" s="118">
        <v>1E-3</v>
      </c>
      <c r="BS24" s="118">
        <v>0</v>
      </c>
      <c r="BT24" s="118">
        <v>0</v>
      </c>
      <c r="BU24" s="118">
        <v>0</v>
      </c>
      <c r="BV24" s="118">
        <v>0</v>
      </c>
      <c r="BW24" s="118">
        <v>8.0000000000000002E-3</v>
      </c>
      <c r="BX24" s="118">
        <v>0</v>
      </c>
      <c r="BY24" s="118">
        <v>1.2999999999999999E-2</v>
      </c>
      <c r="BZ24" s="118">
        <v>2E-3</v>
      </c>
      <c r="CA24" s="118">
        <v>0</v>
      </c>
      <c r="CB24" s="118">
        <v>0</v>
      </c>
      <c r="CC24" s="118">
        <v>0</v>
      </c>
      <c r="CD24" s="118">
        <v>7.0000000000000001E-3</v>
      </c>
      <c r="CE24" s="118">
        <v>3.0000000000000001E-3</v>
      </c>
      <c r="CF24" s="118">
        <v>1.0999999999999999E-2</v>
      </c>
      <c r="CG24" s="118">
        <v>1E-3</v>
      </c>
      <c r="CH24" s="118">
        <v>5.0000000000000001E-3</v>
      </c>
      <c r="CI24" s="118">
        <v>0</v>
      </c>
      <c r="CJ24" s="118">
        <v>0</v>
      </c>
      <c r="CK24" s="118">
        <v>7.0000000000000001E-3</v>
      </c>
      <c r="CL24" s="118">
        <v>0</v>
      </c>
      <c r="CM24" s="118">
        <v>1E-3</v>
      </c>
      <c r="CN24" s="118">
        <v>0</v>
      </c>
      <c r="CO24" s="118">
        <v>0</v>
      </c>
      <c r="CP24" s="118">
        <v>0</v>
      </c>
      <c r="CQ24" s="118">
        <v>7.0000000000000001E-3</v>
      </c>
      <c r="CR24" s="118">
        <v>0</v>
      </c>
      <c r="CS24" s="118">
        <v>0</v>
      </c>
      <c r="CT24" s="118">
        <v>4.0000000000000001E-3</v>
      </c>
      <c r="CU24" s="118">
        <v>1.7000000000000001E-2</v>
      </c>
      <c r="CV24" s="118">
        <v>3.0000000000000001E-3</v>
      </c>
      <c r="CW24" s="118">
        <v>1.0999999999999999E-2</v>
      </c>
      <c r="CX24" s="118">
        <v>2E-3</v>
      </c>
      <c r="CY24" s="118">
        <v>8.9999999999999993E-3</v>
      </c>
      <c r="CZ24" s="118">
        <v>0.01</v>
      </c>
      <c r="DA24" s="118">
        <v>0</v>
      </c>
      <c r="DB24" s="118">
        <v>1E-3</v>
      </c>
      <c r="DC24" s="118">
        <v>0</v>
      </c>
      <c r="DD24" s="118">
        <v>4.0000000000000001E-3</v>
      </c>
      <c r="DE24" s="118">
        <v>2E-3</v>
      </c>
      <c r="DF24" s="118">
        <v>3.0000000000000001E-3</v>
      </c>
      <c r="DG24" s="118">
        <v>5.0000000000000001E-3</v>
      </c>
      <c r="DH24" s="118">
        <v>0.01</v>
      </c>
      <c r="DI24" s="118">
        <v>0</v>
      </c>
      <c r="DJ24" s="118">
        <v>3.0000000000000001E-3</v>
      </c>
      <c r="DK24" s="118">
        <v>2E-3</v>
      </c>
      <c r="DL24" s="118">
        <v>2E-3</v>
      </c>
      <c r="DM24" s="118">
        <v>0</v>
      </c>
      <c r="DN24" s="118">
        <v>2E-3</v>
      </c>
      <c r="DO24" s="118">
        <v>0</v>
      </c>
      <c r="DP24" s="118">
        <v>0</v>
      </c>
      <c r="DQ24" s="118">
        <v>1E-3</v>
      </c>
      <c r="DR24" s="118">
        <v>1E-3</v>
      </c>
      <c r="DS24" s="118">
        <v>0</v>
      </c>
      <c r="DT24" s="118">
        <v>0</v>
      </c>
      <c r="DU24" s="118">
        <v>1E-3</v>
      </c>
      <c r="DV24" s="118">
        <v>0</v>
      </c>
      <c r="DW24" s="118">
        <v>3.0000000000000001E-3</v>
      </c>
      <c r="DX24" s="118">
        <v>4.0000000000000001E-3</v>
      </c>
      <c r="DY24" s="118">
        <v>2E-3</v>
      </c>
      <c r="DZ24" s="118">
        <v>2E-3</v>
      </c>
      <c r="EA24" s="118">
        <v>0</v>
      </c>
      <c r="EB24" s="118">
        <v>4.0000000000000001E-3</v>
      </c>
      <c r="EC24" s="118">
        <v>2E-3</v>
      </c>
      <c r="ED24" s="118">
        <v>0</v>
      </c>
      <c r="EE24" s="118">
        <v>0</v>
      </c>
      <c r="EF24" s="118">
        <v>1E-3</v>
      </c>
      <c r="EG24" s="118">
        <v>4.0000000000000001E-3</v>
      </c>
      <c r="EH24" s="118">
        <v>0</v>
      </c>
      <c r="EI24" s="118">
        <v>0</v>
      </c>
      <c r="EJ24" s="118">
        <v>6.0000000000000001E-3</v>
      </c>
      <c r="EK24" s="118">
        <v>0</v>
      </c>
      <c r="EL24" s="118">
        <v>1E-3</v>
      </c>
      <c r="EM24" s="118">
        <v>1E-3</v>
      </c>
      <c r="EN24" s="118">
        <v>0</v>
      </c>
      <c r="EO24" s="118">
        <v>2E-3</v>
      </c>
      <c r="EP24" s="118">
        <v>0</v>
      </c>
      <c r="EQ24" s="118">
        <v>0</v>
      </c>
      <c r="ER24" s="118">
        <v>1E-3</v>
      </c>
      <c r="ES24" s="118">
        <v>0</v>
      </c>
      <c r="ET24" s="118">
        <v>1E-3</v>
      </c>
      <c r="EU24" s="118">
        <v>1E-3</v>
      </c>
      <c r="EV24" s="118">
        <v>0</v>
      </c>
      <c r="EW24" s="118">
        <v>0</v>
      </c>
      <c r="EX24" s="118">
        <v>0</v>
      </c>
      <c r="EY24" s="118">
        <v>0</v>
      </c>
      <c r="EZ24" s="118">
        <v>0</v>
      </c>
      <c r="FA24" s="118">
        <v>0</v>
      </c>
      <c r="FB24" s="118">
        <v>0</v>
      </c>
      <c r="FC24" s="118">
        <v>0</v>
      </c>
      <c r="FD24" s="118">
        <v>0</v>
      </c>
      <c r="FE24" s="118">
        <v>1E-3</v>
      </c>
      <c r="FF24" s="118">
        <v>3.0000000000000001E-3</v>
      </c>
      <c r="FG24" s="118">
        <v>2E-3</v>
      </c>
      <c r="FH24" s="118">
        <v>0</v>
      </c>
      <c r="FI24" s="118">
        <v>2E-3</v>
      </c>
      <c r="FJ24" s="118">
        <v>1E-3</v>
      </c>
      <c r="FK24" s="118">
        <v>0</v>
      </c>
      <c r="FL24" s="118">
        <v>1E-3</v>
      </c>
      <c r="FM24" s="118">
        <v>3.0000000000000001E-3</v>
      </c>
      <c r="FN24" s="118">
        <v>0</v>
      </c>
      <c r="FO24" s="118">
        <v>1E-3</v>
      </c>
      <c r="FP24" s="118">
        <v>0</v>
      </c>
      <c r="FQ24" s="118">
        <v>0</v>
      </c>
      <c r="FR24" s="118">
        <v>0</v>
      </c>
      <c r="FS24" s="118">
        <v>0</v>
      </c>
      <c r="FT24" s="118">
        <v>0</v>
      </c>
      <c r="FU24" s="118">
        <v>1E-3</v>
      </c>
      <c r="FV24" s="118">
        <v>1E-3</v>
      </c>
      <c r="FW24" s="118">
        <v>0</v>
      </c>
      <c r="FX24" s="118">
        <v>1E-3</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3.0000000000000001E-3</v>
      </c>
      <c r="GJ24" s="26">
        <f t="shared" si="116"/>
        <v>4.0000000000000001E-3</v>
      </c>
      <c r="GK24" s="26">
        <f t="shared" si="117"/>
        <v>1E-3</v>
      </c>
      <c r="GL24" s="26">
        <f t="shared" si="118"/>
        <v>5.7999999999999996E-2</v>
      </c>
      <c r="GM24" s="26">
        <f t="shared" si="119"/>
        <v>6.3E-2</v>
      </c>
      <c r="GN24" s="26">
        <f t="shared" si="120"/>
        <v>2.8000000000000001E-2</v>
      </c>
      <c r="GO24" s="26">
        <f t="shared" si="121"/>
        <v>8.0000000000000002E-3</v>
      </c>
      <c r="GP24" s="26">
        <f t="shared" si="122"/>
        <v>1.8000000000000002E-2</v>
      </c>
      <c r="GQ24" s="26">
        <f t="shared" si="123"/>
        <v>1.3000000000000001E-2</v>
      </c>
      <c r="GR24" s="26">
        <f t="shared" si="124"/>
        <v>5.0000000000000001E-3</v>
      </c>
      <c r="GS24" s="26">
        <f t="shared" si="125"/>
        <v>9.0000000000000011E-3</v>
      </c>
      <c r="GT24" s="26">
        <f t="shared" si="126"/>
        <v>8.0000000000000002E-3</v>
      </c>
      <c r="GU24" s="105">
        <f>SUM(SheetB!GG24:GT24)+SUM(SheetC!GG24:GT24)+SUM(SheetD!GG24:GT24)+SUM(SheetE!GG24:GT24)+SUM(SheetF!GG24:GT24)</f>
        <v>1.0040000000000002</v>
      </c>
    </row>
    <row r="25" spans="1:203" ht="15" customHeight="1" x14ac:dyDescent="0.2">
      <c r="A25" t="s">
        <v>2242</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3.0000000000000001E-3</v>
      </c>
      <c r="BB25" s="118">
        <v>1E-3</v>
      </c>
      <c r="BC25" s="118">
        <v>0</v>
      </c>
      <c r="BD25" s="118">
        <v>0</v>
      </c>
      <c r="BE25" s="118">
        <v>0</v>
      </c>
      <c r="BF25" s="118">
        <v>2E-3</v>
      </c>
      <c r="BG25" s="118">
        <v>1E-3</v>
      </c>
      <c r="BH25" s="118">
        <v>0</v>
      </c>
      <c r="BI25" s="118">
        <v>0</v>
      </c>
      <c r="BJ25" s="118">
        <v>0</v>
      </c>
      <c r="BK25" s="118">
        <v>0</v>
      </c>
      <c r="BL25" s="118">
        <v>1E-3</v>
      </c>
      <c r="BM25" s="118">
        <v>0</v>
      </c>
      <c r="BN25" s="118">
        <v>0</v>
      </c>
      <c r="BO25" s="118">
        <v>0</v>
      </c>
      <c r="BP25" s="118">
        <v>0</v>
      </c>
      <c r="BQ25" s="118">
        <v>0</v>
      </c>
      <c r="BR25" s="118">
        <v>1E-3</v>
      </c>
      <c r="BS25" s="118">
        <v>0</v>
      </c>
      <c r="BT25" s="118">
        <v>0</v>
      </c>
      <c r="BU25" s="118">
        <v>0</v>
      </c>
      <c r="BV25" s="118">
        <v>0</v>
      </c>
      <c r="BW25" s="118">
        <v>8.0000000000000002E-3</v>
      </c>
      <c r="BX25" s="118">
        <v>0</v>
      </c>
      <c r="BY25" s="118">
        <v>1.2999999999999999E-2</v>
      </c>
      <c r="BZ25" s="118">
        <v>2E-3</v>
      </c>
      <c r="CA25" s="118">
        <v>0</v>
      </c>
      <c r="CB25" s="118">
        <v>0</v>
      </c>
      <c r="CC25" s="118">
        <v>1E-3</v>
      </c>
      <c r="CD25" s="118">
        <v>6.0000000000000001E-3</v>
      </c>
      <c r="CE25" s="118">
        <v>1E-3</v>
      </c>
      <c r="CF25" s="118">
        <v>7.0000000000000001E-3</v>
      </c>
      <c r="CG25" s="118">
        <v>1E-3</v>
      </c>
      <c r="CH25" s="118">
        <v>4.0000000000000001E-3</v>
      </c>
      <c r="CI25" s="118">
        <v>0</v>
      </c>
      <c r="CJ25" s="118">
        <v>0</v>
      </c>
      <c r="CK25" s="118">
        <v>8.0000000000000002E-3</v>
      </c>
      <c r="CL25" s="118">
        <v>0</v>
      </c>
      <c r="CM25" s="118">
        <v>0</v>
      </c>
      <c r="CN25" s="118">
        <v>0</v>
      </c>
      <c r="CO25" s="118">
        <v>0</v>
      </c>
      <c r="CP25" s="118">
        <v>0</v>
      </c>
      <c r="CQ25" s="118">
        <v>7.0000000000000001E-3</v>
      </c>
      <c r="CR25" s="118">
        <v>1E-3</v>
      </c>
      <c r="CS25" s="118">
        <v>1E-3</v>
      </c>
      <c r="CT25" s="118">
        <v>3.0000000000000001E-3</v>
      </c>
      <c r="CU25" s="118">
        <v>1.9E-2</v>
      </c>
      <c r="CV25" s="118">
        <v>1E-3</v>
      </c>
      <c r="CW25" s="118">
        <v>1.7000000000000001E-2</v>
      </c>
      <c r="CX25" s="118">
        <v>4.0000000000000001E-3</v>
      </c>
      <c r="CY25" s="118">
        <v>1.0999999999999999E-2</v>
      </c>
      <c r="CZ25" s="118">
        <v>1.4999999999999999E-2</v>
      </c>
      <c r="DA25" s="118">
        <v>0</v>
      </c>
      <c r="DB25" s="118">
        <v>0</v>
      </c>
      <c r="DC25" s="118">
        <v>0</v>
      </c>
      <c r="DD25" s="118">
        <v>5.0000000000000001E-3</v>
      </c>
      <c r="DE25" s="118">
        <v>2E-3</v>
      </c>
      <c r="DF25" s="118">
        <v>3.0000000000000001E-3</v>
      </c>
      <c r="DG25" s="118">
        <v>3.0000000000000001E-3</v>
      </c>
      <c r="DH25" s="118">
        <v>7.0000000000000001E-3</v>
      </c>
      <c r="DI25" s="118">
        <v>1E-3</v>
      </c>
      <c r="DJ25" s="118">
        <v>6.0000000000000001E-3</v>
      </c>
      <c r="DK25" s="118">
        <v>1E-3</v>
      </c>
      <c r="DL25" s="118">
        <v>1E-3</v>
      </c>
      <c r="DM25" s="118">
        <v>0</v>
      </c>
      <c r="DN25" s="118">
        <v>2E-3</v>
      </c>
      <c r="DO25" s="118">
        <v>0</v>
      </c>
      <c r="DP25" s="118">
        <v>0</v>
      </c>
      <c r="DQ25" s="118">
        <v>1E-3</v>
      </c>
      <c r="DR25" s="118">
        <v>1E-3</v>
      </c>
      <c r="DS25" s="118">
        <v>0</v>
      </c>
      <c r="DT25" s="118">
        <v>0</v>
      </c>
      <c r="DU25" s="118">
        <v>1E-3</v>
      </c>
      <c r="DV25" s="118">
        <v>0</v>
      </c>
      <c r="DW25" s="118">
        <v>3.0000000000000001E-3</v>
      </c>
      <c r="DX25" s="118">
        <v>4.0000000000000001E-3</v>
      </c>
      <c r="DY25" s="118">
        <v>2E-3</v>
      </c>
      <c r="DZ25" s="118">
        <v>2E-3</v>
      </c>
      <c r="EA25" s="118">
        <v>0</v>
      </c>
      <c r="EB25" s="118">
        <v>3.0000000000000001E-3</v>
      </c>
      <c r="EC25" s="118">
        <v>2E-3</v>
      </c>
      <c r="ED25" s="118">
        <v>0</v>
      </c>
      <c r="EE25" s="118">
        <v>0</v>
      </c>
      <c r="EF25" s="118">
        <v>1E-3</v>
      </c>
      <c r="EG25" s="118">
        <v>4.0000000000000001E-3</v>
      </c>
      <c r="EH25" s="118">
        <v>0</v>
      </c>
      <c r="EI25" s="118">
        <v>0</v>
      </c>
      <c r="EJ25" s="118">
        <v>5.0000000000000001E-3</v>
      </c>
      <c r="EK25" s="118">
        <v>0</v>
      </c>
      <c r="EL25" s="118">
        <v>0</v>
      </c>
      <c r="EM25" s="118">
        <v>1E-3</v>
      </c>
      <c r="EN25" s="118">
        <v>0</v>
      </c>
      <c r="EO25" s="118">
        <v>2E-3</v>
      </c>
      <c r="EP25" s="118">
        <v>0</v>
      </c>
      <c r="EQ25" s="118">
        <v>0</v>
      </c>
      <c r="ER25" s="118">
        <v>1E-3</v>
      </c>
      <c r="ES25" s="118">
        <v>0</v>
      </c>
      <c r="ET25" s="118">
        <v>1E-3</v>
      </c>
      <c r="EU25" s="118">
        <v>1E-3</v>
      </c>
      <c r="EV25" s="118">
        <v>0</v>
      </c>
      <c r="EW25" s="118">
        <v>0</v>
      </c>
      <c r="EX25" s="118">
        <v>1E-3</v>
      </c>
      <c r="EY25" s="118">
        <v>0</v>
      </c>
      <c r="EZ25" s="118">
        <v>0</v>
      </c>
      <c r="FA25" s="118">
        <v>0</v>
      </c>
      <c r="FB25" s="118">
        <v>0</v>
      </c>
      <c r="FC25" s="118">
        <v>0</v>
      </c>
      <c r="FD25" s="118">
        <v>0</v>
      </c>
      <c r="FE25" s="118">
        <v>1E-3</v>
      </c>
      <c r="FF25" s="118">
        <v>2E-3</v>
      </c>
      <c r="FG25" s="118">
        <v>0</v>
      </c>
      <c r="FH25" s="118">
        <v>0</v>
      </c>
      <c r="FI25" s="118">
        <v>1E-3</v>
      </c>
      <c r="FJ25" s="118">
        <v>2E-3</v>
      </c>
      <c r="FK25" s="118">
        <v>0</v>
      </c>
      <c r="FL25" s="118">
        <v>1E-3</v>
      </c>
      <c r="FM25" s="118">
        <v>3.0000000000000001E-3</v>
      </c>
      <c r="FN25" s="118">
        <v>0</v>
      </c>
      <c r="FO25" s="118">
        <v>1E-3</v>
      </c>
      <c r="FP25" s="118">
        <v>0</v>
      </c>
      <c r="FQ25" s="118">
        <v>0</v>
      </c>
      <c r="FR25" s="118">
        <v>0</v>
      </c>
      <c r="FS25" s="118">
        <v>0</v>
      </c>
      <c r="FT25" s="118">
        <v>0</v>
      </c>
      <c r="FU25" s="118">
        <v>1E-3</v>
      </c>
      <c r="FV25" s="118">
        <v>1E-3</v>
      </c>
      <c r="FW25" s="118">
        <v>0</v>
      </c>
      <c r="FX25" s="118">
        <v>1E-3</v>
      </c>
      <c r="FY25" s="118">
        <v>1E-3</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4.0000000000000001E-3</v>
      </c>
      <c r="GJ25" s="26">
        <f t="shared" si="116"/>
        <v>4.0000000000000001E-3</v>
      </c>
      <c r="GK25" s="26">
        <f t="shared" si="117"/>
        <v>1E-3</v>
      </c>
      <c r="GL25" s="26">
        <f t="shared" si="118"/>
        <v>5.0999999999999997E-2</v>
      </c>
      <c r="GM25" s="26">
        <f t="shared" si="119"/>
        <v>7.9000000000000001E-2</v>
      </c>
      <c r="GN25" s="26">
        <f t="shared" si="120"/>
        <v>2.7000000000000003E-2</v>
      </c>
      <c r="GO25" s="26">
        <f t="shared" si="121"/>
        <v>6.0000000000000001E-3</v>
      </c>
      <c r="GP25" s="26">
        <f t="shared" si="122"/>
        <v>1.7000000000000001E-2</v>
      </c>
      <c r="GQ25" s="26">
        <f t="shared" si="123"/>
        <v>1.0999999999999999E-2</v>
      </c>
      <c r="GR25" s="26">
        <f t="shared" si="124"/>
        <v>6.0000000000000001E-3</v>
      </c>
      <c r="GS25" s="26">
        <f t="shared" si="125"/>
        <v>6.0000000000000001E-3</v>
      </c>
      <c r="GT25" s="26">
        <f t="shared" si="126"/>
        <v>8.0000000000000002E-3</v>
      </c>
      <c r="GU25" s="105">
        <f>SUM(SheetB!GG25:GT25)+SUM(SheetC!GG25:GT25)+SUM(SheetD!GG25:GT25)+SUM(SheetE!GG25:GT25)+SUM(SheetF!GG25:GT25)</f>
        <v>1.0130000000000001</v>
      </c>
    </row>
    <row r="26" spans="1:203" ht="15" customHeight="1" x14ac:dyDescent="0.2">
      <c r="A26" t="s">
        <v>2243</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3.0000000000000001E-3</v>
      </c>
      <c r="AR26" s="118">
        <v>0</v>
      </c>
      <c r="AS26" s="118">
        <v>0</v>
      </c>
      <c r="AT26" s="118">
        <v>0</v>
      </c>
      <c r="AU26" s="118">
        <v>0</v>
      </c>
      <c r="AV26" s="118">
        <v>0</v>
      </c>
      <c r="AW26" s="118">
        <v>4.0000000000000001E-3</v>
      </c>
      <c r="AX26" s="118">
        <v>4.0000000000000001E-3</v>
      </c>
      <c r="AY26" s="118">
        <v>0</v>
      </c>
      <c r="AZ26" s="118">
        <v>0</v>
      </c>
      <c r="BA26" s="118">
        <v>1.4999999999999999E-2</v>
      </c>
      <c r="BB26" s="118">
        <v>1.0999999999999999E-2</v>
      </c>
      <c r="BC26" s="118">
        <v>0</v>
      </c>
      <c r="BD26" s="118">
        <v>0</v>
      </c>
      <c r="BE26" s="118">
        <v>3.0000000000000001E-3</v>
      </c>
      <c r="BF26" s="118">
        <v>0</v>
      </c>
      <c r="BG26" s="118">
        <v>0</v>
      </c>
      <c r="BH26" s="118">
        <v>0</v>
      </c>
      <c r="BI26" s="118">
        <v>0</v>
      </c>
      <c r="BJ26" s="118">
        <v>0</v>
      </c>
      <c r="BK26" s="118">
        <v>0</v>
      </c>
      <c r="BL26" s="118">
        <v>0</v>
      </c>
      <c r="BM26" s="118">
        <v>0</v>
      </c>
      <c r="BN26" s="118">
        <v>0</v>
      </c>
      <c r="BO26" s="118">
        <v>0</v>
      </c>
      <c r="BP26" s="118">
        <v>0</v>
      </c>
      <c r="BQ26" s="118">
        <v>0</v>
      </c>
      <c r="BR26" s="118">
        <v>1E-3</v>
      </c>
      <c r="BS26" s="118">
        <v>0</v>
      </c>
      <c r="BT26" s="118">
        <v>0</v>
      </c>
      <c r="BU26" s="118">
        <v>0</v>
      </c>
      <c r="BV26" s="118">
        <v>0</v>
      </c>
      <c r="BW26" s="118">
        <v>8.0000000000000002E-3</v>
      </c>
      <c r="BX26" s="118">
        <v>0</v>
      </c>
      <c r="BY26" s="118">
        <v>2E-3</v>
      </c>
      <c r="BZ26" s="118">
        <v>0.01</v>
      </c>
      <c r="CA26" s="118">
        <v>0</v>
      </c>
      <c r="CB26" s="118">
        <v>4.0000000000000001E-3</v>
      </c>
      <c r="CC26" s="118">
        <v>4.0000000000000001E-3</v>
      </c>
      <c r="CD26" s="118">
        <v>8.9999999999999993E-3</v>
      </c>
      <c r="CE26" s="118">
        <v>0</v>
      </c>
      <c r="CF26" s="118">
        <v>0</v>
      </c>
      <c r="CG26" s="118">
        <v>0</v>
      </c>
      <c r="CH26" s="118">
        <v>2E-3</v>
      </c>
      <c r="CI26" s="118">
        <v>0</v>
      </c>
      <c r="CJ26" s="118">
        <v>0</v>
      </c>
      <c r="CK26" s="118">
        <v>1.9E-2</v>
      </c>
      <c r="CL26" s="118">
        <v>1E-3</v>
      </c>
      <c r="CM26" s="118">
        <v>0</v>
      </c>
      <c r="CN26" s="118">
        <v>0</v>
      </c>
      <c r="CO26" s="118">
        <v>0</v>
      </c>
      <c r="CP26" s="118">
        <v>0</v>
      </c>
      <c r="CQ26" s="118">
        <v>8.9999999999999993E-3</v>
      </c>
      <c r="CR26" s="118">
        <v>3.0000000000000001E-3</v>
      </c>
      <c r="CS26" s="118">
        <v>0</v>
      </c>
      <c r="CT26" s="118">
        <v>8.0000000000000002E-3</v>
      </c>
      <c r="CU26" s="118">
        <v>1.2E-2</v>
      </c>
      <c r="CV26" s="118">
        <v>5.0000000000000001E-3</v>
      </c>
      <c r="CW26" s="118">
        <v>0.01</v>
      </c>
      <c r="CX26" s="118">
        <v>1.6E-2</v>
      </c>
      <c r="CY26" s="118">
        <v>1.2E-2</v>
      </c>
      <c r="CZ26" s="118">
        <v>1.7999999999999999E-2</v>
      </c>
      <c r="DA26" s="118">
        <v>0</v>
      </c>
      <c r="DB26" s="118">
        <v>0</v>
      </c>
      <c r="DC26" s="118">
        <v>0</v>
      </c>
      <c r="DD26" s="118">
        <v>0</v>
      </c>
      <c r="DE26" s="118">
        <v>0</v>
      </c>
      <c r="DF26" s="118">
        <v>0</v>
      </c>
      <c r="DG26" s="118">
        <v>0</v>
      </c>
      <c r="DH26" s="118">
        <v>6.0000000000000001E-3</v>
      </c>
      <c r="DI26" s="118">
        <v>4.0000000000000001E-3</v>
      </c>
      <c r="DJ26" s="118">
        <v>0</v>
      </c>
      <c r="DK26" s="118">
        <v>0</v>
      </c>
      <c r="DL26" s="118">
        <v>0</v>
      </c>
      <c r="DM26" s="118">
        <v>0</v>
      </c>
      <c r="DN26" s="118">
        <v>0</v>
      </c>
      <c r="DO26" s="118">
        <v>0</v>
      </c>
      <c r="DP26" s="118">
        <v>0</v>
      </c>
      <c r="DQ26" s="118">
        <v>1E-3</v>
      </c>
      <c r="DR26" s="118">
        <v>0</v>
      </c>
      <c r="DS26" s="118">
        <v>0</v>
      </c>
      <c r="DT26" s="118">
        <v>0</v>
      </c>
      <c r="DU26" s="118">
        <v>1E-3</v>
      </c>
      <c r="DV26" s="118">
        <v>0</v>
      </c>
      <c r="DW26" s="118">
        <v>2E-3</v>
      </c>
      <c r="DX26" s="118">
        <v>0.01</v>
      </c>
      <c r="DY26" s="118">
        <v>6.0000000000000001E-3</v>
      </c>
      <c r="DZ26" s="118">
        <v>3.0000000000000001E-3</v>
      </c>
      <c r="EA26" s="118">
        <v>5.0000000000000001E-3</v>
      </c>
      <c r="EB26" s="118">
        <v>0.01</v>
      </c>
      <c r="EC26" s="118">
        <v>1E-3</v>
      </c>
      <c r="ED26" s="118">
        <v>0</v>
      </c>
      <c r="EE26" s="118">
        <v>0</v>
      </c>
      <c r="EF26" s="118">
        <v>0</v>
      </c>
      <c r="EG26" s="118">
        <v>0</v>
      </c>
      <c r="EH26" s="118">
        <v>0</v>
      </c>
      <c r="EI26" s="118">
        <v>0</v>
      </c>
      <c r="EJ26" s="118">
        <v>0</v>
      </c>
      <c r="EK26" s="118">
        <v>0</v>
      </c>
      <c r="EL26" s="118">
        <v>4.0000000000000001E-3</v>
      </c>
      <c r="EM26" s="118">
        <v>0</v>
      </c>
      <c r="EN26" s="118">
        <v>0</v>
      </c>
      <c r="EO26" s="118">
        <v>3.0000000000000001E-3</v>
      </c>
      <c r="EP26" s="118">
        <v>0</v>
      </c>
      <c r="EQ26" s="118">
        <v>0</v>
      </c>
      <c r="ER26" s="118">
        <v>0</v>
      </c>
      <c r="ES26" s="118">
        <v>0</v>
      </c>
      <c r="ET26" s="118">
        <v>0</v>
      </c>
      <c r="EU26" s="118">
        <v>0</v>
      </c>
      <c r="EV26" s="118">
        <v>0</v>
      </c>
      <c r="EW26" s="118">
        <v>3.0000000000000001E-3</v>
      </c>
      <c r="EX26" s="118">
        <v>0</v>
      </c>
      <c r="EY26" s="118">
        <v>0</v>
      </c>
      <c r="EZ26" s="118">
        <v>0</v>
      </c>
      <c r="FA26" s="118">
        <v>0</v>
      </c>
      <c r="FB26" s="118">
        <v>6.0000000000000001E-3</v>
      </c>
      <c r="FC26" s="118">
        <v>4.0000000000000001E-3</v>
      </c>
      <c r="FD26" s="118">
        <v>0</v>
      </c>
      <c r="FE26" s="118">
        <v>0</v>
      </c>
      <c r="FF26" s="118">
        <v>0</v>
      </c>
      <c r="FG26" s="118">
        <v>0</v>
      </c>
      <c r="FH26" s="118">
        <v>0</v>
      </c>
      <c r="FI26" s="118">
        <v>0</v>
      </c>
      <c r="FJ26" s="118">
        <v>0</v>
      </c>
      <c r="FK26" s="118">
        <v>0</v>
      </c>
      <c r="FL26" s="118">
        <v>0</v>
      </c>
      <c r="FM26" s="118">
        <v>0</v>
      </c>
      <c r="FN26" s="118">
        <v>0</v>
      </c>
      <c r="FO26" s="118">
        <v>0</v>
      </c>
      <c r="FP26" s="118">
        <v>0</v>
      </c>
      <c r="FQ26" s="118">
        <v>0</v>
      </c>
      <c r="FR26" s="118">
        <v>0</v>
      </c>
      <c r="FS26" s="118">
        <v>0</v>
      </c>
      <c r="FT26" s="118">
        <v>0</v>
      </c>
      <c r="FU26" s="118">
        <v>0</v>
      </c>
      <c r="FV26" s="118">
        <v>4.0000000000000001E-3</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3.6999999999999998E-2</v>
      </c>
      <c r="GJ26" s="26">
        <f t="shared" si="116"/>
        <v>3.0000000000000001E-3</v>
      </c>
      <c r="GK26" s="26">
        <f t="shared" si="117"/>
        <v>1E-3</v>
      </c>
      <c r="GL26" s="26">
        <f t="shared" si="118"/>
        <v>5.8999999999999997E-2</v>
      </c>
      <c r="GM26" s="26">
        <f t="shared" si="119"/>
        <v>9.2999999999999999E-2</v>
      </c>
      <c r="GN26" s="26">
        <f t="shared" si="120"/>
        <v>0.01</v>
      </c>
      <c r="GO26" s="26">
        <f t="shared" si="121"/>
        <v>1E-3</v>
      </c>
      <c r="GP26" s="26">
        <f t="shared" si="122"/>
        <v>3.8000000000000006E-2</v>
      </c>
      <c r="GQ26" s="26">
        <f t="shared" si="123"/>
        <v>4.0000000000000001E-3</v>
      </c>
      <c r="GR26" s="26">
        <f t="shared" si="124"/>
        <v>6.0000000000000001E-3</v>
      </c>
      <c r="GS26" s="26">
        <f t="shared" si="125"/>
        <v>0.01</v>
      </c>
      <c r="GT26" s="26">
        <f t="shared" si="126"/>
        <v>4.0000000000000001E-3</v>
      </c>
      <c r="GU26" s="105">
        <f>SUM(SheetB!GG26:GT26)+SUM(SheetC!GG26:GT26)+SUM(SheetD!GG26:GT26)+SUM(SheetE!GG26:GT26)+SUM(SheetF!GG26:GT26)</f>
        <v>1.0020000000000002</v>
      </c>
    </row>
    <row r="27" spans="1:203" ht="15" customHeight="1" x14ac:dyDescent="0.2">
      <c r="A27" t="s">
        <v>2244</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c r="AW27" s="118">
        <v>0</v>
      </c>
      <c r="AX27" s="118">
        <v>3.0000000000000001E-3</v>
      </c>
      <c r="AY27" s="118">
        <v>0</v>
      </c>
      <c r="AZ27" s="118">
        <v>0</v>
      </c>
      <c r="BA27" s="118">
        <v>7.0000000000000001E-3</v>
      </c>
      <c r="BB27" s="118">
        <v>8.9999999999999993E-3</v>
      </c>
      <c r="BC27" s="118">
        <v>0</v>
      </c>
      <c r="BD27" s="118">
        <v>0</v>
      </c>
      <c r="BE27" s="118">
        <v>0</v>
      </c>
      <c r="BF27" s="118">
        <v>0</v>
      </c>
      <c r="BG27" s="118">
        <v>0</v>
      </c>
      <c r="BH27" s="118">
        <v>0</v>
      </c>
      <c r="BI27" s="118">
        <v>0</v>
      </c>
      <c r="BJ27" s="118">
        <v>0</v>
      </c>
      <c r="BK27" s="118">
        <v>0</v>
      </c>
      <c r="BL27" s="118">
        <v>1E-3</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8.0000000000000002E-3</v>
      </c>
      <c r="CE27" s="118">
        <v>0</v>
      </c>
      <c r="CF27" s="118">
        <v>4.0000000000000001E-3</v>
      </c>
      <c r="CG27" s="118">
        <v>0</v>
      </c>
      <c r="CH27" s="118">
        <v>2E-3</v>
      </c>
      <c r="CI27" s="118">
        <v>0</v>
      </c>
      <c r="CJ27" s="118">
        <v>0</v>
      </c>
      <c r="CK27" s="118">
        <v>3.0000000000000001E-3</v>
      </c>
      <c r="CL27" s="118">
        <v>0</v>
      </c>
      <c r="CM27" s="118">
        <v>0</v>
      </c>
      <c r="CN27" s="118">
        <v>1E-3</v>
      </c>
      <c r="CO27" s="118">
        <v>0</v>
      </c>
      <c r="CP27" s="118">
        <v>0</v>
      </c>
      <c r="CQ27" s="118">
        <v>0</v>
      </c>
      <c r="CR27" s="118">
        <v>0</v>
      </c>
      <c r="CS27" s="118">
        <v>3.0000000000000001E-3</v>
      </c>
      <c r="CT27" s="118">
        <v>5.0000000000000001E-3</v>
      </c>
      <c r="CU27" s="118">
        <v>0.01</v>
      </c>
      <c r="CV27" s="118">
        <v>0</v>
      </c>
      <c r="CW27" s="118">
        <v>7.0000000000000001E-3</v>
      </c>
      <c r="CX27" s="118">
        <v>8.0000000000000002E-3</v>
      </c>
      <c r="CY27" s="118">
        <v>1.7999999999999999E-2</v>
      </c>
      <c r="CZ27" s="118">
        <v>1.2E-2</v>
      </c>
      <c r="DA27" s="118">
        <v>0</v>
      </c>
      <c r="DB27" s="118">
        <v>0</v>
      </c>
      <c r="DC27" s="118">
        <v>1E-3</v>
      </c>
      <c r="DD27" s="118">
        <v>2E-3</v>
      </c>
      <c r="DE27" s="118">
        <v>0</v>
      </c>
      <c r="DF27" s="118">
        <v>2E-3</v>
      </c>
      <c r="DG27" s="118">
        <v>3.0000000000000001E-3</v>
      </c>
      <c r="DH27" s="118">
        <v>5.0000000000000001E-3</v>
      </c>
      <c r="DI27" s="118">
        <v>3.0000000000000001E-3</v>
      </c>
      <c r="DJ27" s="118">
        <v>1.0999999999999999E-2</v>
      </c>
      <c r="DK27" s="118">
        <v>4.0000000000000001E-3</v>
      </c>
      <c r="DL27" s="118">
        <v>3.0000000000000001E-3</v>
      </c>
      <c r="DM27" s="118">
        <v>0</v>
      </c>
      <c r="DN27" s="118">
        <v>0</v>
      </c>
      <c r="DO27" s="118">
        <v>0</v>
      </c>
      <c r="DP27" s="118">
        <v>0</v>
      </c>
      <c r="DQ27" s="118">
        <v>0</v>
      </c>
      <c r="DR27" s="118">
        <v>0</v>
      </c>
      <c r="DS27" s="118">
        <v>0</v>
      </c>
      <c r="DT27" s="118">
        <v>0</v>
      </c>
      <c r="DU27" s="118">
        <v>1E-3</v>
      </c>
      <c r="DV27" s="118">
        <v>0</v>
      </c>
      <c r="DW27" s="118">
        <v>0</v>
      </c>
      <c r="DX27" s="118">
        <v>1E-3</v>
      </c>
      <c r="DY27" s="118">
        <v>0</v>
      </c>
      <c r="DZ27" s="118">
        <v>0</v>
      </c>
      <c r="EA27" s="118">
        <v>2E-3</v>
      </c>
      <c r="EB27" s="118">
        <v>3.0000000000000001E-3</v>
      </c>
      <c r="EC27" s="118">
        <v>1E-3</v>
      </c>
      <c r="ED27" s="118">
        <v>0</v>
      </c>
      <c r="EE27" s="118">
        <v>0</v>
      </c>
      <c r="EF27" s="118">
        <v>1E-3</v>
      </c>
      <c r="EG27" s="118">
        <v>0</v>
      </c>
      <c r="EH27" s="118">
        <v>0</v>
      </c>
      <c r="EI27" s="118">
        <v>0</v>
      </c>
      <c r="EJ27" s="118">
        <v>5.0000000000000001E-3</v>
      </c>
      <c r="EK27" s="118">
        <v>4.0000000000000001E-3</v>
      </c>
      <c r="EL27" s="118">
        <v>1E-3</v>
      </c>
      <c r="EM27" s="118">
        <v>1E-3</v>
      </c>
      <c r="EN27" s="118">
        <v>0</v>
      </c>
      <c r="EO27" s="118">
        <v>0</v>
      </c>
      <c r="EP27" s="118">
        <v>0</v>
      </c>
      <c r="EQ27" s="118">
        <v>0</v>
      </c>
      <c r="ER27" s="118">
        <v>0</v>
      </c>
      <c r="ES27" s="118">
        <v>0</v>
      </c>
      <c r="ET27" s="118">
        <v>0</v>
      </c>
      <c r="EU27" s="118">
        <v>0</v>
      </c>
      <c r="EV27" s="118">
        <v>2E-3</v>
      </c>
      <c r="EW27" s="118">
        <v>2E-3</v>
      </c>
      <c r="EX27" s="118">
        <v>0</v>
      </c>
      <c r="EY27" s="118">
        <v>0</v>
      </c>
      <c r="EZ27" s="118">
        <v>0</v>
      </c>
      <c r="FA27" s="118">
        <v>0</v>
      </c>
      <c r="FB27" s="118">
        <v>6.0000000000000001E-3</v>
      </c>
      <c r="FC27" s="118">
        <v>0</v>
      </c>
      <c r="FD27" s="118">
        <v>0</v>
      </c>
      <c r="FE27" s="118">
        <v>0</v>
      </c>
      <c r="FF27" s="118">
        <v>1E-3</v>
      </c>
      <c r="FG27" s="118">
        <v>0</v>
      </c>
      <c r="FH27" s="118">
        <v>0</v>
      </c>
      <c r="FI27" s="118">
        <v>4.0000000000000001E-3</v>
      </c>
      <c r="FJ27" s="118">
        <v>0</v>
      </c>
      <c r="FK27" s="118">
        <v>1E-3</v>
      </c>
      <c r="FL27" s="118">
        <v>3.0000000000000001E-3</v>
      </c>
      <c r="FM27" s="118">
        <v>5.0000000000000001E-3</v>
      </c>
      <c r="FN27" s="118">
        <v>0</v>
      </c>
      <c r="FO27" s="118">
        <v>0</v>
      </c>
      <c r="FP27" s="118">
        <v>3.0000000000000001E-3</v>
      </c>
      <c r="FQ27" s="118">
        <v>0</v>
      </c>
      <c r="FR27" s="118">
        <v>0</v>
      </c>
      <c r="FS27" s="118">
        <v>0</v>
      </c>
      <c r="FT27" s="118">
        <v>0</v>
      </c>
      <c r="FU27" s="118">
        <v>4.0000000000000001E-3</v>
      </c>
      <c r="FV27" s="118">
        <v>4.0000000000000001E-3</v>
      </c>
      <c r="FW27" s="118">
        <v>0</v>
      </c>
      <c r="FX27" s="118">
        <v>3.0000000000000001E-3</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1.9E-2</v>
      </c>
      <c r="GJ27" s="26">
        <f t="shared" si="116"/>
        <v>1E-3</v>
      </c>
      <c r="GK27" s="26">
        <f t="shared" si="117"/>
        <v>0</v>
      </c>
      <c r="GL27" s="26">
        <f t="shared" si="118"/>
        <v>1.7000000000000001E-2</v>
      </c>
      <c r="GM27" s="26">
        <f t="shared" si="119"/>
        <v>6.4000000000000001E-2</v>
      </c>
      <c r="GN27" s="26">
        <f t="shared" si="120"/>
        <v>2.7E-2</v>
      </c>
      <c r="GO27" s="26">
        <f t="shared" si="121"/>
        <v>7.0000000000000001E-3</v>
      </c>
      <c r="GP27" s="26">
        <f t="shared" si="122"/>
        <v>8.0000000000000002E-3</v>
      </c>
      <c r="GQ27" s="26">
        <f t="shared" si="123"/>
        <v>1.2E-2</v>
      </c>
      <c r="GR27" s="26">
        <f t="shared" si="124"/>
        <v>4.0000000000000001E-3</v>
      </c>
      <c r="GS27" s="26">
        <f t="shared" si="125"/>
        <v>1.2E-2</v>
      </c>
      <c r="GT27" s="26">
        <f t="shared" si="126"/>
        <v>2.1999999999999999E-2</v>
      </c>
      <c r="GU27" s="105">
        <f>SUM(SheetB!GG27:GT27)+SUM(SheetC!GG27:GT27)+SUM(SheetD!GG27:GT27)+SUM(SheetE!GG27:GT27)+SUM(SheetF!GG27:GT27)</f>
        <v>0.99800000000000011</v>
      </c>
    </row>
    <row r="28" spans="1:203" ht="15" customHeight="1" x14ac:dyDescent="0.2">
      <c r="A28" t="s">
        <v>2245</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1E-3</v>
      </c>
      <c r="AU28" s="118">
        <v>0</v>
      </c>
      <c r="AV28" s="118">
        <v>0</v>
      </c>
      <c r="AW28" s="118">
        <v>0</v>
      </c>
      <c r="AX28" s="118">
        <v>2E-3</v>
      </c>
      <c r="AY28" s="118">
        <v>0</v>
      </c>
      <c r="AZ28" s="118">
        <v>0</v>
      </c>
      <c r="BA28" s="118">
        <v>2E-3</v>
      </c>
      <c r="BB28" s="118">
        <v>4.0000000000000001E-3</v>
      </c>
      <c r="BC28" s="118">
        <v>0</v>
      </c>
      <c r="BD28" s="118">
        <v>0</v>
      </c>
      <c r="BE28" s="118">
        <v>0</v>
      </c>
      <c r="BF28" s="118">
        <v>0</v>
      </c>
      <c r="BG28" s="118">
        <v>0</v>
      </c>
      <c r="BH28" s="118">
        <v>0</v>
      </c>
      <c r="BI28" s="118">
        <v>0</v>
      </c>
      <c r="BJ28" s="118">
        <v>0</v>
      </c>
      <c r="BK28" s="118">
        <v>0</v>
      </c>
      <c r="BL28" s="118">
        <v>0</v>
      </c>
      <c r="BM28" s="118">
        <v>4.0000000000000001E-3</v>
      </c>
      <c r="BN28" s="118">
        <v>0</v>
      </c>
      <c r="BO28" s="118">
        <v>0</v>
      </c>
      <c r="BP28" s="118">
        <v>0</v>
      </c>
      <c r="BQ28" s="118">
        <v>0</v>
      </c>
      <c r="BR28" s="118">
        <v>0</v>
      </c>
      <c r="BS28" s="118">
        <v>0</v>
      </c>
      <c r="BT28" s="118">
        <v>0</v>
      </c>
      <c r="BU28" s="118">
        <v>0</v>
      </c>
      <c r="BV28" s="118">
        <v>0</v>
      </c>
      <c r="BW28" s="118">
        <v>0</v>
      </c>
      <c r="BX28" s="118">
        <v>0</v>
      </c>
      <c r="BY28" s="118">
        <v>5.0000000000000001E-3</v>
      </c>
      <c r="BZ28" s="118">
        <v>1E-3</v>
      </c>
      <c r="CA28" s="118">
        <v>1E-3</v>
      </c>
      <c r="CB28" s="118">
        <v>0</v>
      </c>
      <c r="CC28" s="118">
        <v>0</v>
      </c>
      <c r="CD28" s="118">
        <v>8.0000000000000002E-3</v>
      </c>
      <c r="CE28" s="118">
        <v>1E-3</v>
      </c>
      <c r="CF28" s="118">
        <v>1.0999999999999999E-2</v>
      </c>
      <c r="CG28" s="118">
        <v>2E-3</v>
      </c>
      <c r="CH28" s="118">
        <v>3.0000000000000001E-3</v>
      </c>
      <c r="CI28" s="118">
        <v>1E-3</v>
      </c>
      <c r="CJ28" s="118">
        <v>1E-3</v>
      </c>
      <c r="CK28" s="118">
        <v>8.0000000000000002E-3</v>
      </c>
      <c r="CL28" s="118">
        <v>1E-3</v>
      </c>
      <c r="CM28" s="118">
        <v>0</v>
      </c>
      <c r="CN28" s="118">
        <v>0</v>
      </c>
      <c r="CO28" s="118">
        <v>0</v>
      </c>
      <c r="CP28" s="118">
        <v>0</v>
      </c>
      <c r="CQ28" s="118">
        <v>4.0000000000000001E-3</v>
      </c>
      <c r="CR28" s="118">
        <v>0</v>
      </c>
      <c r="CS28" s="118">
        <v>2E-3</v>
      </c>
      <c r="CT28" s="118">
        <v>6.0000000000000001E-3</v>
      </c>
      <c r="CU28" s="118">
        <v>8.0000000000000002E-3</v>
      </c>
      <c r="CV28" s="118">
        <v>2E-3</v>
      </c>
      <c r="CW28" s="118">
        <v>1.4999999999999999E-2</v>
      </c>
      <c r="CX28" s="118">
        <v>6.0000000000000001E-3</v>
      </c>
      <c r="CY28" s="118">
        <v>8.0000000000000002E-3</v>
      </c>
      <c r="CZ28" s="118">
        <v>8.0000000000000002E-3</v>
      </c>
      <c r="DA28" s="118">
        <v>0</v>
      </c>
      <c r="DB28" s="118">
        <v>0</v>
      </c>
      <c r="DC28" s="118">
        <v>0</v>
      </c>
      <c r="DD28" s="118">
        <v>4.0000000000000001E-3</v>
      </c>
      <c r="DE28" s="118">
        <v>6.0000000000000001E-3</v>
      </c>
      <c r="DF28" s="118">
        <v>3.0000000000000001E-3</v>
      </c>
      <c r="DG28" s="118">
        <v>8.0000000000000002E-3</v>
      </c>
      <c r="DH28" s="118">
        <v>1.2E-2</v>
      </c>
      <c r="DI28" s="118">
        <v>7.0000000000000001E-3</v>
      </c>
      <c r="DJ28" s="118">
        <v>4.0000000000000001E-3</v>
      </c>
      <c r="DK28" s="118">
        <v>2E-3</v>
      </c>
      <c r="DL28" s="118">
        <v>0</v>
      </c>
      <c r="DM28" s="118">
        <v>0</v>
      </c>
      <c r="DN28" s="118">
        <v>6.0000000000000001E-3</v>
      </c>
      <c r="DO28" s="118">
        <v>0</v>
      </c>
      <c r="DP28" s="118">
        <v>5.0000000000000001E-3</v>
      </c>
      <c r="DQ28" s="118">
        <v>2E-3</v>
      </c>
      <c r="DR28" s="118">
        <v>1E-3</v>
      </c>
      <c r="DS28" s="118">
        <v>0</v>
      </c>
      <c r="DT28" s="118">
        <v>1E-3</v>
      </c>
      <c r="DU28" s="118">
        <v>2E-3</v>
      </c>
      <c r="DV28" s="118">
        <v>0</v>
      </c>
      <c r="DW28" s="118">
        <v>8.9999999999999993E-3</v>
      </c>
      <c r="DX28" s="118">
        <v>6.0000000000000001E-3</v>
      </c>
      <c r="DY28" s="118">
        <v>2E-3</v>
      </c>
      <c r="DZ28" s="118">
        <v>1.7999999999999999E-2</v>
      </c>
      <c r="EA28" s="118">
        <v>4.0000000000000001E-3</v>
      </c>
      <c r="EB28" s="118">
        <v>1.2E-2</v>
      </c>
      <c r="EC28" s="118">
        <v>3.0000000000000001E-3</v>
      </c>
      <c r="ED28" s="118">
        <v>1E-3</v>
      </c>
      <c r="EE28" s="118">
        <v>1.2999999999999999E-2</v>
      </c>
      <c r="EF28" s="118">
        <v>0</v>
      </c>
      <c r="EG28" s="118">
        <v>3.0000000000000001E-3</v>
      </c>
      <c r="EH28" s="118">
        <v>1.7999999999999999E-2</v>
      </c>
      <c r="EI28" s="118">
        <v>0</v>
      </c>
      <c r="EJ28" s="118">
        <v>1.2E-2</v>
      </c>
      <c r="EK28" s="118">
        <v>5.0000000000000001E-3</v>
      </c>
      <c r="EL28" s="118">
        <v>1E-3</v>
      </c>
      <c r="EM28" s="118">
        <v>1.4999999999999999E-2</v>
      </c>
      <c r="EN28" s="118">
        <v>0.01</v>
      </c>
      <c r="EO28" s="118">
        <v>1.7000000000000001E-2</v>
      </c>
      <c r="EP28" s="118">
        <v>0</v>
      </c>
      <c r="EQ28" s="118">
        <v>0</v>
      </c>
      <c r="ER28" s="118">
        <v>3.0000000000000001E-3</v>
      </c>
      <c r="ES28" s="118">
        <v>0</v>
      </c>
      <c r="ET28" s="118">
        <v>0</v>
      </c>
      <c r="EU28" s="118">
        <v>0</v>
      </c>
      <c r="EV28" s="118">
        <v>0</v>
      </c>
      <c r="EW28" s="118">
        <v>0</v>
      </c>
      <c r="EX28" s="118">
        <v>0</v>
      </c>
      <c r="EY28" s="118">
        <v>2E-3</v>
      </c>
      <c r="EZ28" s="118">
        <v>1E-3</v>
      </c>
      <c r="FA28" s="118">
        <v>0</v>
      </c>
      <c r="FB28" s="118">
        <v>2E-3</v>
      </c>
      <c r="FC28" s="118">
        <v>0</v>
      </c>
      <c r="FD28" s="118">
        <v>0</v>
      </c>
      <c r="FE28" s="118">
        <v>2E-3</v>
      </c>
      <c r="FF28" s="118">
        <v>4.0000000000000001E-3</v>
      </c>
      <c r="FG28" s="118">
        <v>2E-3</v>
      </c>
      <c r="FH28" s="118">
        <v>0</v>
      </c>
      <c r="FI28" s="118">
        <v>3.0000000000000001E-3</v>
      </c>
      <c r="FJ28" s="118">
        <v>0</v>
      </c>
      <c r="FK28" s="118">
        <v>0</v>
      </c>
      <c r="FL28" s="118">
        <v>1E-3</v>
      </c>
      <c r="FM28" s="118">
        <v>1E-3</v>
      </c>
      <c r="FN28" s="118">
        <v>0</v>
      </c>
      <c r="FO28" s="118">
        <v>0</v>
      </c>
      <c r="FP28" s="118">
        <v>1E-3</v>
      </c>
      <c r="FQ28" s="118">
        <v>5.0000000000000001E-3</v>
      </c>
      <c r="FR28" s="118">
        <v>0</v>
      </c>
      <c r="FS28" s="118">
        <v>0</v>
      </c>
      <c r="FT28" s="118">
        <v>4.0000000000000001E-3</v>
      </c>
      <c r="FU28" s="118">
        <v>2.1000000000000001E-2</v>
      </c>
      <c r="FV28" s="118">
        <v>1E-3</v>
      </c>
      <c r="FW28" s="118">
        <v>0</v>
      </c>
      <c r="FX28" s="118">
        <v>1E-3</v>
      </c>
      <c r="FY28" s="118">
        <v>1E-3</v>
      </c>
      <c r="FZ28" s="118">
        <v>0</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9.0000000000000011E-3</v>
      </c>
      <c r="GJ28" s="26">
        <f t="shared" si="116"/>
        <v>4.0000000000000001E-3</v>
      </c>
      <c r="GK28" s="26">
        <f t="shared" si="117"/>
        <v>0</v>
      </c>
      <c r="GL28" s="26">
        <f t="shared" si="118"/>
        <v>4.3000000000000003E-2</v>
      </c>
      <c r="GM28" s="26">
        <f t="shared" si="119"/>
        <v>5.8999999999999997E-2</v>
      </c>
      <c r="GN28" s="26">
        <f t="shared" si="120"/>
        <v>4.3999999999999997E-2</v>
      </c>
      <c r="GO28" s="26">
        <f t="shared" si="121"/>
        <v>1.6E-2</v>
      </c>
      <c r="GP28" s="26">
        <f t="shared" si="122"/>
        <v>5.7000000000000009E-2</v>
      </c>
      <c r="GQ28" s="26">
        <f t="shared" si="123"/>
        <v>7.8E-2</v>
      </c>
      <c r="GR28" s="26">
        <f t="shared" si="124"/>
        <v>2.3E-2</v>
      </c>
      <c r="GS28" s="26">
        <f t="shared" si="125"/>
        <v>1.3000000000000001E-2</v>
      </c>
      <c r="GT28" s="26">
        <f t="shared" si="126"/>
        <v>3.5000000000000003E-2</v>
      </c>
      <c r="GU28" s="105">
        <f>SUM(SheetB!GG28:GT28)+SUM(SheetC!GG28:GT28)+SUM(SheetD!GG28:GT28)+SUM(SheetE!GG28:GT28)+SUM(SheetF!GG28:GT28)</f>
        <v>0.9910000000000001</v>
      </c>
    </row>
    <row r="29" spans="1:203" ht="15" customHeight="1" x14ac:dyDescent="0.2">
      <c r="A29" t="s">
        <v>2246</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3.0000000000000001E-3</v>
      </c>
      <c r="BF29" s="118">
        <v>0</v>
      </c>
      <c r="BG29" s="118">
        <v>0</v>
      </c>
      <c r="BH29" s="118">
        <v>0</v>
      </c>
      <c r="BI29" s="118">
        <v>0</v>
      </c>
      <c r="BJ29" s="118">
        <v>0</v>
      </c>
      <c r="BK29" s="118">
        <v>0</v>
      </c>
      <c r="BL29" s="118">
        <v>0</v>
      </c>
      <c r="BM29" s="118">
        <v>4.0000000000000001E-3</v>
      </c>
      <c r="BN29" s="118">
        <v>0</v>
      </c>
      <c r="BO29" s="118">
        <v>0</v>
      </c>
      <c r="BP29" s="118">
        <v>0</v>
      </c>
      <c r="BQ29" s="118">
        <v>0</v>
      </c>
      <c r="BR29" s="118">
        <v>1E-3</v>
      </c>
      <c r="BS29" s="118">
        <v>0</v>
      </c>
      <c r="BT29" s="118">
        <v>0</v>
      </c>
      <c r="BU29" s="118">
        <v>0</v>
      </c>
      <c r="BV29" s="118">
        <v>0</v>
      </c>
      <c r="BW29" s="118">
        <v>3.0000000000000001E-3</v>
      </c>
      <c r="BX29" s="118">
        <v>0</v>
      </c>
      <c r="BY29" s="118">
        <v>1E-3</v>
      </c>
      <c r="BZ29" s="118">
        <v>0</v>
      </c>
      <c r="CA29" s="118">
        <v>0</v>
      </c>
      <c r="CB29" s="118">
        <v>0</v>
      </c>
      <c r="CC29" s="118">
        <v>0</v>
      </c>
      <c r="CD29" s="118">
        <v>0</v>
      </c>
      <c r="CE29" s="118">
        <v>0</v>
      </c>
      <c r="CF29" s="118">
        <v>0</v>
      </c>
      <c r="CG29" s="118">
        <v>0</v>
      </c>
      <c r="CH29" s="118">
        <v>2E-3</v>
      </c>
      <c r="CI29" s="118">
        <v>4.0000000000000001E-3</v>
      </c>
      <c r="CJ29" s="118">
        <v>0</v>
      </c>
      <c r="CK29" s="118">
        <v>0</v>
      </c>
      <c r="CL29" s="118">
        <v>0</v>
      </c>
      <c r="CM29" s="118">
        <v>0</v>
      </c>
      <c r="CN29" s="118">
        <v>4.0000000000000001E-3</v>
      </c>
      <c r="CO29" s="118">
        <v>0</v>
      </c>
      <c r="CP29" s="118">
        <v>0</v>
      </c>
      <c r="CQ29" s="118">
        <v>0</v>
      </c>
      <c r="CR29" s="118">
        <v>0</v>
      </c>
      <c r="CS29" s="118">
        <v>0</v>
      </c>
      <c r="CT29" s="118">
        <v>0</v>
      </c>
      <c r="CU29" s="118">
        <v>1.4999999999999999E-2</v>
      </c>
      <c r="CV29" s="118">
        <v>1E-3</v>
      </c>
      <c r="CW29" s="118">
        <v>1E-3</v>
      </c>
      <c r="CX29" s="118">
        <v>2.3E-2</v>
      </c>
      <c r="CY29" s="118">
        <v>0.02</v>
      </c>
      <c r="CZ29" s="118">
        <v>1.7000000000000001E-2</v>
      </c>
      <c r="DA29" s="118">
        <v>0</v>
      </c>
      <c r="DB29" s="118">
        <v>0</v>
      </c>
      <c r="DC29" s="118">
        <v>7.0000000000000001E-3</v>
      </c>
      <c r="DD29" s="118">
        <v>0</v>
      </c>
      <c r="DE29" s="118">
        <v>0</v>
      </c>
      <c r="DF29" s="118">
        <v>0.01</v>
      </c>
      <c r="DG29" s="118">
        <v>4.0000000000000001E-3</v>
      </c>
      <c r="DH29" s="118">
        <v>0</v>
      </c>
      <c r="DI29" s="118">
        <v>0</v>
      </c>
      <c r="DJ29" s="118">
        <v>0</v>
      </c>
      <c r="DK29" s="118">
        <v>0</v>
      </c>
      <c r="DL29" s="118">
        <v>0</v>
      </c>
      <c r="DM29" s="118">
        <v>0</v>
      </c>
      <c r="DN29" s="118">
        <v>0</v>
      </c>
      <c r="DO29" s="118">
        <v>0</v>
      </c>
      <c r="DP29" s="118">
        <v>0</v>
      </c>
      <c r="DQ29" s="118">
        <v>7.0000000000000001E-3</v>
      </c>
      <c r="DR29" s="118">
        <v>0</v>
      </c>
      <c r="DS29" s="118">
        <v>0</v>
      </c>
      <c r="DT29" s="118">
        <v>0</v>
      </c>
      <c r="DU29" s="118">
        <v>1E-3</v>
      </c>
      <c r="DV29" s="118">
        <v>0</v>
      </c>
      <c r="DW29" s="118">
        <v>2E-3</v>
      </c>
      <c r="DX29" s="118">
        <v>7.0000000000000001E-3</v>
      </c>
      <c r="DY29" s="118">
        <v>0</v>
      </c>
      <c r="DZ29" s="118">
        <v>4.0000000000000001E-3</v>
      </c>
      <c r="EA29" s="118">
        <v>8.9999999999999993E-3</v>
      </c>
      <c r="EB29" s="118">
        <v>1.7999999999999999E-2</v>
      </c>
      <c r="EC29" s="118">
        <v>4.0000000000000001E-3</v>
      </c>
      <c r="ED29" s="118">
        <v>0</v>
      </c>
      <c r="EE29" s="118">
        <v>0</v>
      </c>
      <c r="EF29" s="118">
        <v>0</v>
      </c>
      <c r="EG29" s="118">
        <v>0</v>
      </c>
      <c r="EH29" s="118">
        <v>0</v>
      </c>
      <c r="EI29" s="118">
        <v>0</v>
      </c>
      <c r="EJ29" s="118">
        <v>0</v>
      </c>
      <c r="EK29" s="118">
        <v>0</v>
      </c>
      <c r="EL29" s="118">
        <v>0</v>
      </c>
      <c r="EM29" s="118">
        <v>0</v>
      </c>
      <c r="EN29" s="118">
        <v>0</v>
      </c>
      <c r="EO29" s="118">
        <v>2E-3</v>
      </c>
      <c r="EP29" s="118">
        <v>0</v>
      </c>
      <c r="EQ29" s="118">
        <v>0</v>
      </c>
      <c r="ER29" s="118">
        <v>0</v>
      </c>
      <c r="ES29" s="118">
        <v>0</v>
      </c>
      <c r="ET29" s="118">
        <v>0</v>
      </c>
      <c r="EU29" s="118">
        <v>0</v>
      </c>
      <c r="EV29" s="118">
        <v>0</v>
      </c>
      <c r="EW29" s="118">
        <v>0</v>
      </c>
      <c r="EX29" s="118">
        <v>0</v>
      </c>
      <c r="EY29" s="118">
        <v>0</v>
      </c>
      <c r="EZ29" s="118">
        <v>0</v>
      </c>
      <c r="FA29" s="118">
        <v>0</v>
      </c>
      <c r="FB29" s="118">
        <v>4.0000000000000001E-3</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5.0000000000000001E-3</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7.0000000000000001E-3</v>
      </c>
      <c r="GK29" s="26">
        <f t="shared" si="117"/>
        <v>1E-3</v>
      </c>
      <c r="GL29" s="26">
        <f t="shared" si="118"/>
        <v>0.01</v>
      </c>
      <c r="GM29" s="26">
        <f t="shared" si="119"/>
        <v>8.1000000000000003E-2</v>
      </c>
      <c r="GN29" s="26">
        <f t="shared" si="120"/>
        <v>2.1000000000000001E-2</v>
      </c>
      <c r="GO29" s="26">
        <f t="shared" si="121"/>
        <v>7.0000000000000001E-3</v>
      </c>
      <c r="GP29" s="26">
        <f t="shared" si="122"/>
        <v>4.4999999999999998E-2</v>
      </c>
      <c r="GQ29" s="26">
        <f t="shared" si="123"/>
        <v>0</v>
      </c>
      <c r="GR29" s="26">
        <f t="shared" si="124"/>
        <v>2E-3</v>
      </c>
      <c r="GS29" s="26">
        <f t="shared" si="125"/>
        <v>4.0000000000000001E-3</v>
      </c>
      <c r="GT29" s="26">
        <f t="shared" si="126"/>
        <v>5.0000000000000001E-3</v>
      </c>
      <c r="GU29" s="105">
        <f>SUM(SheetB!GG29:GT29)+SUM(SheetC!GG29:GT29)+SUM(SheetD!GG29:GT29)+SUM(SheetE!GG29:GT29)+SUM(SheetF!GG29:GT29)</f>
        <v>1.006</v>
      </c>
    </row>
    <row r="30" spans="1:203" ht="15" customHeight="1" x14ac:dyDescent="0.2">
      <c r="A30" t="s">
        <v>2247</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3.0000000000000001E-3</v>
      </c>
      <c r="BB30" s="118">
        <v>2E-3</v>
      </c>
      <c r="BC30" s="118">
        <v>0</v>
      </c>
      <c r="BD30" s="118">
        <v>0</v>
      </c>
      <c r="BE30" s="118">
        <v>0</v>
      </c>
      <c r="BF30" s="118">
        <v>2E-3</v>
      </c>
      <c r="BG30" s="118">
        <v>1E-3</v>
      </c>
      <c r="BH30" s="118">
        <v>0</v>
      </c>
      <c r="BI30" s="118">
        <v>0</v>
      </c>
      <c r="BJ30" s="118">
        <v>0</v>
      </c>
      <c r="BK30" s="118">
        <v>0</v>
      </c>
      <c r="BL30" s="118">
        <v>1E-3</v>
      </c>
      <c r="BM30" s="118">
        <v>0</v>
      </c>
      <c r="BN30" s="118">
        <v>0</v>
      </c>
      <c r="BO30" s="118">
        <v>0</v>
      </c>
      <c r="BP30" s="118">
        <v>0</v>
      </c>
      <c r="BQ30" s="118">
        <v>0</v>
      </c>
      <c r="BR30" s="118">
        <v>1E-3</v>
      </c>
      <c r="BS30" s="118">
        <v>0</v>
      </c>
      <c r="BT30" s="118">
        <v>0</v>
      </c>
      <c r="BU30" s="118">
        <v>0</v>
      </c>
      <c r="BV30" s="118">
        <v>0</v>
      </c>
      <c r="BW30" s="118">
        <v>7.0000000000000001E-3</v>
      </c>
      <c r="BX30" s="118">
        <v>0</v>
      </c>
      <c r="BY30" s="118">
        <v>1.2999999999999999E-2</v>
      </c>
      <c r="BZ30" s="118">
        <v>3.0000000000000001E-3</v>
      </c>
      <c r="CA30" s="118">
        <v>0</v>
      </c>
      <c r="CB30" s="118">
        <v>0</v>
      </c>
      <c r="CC30" s="118">
        <v>1E-3</v>
      </c>
      <c r="CD30" s="118">
        <v>7.0000000000000001E-3</v>
      </c>
      <c r="CE30" s="118">
        <v>1E-3</v>
      </c>
      <c r="CF30" s="118">
        <v>7.0000000000000001E-3</v>
      </c>
      <c r="CG30" s="118">
        <v>1E-3</v>
      </c>
      <c r="CH30" s="118">
        <v>5.0000000000000001E-3</v>
      </c>
      <c r="CI30" s="118">
        <v>0</v>
      </c>
      <c r="CJ30" s="118">
        <v>0</v>
      </c>
      <c r="CK30" s="118">
        <v>7.0000000000000001E-3</v>
      </c>
      <c r="CL30" s="118">
        <v>0</v>
      </c>
      <c r="CM30" s="118">
        <v>1E-3</v>
      </c>
      <c r="CN30" s="118">
        <v>0</v>
      </c>
      <c r="CO30" s="118">
        <v>0</v>
      </c>
      <c r="CP30" s="118">
        <v>0</v>
      </c>
      <c r="CQ30" s="118">
        <v>7.0000000000000001E-3</v>
      </c>
      <c r="CR30" s="118">
        <v>1E-3</v>
      </c>
      <c r="CS30" s="118">
        <v>0</v>
      </c>
      <c r="CT30" s="118">
        <v>4.0000000000000001E-3</v>
      </c>
      <c r="CU30" s="118">
        <v>1.7000000000000001E-2</v>
      </c>
      <c r="CV30" s="118">
        <v>1E-3</v>
      </c>
      <c r="CW30" s="118">
        <v>1.4E-2</v>
      </c>
      <c r="CX30" s="118">
        <v>2E-3</v>
      </c>
      <c r="CY30" s="118">
        <v>8.9999999999999993E-3</v>
      </c>
      <c r="CZ30" s="118">
        <v>1.2E-2</v>
      </c>
      <c r="DA30" s="118">
        <v>0</v>
      </c>
      <c r="DB30" s="118">
        <v>0</v>
      </c>
      <c r="DC30" s="118">
        <v>0</v>
      </c>
      <c r="DD30" s="118">
        <v>4.0000000000000001E-3</v>
      </c>
      <c r="DE30" s="118">
        <v>2E-3</v>
      </c>
      <c r="DF30" s="118">
        <v>3.0000000000000001E-3</v>
      </c>
      <c r="DG30" s="118">
        <v>4.0000000000000001E-3</v>
      </c>
      <c r="DH30" s="118">
        <v>7.0000000000000001E-3</v>
      </c>
      <c r="DI30" s="118">
        <v>0</v>
      </c>
      <c r="DJ30" s="118">
        <v>4.0000000000000001E-3</v>
      </c>
      <c r="DK30" s="118">
        <v>1E-3</v>
      </c>
      <c r="DL30" s="118">
        <v>1E-3</v>
      </c>
      <c r="DM30" s="118">
        <v>0</v>
      </c>
      <c r="DN30" s="118">
        <v>2E-3</v>
      </c>
      <c r="DO30" s="118">
        <v>0</v>
      </c>
      <c r="DP30" s="118">
        <v>0</v>
      </c>
      <c r="DQ30" s="118">
        <v>1E-3</v>
      </c>
      <c r="DR30" s="118">
        <v>1E-3</v>
      </c>
      <c r="DS30" s="118">
        <v>0</v>
      </c>
      <c r="DT30" s="118">
        <v>0</v>
      </c>
      <c r="DU30" s="118">
        <v>1E-3</v>
      </c>
      <c r="DV30" s="118">
        <v>0</v>
      </c>
      <c r="DW30" s="118">
        <v>3.0000000000000001E-3</v>
      </c>
      <c r="DX30" s="118">
        <v>4.0000000000000001E-3</v>
      </c>
      <c r="DY30" s="118">
        <v>1E-3</v>
      </c>
      <c r="DZ30" s="118">
        <v>1E-3</v>
      </c>
      <c r="EA30" s="118">
        <v>1E-3</v>
      </c>
      <c r="EB30" s="118">
        <v>3.0000000000000001E-3</v>
      </c>
      <c r="EC30" s="118">
        <v>2E-3</v>
      </c>
      <c r="ED30" s="118">
        <v>0</v>
      </c>
      <c r="EE30" s="118">
        <v>0</v>
      </c>
      <c r="EF30" s="118">
        <v>1E-3</v>
      </c>
      <c r="EG30" s="118">
        <v>4.0000000000000001E-3</v>
      </c>
      <c r="EH30" s="118">
        <v>0</v>
      </c>
      <c r="EI30" s="118">
        <v>0</v>
      </c>
      <c r="EJ30" s="118">
        <v>5.0000000000000001E-3</v>
      </c>
      <c r="EK30" s="118">
        <v>0</v>
      </c>
      <c r="EL30" s="118">
        <v>0</v>
      </c>
      <c r="EM30" s="118">
        <v>1E-3</v>
      </c>
      <c r="EN30" s="118">
        <v>0</v>
      </c>
      <c r="EO30" s="118">
        <v>2E-3</v>
      </c>
      <c r="EP30" s="118">
        <v>0</v>
      </c>
      <c r="EQ30" s="118">
        <v>0</v>
      </c>
      <c r="ER30" s="118">
        <v>1E-3</v>
      </c>
      <c r="ES30" s="118">
        <v>0</v>
      </c>
      <c r="ET30" s="118">
        <v>1E-3</v>
      </c>
      <c r="EU30" s="118">
        <v>1E-3</v>
      </c>
      <c r="EV30" s="118">
        <v>0</v>
      </c>
      <c r="EW30" s="118">
        <v>0</v>
      </c>
      <c r="EX30" s="118">
        <v>0</v>
      </c>
      <c r="EY30" s="118">
        <v>0</v>
      </c>
      <c r="EZ30" s="118">
        <v>0</v>
      </c>
      <c r="FA30" s="118">
        <v>0</v>
      </c>
      <c r="FB30" s="118">
        <v>0</v>
      </c>
      <c r="FC30" s="118">
        <v>0</v>
      </c>
      <c r="FD30" s="118">
        <v>0</v>
      </c>
      <c r="FE30" s="118">
        <v>1E-3</v>
      </c>
      <c r="FF30" s="118">
        <v>2E-3</v>
      </c>
      <c r="FG30" s="118">
        <v>1E-3</v>
      </c>
      <c r="FH30" s="118">
        <v>0</v>
      </c>
      <c r="FI30" s="118">
        <v>1E-3</v>
      </c>
      <c r="FJ30" s="118">
        <v>1E-3</v>
      </c>
      <c r="FK30" s="118">
        <v>0</v>
      </c>
      <c r="FL30" s="118">
        <v>1E-3</v>
      </c>
      <c r="FM30" s="118">
        <v>3.0000000000000001E-3</v>
      </c>
      <c r="FN30" s="118">
        <v>0</v>
      </c>
      <c r="FO30" s="118">
        <v>1E-3</v>
      </c>
      <c r="FP30" s="118">
        <v>0</v>
      </c>
      <c r="FQ30" s="118">
        <v>0</v>
      </c>
      <c r="FR30" s="118">
        <v>0</v>
      </c>
      <c r="FS30" s="118">
        <v>0</v>
      </c>
      <c r="FT30" s="118">
        <v>0</v>
      </c>
      <c r="FU30" s="118">
        <v>1E-3</v>
      </c>
      <c r="FV30" s="118">
        <v>1E-3</v>
      </c>
      <c r="FW30" s="118">
        <v>0</v>
      </c>
      <c r="FX30" s="118">
        <v>1E-3</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5.0000000000000001E-3</v>
      </c>
      <c r="GJ30" s="26">
        <f t="shared" si="116"/>
        <v>4.0000000000000001E-3</v>
      </c>
      <c r="GK30" s="26">
        <f t="shared" si="117"/>
        <v>1E-3</v>
      </c>
      <c r="GL30" s="26">
        <f t="shared" si="118"/>
        <v>5.2999999999999999E-2</v>
      </c>
      <c r="GM30" s="26">
        <f t="shared" si="119"/>
        <v>6.7000000000000004E-2</v>
      </c>
      <c r="GN30" s="26">
        <f t="shared" si="120"/>
        <v>2.4E-2</v>
      </c>
      <c r="GO30" s="26">
        <f t="shared" si="121"/>
        <v>6.0000000000000001E-3</v>
      </c>
      <c r="GP30" s="26">
        <f t="shared" si="122"/>
        <v>1.6E-2</v>
      </c>
      <c r="GQ30" s="26">
        <f t="shared" si="123"/>
        <v>1.0999999999999999E-2</v>
      </c>
      <c r="GR30" s="26">
        <f t="shared" si="124"/>
        <v>5.0000000000000001E-3</v>
      </c>
      <c r="GS30" s="26">
        <f t="shared" si="125"/>
        <v>6.0000000000000001E-3</v>
      </c>
      <c r="GT30" s="26">
        <f t="shared" si="126"/>
        <v>8.0000000000000002E-3</v>
      </c>
      <c r="GU30" s="105">
        <f>SUM(SheetB!GG30:GT30)+SUM(SheetC!GG30:GT30)+SUM(SheetD!GG30:GT30)+SUM(SheetE!GG30:GT30)+SUM(SheetF!GG30:GT30)</f>
        <v>0.996</v>
      </c>
    </row>
    <row r="31" spans="1:203" ht="15" customHeight="1" x14ac:dyDescent="0.2">
      <c r="A31" t="s">
        <v>2248</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6.0000000000000001E-3</v>
      </c>
      <c r="BF31" s="118">
        <v>0</v>
      </c>
      <c r="BG31" s="118">
        <v>0</v>
      </c>
      <c r="BH31" s="118">
        <v>0</v>
      </c>
      <c r="BI31" s="118">
        <v>0</v>
      </c>
      <c r="BJ31" s="118">
        <v>0</v>
      </c>
      <c r="BK31" s="118">
        <v>0</v>
      </c>
      <c r="BL31" s="118">
        <v>0</v>
      </c>
      <c r="BM31" s="118">
        <v>0</v>
      </c>
      <c r="BN31" s="118">
        <v>0</v>
      </c>
      <c r="BO31" s="118">
        <v>0</v>
      </c>
      <c r="BP31" s="118">
        <v>0</v>
      </c>
      <c r="BQ31" s="118">
        <v>0</v>
      </c>
      <c r="BR31" s="118">
        <v>1E-3</v>
      </c>
      <c r="BS31" s="118">
        <v>0</v>
      </c>
      <c r="BT31" s="118">
        <v>0</v>
      </c>
      <c r="BU31" s="118">
        <v>0</v>
      </c>
      <c r="BV31" s="118">
        <v>0</v>
      </c>
      <c r="BW31" s="118">
        <v>0</v>
      </c>
      <c r="BX31" s="118">
        <v>0</v>
      </c>
      <c r="BY31" s="118">
        <v>0</v>
      </c>
      <c r="BZ31" s="118">
        <v>0</v>
      </c>
      <c r="CA31" s="118">
        <v>0</v>
      </c>
      <c r="CB31" s="118">
        <v>0</v>
      </c>
      <c r="CC31" s="118">
        <v>0</v>
      </c>
      <c r="CD31" s="118">
        <v>1.0999999999999999E-2</v>
      </c>
      <c r="CE31" s="118">
        <v>0</v>
      </c>
      <c r="CF31" s="118">
        <v>0</v>
      </c>
      <c r="CG31" s="118">
        <v>0</v>
      </c>
      <c r="CH31" s="118">
        <v>2.5999999999999999E-2</v>
      </c>
      <c r="CI31" s="118">
        <v>0</v>
      </c>
      <c r="CJ31" s="118">
        <v>0</v>
      </c>
      <c r="CK31" s="118">
        <v>0</v>
      </c>
      <c r="CL31" s="118">
        <v>0</v>
      </c>
      <c r="CM31" s="118">
        <v>0</v>
      </c>
      <c r="CN31" s="118">
        <v>0</v>
      </c>
      <c r="CO31" s="118">
        <v>0</v>
      </c>
      <c r="CP31" s="118">
        <v>0</v>
      </c>
      <c r="CQ31" s="118">
        <v>0</v>
      </c>
      <c r="CR31" s="118">
        <v>0</v>
      </c>
      <c r="CS31" s="118">
        <v>7.0000000000000001E-3</v>
      </c>
      <c r="CT31" s="118">
        <v>1.7000000000000001E-2</v>
      </c>
      <c r="CU31" s="118">
        <v>1.7000000000000001E-2</v>
      </c>
      <c r="CV31" s="118">
        <v>1.4999999999999999E-2</v>
      </c>
      <c r="CW31" s="118">
        <v>4.3999999999999997E-2</v>
      </c>
      <c r="CX31" s="118">
        <v>4.0000000000000001E-3</v>
      </c>
      <c r="CY31" s="118">
        <v>1.7000000000000001E-2</v>
      </c>
      <c r="CZ31" s="118">
        <v>1.2E-2</v>
      </c>
      <c r="DA31" s="118">
        <v>0</v>
      </c>
      <c r="DB31" s="118">
        <v>0</v>
      </c>
      <c r="DC31" s="118">
        <v>0</v>
      </c>
      <c r="DD31" s="118">
        <v>0</v>
      </c>
      <c r="DE31" s="118">
        <v>0</v>
      </c>
      <c r="DF31" s="118">
        <v>2.8000000000000001E-2</v>
      </c>
      <c r="DG31" s="118">
        <v>0</v>
      </c>
      <c r="DH31" s="118">
        <v>0</v>
      </c>
      <c r="DI31" s="118">
        <v>0</v>
      </c>
      <c r="DJ31" s="118">
        <v>0</v>
      </c>
      <c r="DK31" s="118">
        <v>0</v>
      </c>
      <c r="DL31" s="118">
        <v>0</v>
      </c>
      <c r="DM31" s="118">
        <v>0</v>
      </c>
      <c r="DN31" s="118">
        <v>0</v>
      </c>
      <c r="DO31" s="118">
        <v>0</v>
      </c>
      <c r="DP31" s="118">
        <v>0</v>
      </c>
      <c r="DQ31" s="118">
        <v>1E-3</v>
      </c>
      <c r="DR31" s="118">
        <v>0</v>
      </c>
      <c r="DS31" s="118">
        <v>0</v>
      </c>
      <c r="DT31" s="118">
        <v>0</v>
      </c>
      <c r="DU31" s="118">
        <v>1E-3</v>
      </c>
      <c r="DV31" s="118">
        <v>0</v>
      </c>
      <c r="DW31" s="118">
        <v>2E-3</v>
      </c>
      <c r="DX31" s="118">
        <v>8.9999999999999993E-3</v>
      </c>
      <c r="DY31" s="118">
        <v>0</v>
      </c>
      <c r="DZ31" s="118">
        <v>1.4999999999999999E-2</v>
      </c>
      <c r="EA31" s="118">
        <v>4.0000000000000001E-3</v>
      </c>
      <c r="EB31" s="118">
        <v>4.0000000000000001E-3</v>
      </c>
      <c r="EC31" s="118">
        <v>4.0000000000000001E-3</v>
      </c>
      <c r="ED31" s="118">
        <v>0</v>
      </c>
      <c r="EE31" s="118">
        <v>1E-3</v>
      </c>
      <c r="EF31" s="118">
        <v>0</v>
      </c>
      <c r="EG31" s="118">
        <v>0</v>
      </c>
      <c r="EH31" s="118">
        <v>0</v>
      </c>
      <c r="EI31" s="118">
        <v>0</v>
      </c>
      <c r="EJ31" s="118">
        <v>0</v>
      </c>
      <c r="EK31" s="118">
        <v>0</v>
      </c>
      <c r="EL31" s="118">
        <v>0</v>
      </c>
      <c r="EM31" s="118">
        <v>0</v>
      </c>
      <c r="EN31" s="118">
        <v>0</v>
      </c>
      <c r="EO31" s="118">
        <v>3.0000000000000001E-3</v>
      </c>
      <c r="EP31" s="118">
        <v>0</v>
      </c>
      <c r="EQ31" s="118">
        <v>0</v>
      </c>
      <c r="ER31" s="118">
        <v>0</v>
      </c>
      <c r="ES31" s="118">
        <v>0</v>
      </c>
      <c r="ET31" s="118">
        <v>0</v>
      </c>
      <c r="EU31" s="118">
        <v>0</v>
      </c>
      <c r="EV31" s="118">
        <v>0</v>
      </c>
      <c r="EW31" s="118">
        <v>0</v>
      </c>
      <c r="EX31" s="118">
        <v>0</v>
      </c>
      <c r="EY31" s="118">
        <v>0</v>
      </c>
      <c r="EZ31" s="118">
        <v>0</v>
      </c>
      <c r="FA31" s="118">
        <v>0</v>
      </c>
      <c r="FB31" s="118">
        <v>6.0000000000000001E-3</v>
      </c>
      <c r="FC31" s="118">
        <v>0</v>
      </c>
      <c r="FD31" s="118">
        <v>0</v>
      </c>
      <c r="FE31" s="118">
        <v>0</v>
      </c>
      <c r="FF31" s="118">
        <v>0</v>
      </c>
      <c r="FG31" s="118">
        <v>0</v>
      </c>
      <c r="FH31" s="118">
        <v>0</v>
      </c>
      <c r="FI31" s="118">
        <v>0</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6.0000000000000001E-3</v>
      </c>
      <c r="GK31" s="26">
        <f t="shared" si="117"/>
        <v>1E-3</v>
      </c>
      <c r="GL31" s="26">
        <f t="shared" si="118"/>
        <v>3.6999999999999998E-2</v>
      </c>
      <c r="GM31" s="26">
        <f t="shared" si="119"/>
        <v>0.13300000000000001</v>
      </c>
      <c r="GN31" s="26">
        <f t="shared" si="120"/>
        <v>2.8000000000000001E-2</v>
      </c>
      <c r="GO31" s="26">
        <f t="shared" si="121"/>
        <v>1E-3</v>
      </c>
      <c r="GP31" s="26">
        <f t="shared" si="122"/>
        <v>3.9000000000000007E-2</v>
      </c>
      <c r="GQ31" s="26">
        <f t="shared" si="123"/>
        <v>1E-3</v>
      </c>
      <c r="GR31" s="26">
        <f t="shared" si="124"/>
        <v>3.0000000000000001E-3</v>
      </c>
      <c r="GS31" s="26">
        <f t="shared" si="125"/>
        <v>6.0000000000000001E-3</v>
      </c>
      <c r="GT31" s="26">
        <f t="shared" si="126"/>
        <v>0</v>
      </c>
      <c r="GU31" s="105">
        <f>SUM(SheetB!GG31:GT31)+SUM(SheetC!GG31:GT31)+SUM(SheetD!GG31:GT31)+SUM(SheetE!GG31:GT31)+SUM(SheetF!GG31:GT31)</f>
        <v>1.01</v>
      </c>
    </row>
    <row r="32" spans="1:203" ht="15" customHeight="1" x14ac:dyDescent="0.2">
      <c r="A32" t="s">
        <v>2249</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3.0000000000000001E-3</v>
      </c>
      <c r="AY32" s="118">
        <v>0</v>
      </c>
      <c r="AZ32" s="118">
        <v>0</v>
      </c>
      <c r="BA32" s="118">
        <v>6.0000000000000001E-3</v>
      </c>
      <c r="BB32" s="118">
        <v>1.0999999999999999E-2</v>
      </c>
      <c r="BC32" s="118">
        <v>0</v>
      </c>
      <c r="BD32" s="118">
        <v>0</v>
      </c>
      <c r="BE32" s="118">
        <v>1E-3</v>
      </c>
      <c r="BF32" s="118">
        <v>0</v>
      </c>
      <c r="BG32" s="118">
        <v>0</v>
      </c>
      <c r="BH32" s="118">
        <v>0</v>
      </c>
      <c r="BI32" s="118">
        <v>1E-3</v>
      </c>
      <c r="BJ32" s="118">
        <v>0</v>
      </c>
      <c r="BK32" s="118">
        <v>0</v>
      </c>
      <c r="BL32" s="118">
        <v>1E-3</v>
      </c>
      <c r="BM32" s="118">
        <v>0</v>
      </c>
      <c r="BN32" s="118">
        <v>0</v>
      </c>
      <c r="BO32" s="118">
        <v>0</v>
      </c>
      <c r="BP32" s="118">
        <v>0</v>
      </c>
      <c r="BQ32" s="118">
        <v>0</v>
      </c>
      <c r="BR32" s="118">
        <v>0</v>
      </c>
      <c r="BS32" s="118">
        <v>0</v>
      </c>
      <c r="BT32" s="118">
        <v>0</v>
      </c>
      <c r="BU32" s="118">
        <v>0</v>
      </c>
      <c r="BV32" s="118">
        <v>0</v>
      </c>
      <c r="BW32" s="118">
        <v>0</v>
      </c>
      <c r="BX32" s="118">
        <v>0</v>
      </c>
      <c r="BY32" s="118">
        <v>0</v>
      </c>
      <c r="BZ32" s="118">
        <v>0</v>
      </c>
      <c r="CA32" s="118">
        <v>0</v>
      </c>
      <c r="CB32" s="118">
        <v>0</v>
      </c>
      <c r="CC32" s="118">
        <v>0</v>
      </c>
      <c r="CD32" s="118">
        <v>8.9999999999999993E-3</v>
      </c>
      <c r="CE32" s="118">
        <v>0</v>
      </c>
      <c r="CF32" s="118">
        <v>5.0000000000000001E-3</v>
      </c>
      <c r="CG32" s="118">
        <v>0</v>
      </c>
      <c r="CH32" s="118">
        <v>3.0000000000000001E-3</v>
      </c>
      <c r="CI32" s="118">
        <v>0</v>
      </c>
      <c r="CJ32" s="118">
        <v>0</v>
      </c>
      <c r="CK32" s="118">
        <v>7.0000000000000001E-3</v>
      </c>
      <c r="CL32" s="118">
        <v>0</v>
      </c>
      <c r="CM32" s="118">
        <v>0</v>
      </c>
      <c r="CN32" s="118">
        <v>1E-3</v>
      </c>
      <c r="CO32" s="118">
        <v>0</v>
      </c>
      <c r="CP32" s="118">
        <v>0</v>
      </c>
      <c r="CQ32" s="118">
        <v>0</v>
      </c>
      <c r="CR32" s="118">
        <v>0</v>
      </c>
      <c r="CS32" s="118">
        <v>5.0000000000000001E-3</v>
      </c>
      <c r="CT32" s="118">
        <v>1.4E-2</v>
      </c>
      <c r="CU32" s="118">
        <v>1.0999999999999999E-2</v>
      </c>
      <c r="CV32" s="118">
        <v>1E-3</v>
      </c>
      <c r="CW32" s="118">
        <v>8.9999999999999993E-3</v>
      </c>
      <c r="CX32" s="118">
        <v>0.01</v>
      </c>
      <c r="CY32" s="118">
        <v>1.9E-2</v>
      </c>
      <c r="CZ32" s="118">
        <v>1.2E-2</v>
      </c>
      <c r="DA32" s="118">
        <v>0</v>
      </c>
      <c r="DB32" s="118">
        <v>0</v>
      </c>
      <c r="DC32" s="118">
        <v>1E-3</v>
      </c>
      <c r="DD32" s="118">
        <v>4.0000000000000001E-3</v>
      </c>
      <c r="DE32" s="118">
        <v>2E-3</v>
      </c>
      <c r="DF32" s="118">
        <v>4.0000000000000001E-3</v>
      </c>
      <c r="DG32" s="118">
        <v>3.0000000000000001E-3</v>
      </c>
      <c r="DH32" s="118">
        <v>8.9999999999999993E-3</v>
      </c>
      <c r="DI32" s="118">
        <v>8.0000000000000002E-3</v>
      </c>
      <c r="DJ32" s="118">
        <v>1.2999999999999999E-2</v>
      </c>
      <c r="DK32" s="118">
        <v>6.0000000000000001E-3</v>
      </c>
      <c r="DL32" s="118">
        <v>5.0000000000000001E-3</v>
      </c>
      <c r="DM32" s="118">
        <v>3.0000000000000001E-3</v>
      </c>
      <c r="DN32" s="118">
        <v>0</v>
      </c>
      <c r="DO32" s="118">
        <v>0</v>
      </c>
      <c r="DP32" s="118">
        <v>0</v>
      </c>
      <c r="DQ32" s="118">
        <v>0</v>
      </c>
      <c r="DR32" s="118">
        <v>0</v>
      </c>
      <c r="DS32" s="118">
        <v>2E-3</v>
      </c>
      <c r="DT32" s="118">
        <v>0</v>
      </c>
      <c r="DU32" s="118">
        <v>0</v>
      </c>
      <c r="DV32" s="118">
        <v>0</v>
      </c>
      <c r="DW32" s="118">
        <v>0</v>
      </c>
      <c r="DX32" s="118">
        <v>3.0000000000000001E-3</v>
      </c>
      <c r="DY32" s="118">
        <v>1E-3</v>
      </c>
      <c r="DZ32" s="118">
        <v>0</v>
      </c>
      <c r="EA32" s="118">
        <v>8.0000000000000002E-3</v>
      </c>
      <c r="EB32" s="118">
        <v>5.0000000000000001E-3</v>
      </c>
      <c r="EC32" s="118">
        <v>2E-3</v>
      </c>
      <c r="ED32" s="118">
        <v>0</v>
      </c>
      <c r="EE32" s="118">
        <v>0</v>
      </c>
      <c r="EF32" s="118">
        <v>0</v>
      </c>
      <c r="EG32" s="118">
        <v>1E-3</v>
      </c>
      <c r="EH32" s="118">
        <v>0</v>
      </c>
      <c r="EI32" s="118">
        <v>0</v>
      </c>
      <c r="EJ32" s="118">
        <v>5.0000000000000001E-3</v>
      </c>
      <c r="EK32" s="118">
        <v>4.0000000000000001E-3</v>
      </c>
      <c r="EL32" s="118">
        <v>1E-3</v>
      </c>
      <c r="EM32" s="118">
        <v>1E-3</v>
      </c>
      <c r="EN32" s="118">
        <v>0</v>
      </c>
      <c r="EO32" s="118">
        <v>0</v>
      </c>
      <c r="EP32" s="118">
        <v>0</v>
      </c>
      <c r="EQ32" s="118">
        <v>0</v>
      </c>
      <c r="ER32" s="118">
        <v>0</v>
      </c>
      <c r="ES32" s="118">
        <v>0</v>
      </c>
      <c r="ET32" s="118">
        <v>0</v>
      </c>
      <c r="EU32" s="118">
        <v>0</v>
      </c>
      <c r="EV32" s="118">
        <v>0</v>
      </c>
      <c r="EW32" s="118">
        <v>4.0000000000000001E-3</v>
      </c>
      <c r="EX32" s="118">
        <v>0</v>
      </c>
      <c r="EY32" s="118">
        <v>0</v>
      </c>
      <c r="EZ32" s="118">
        <v>1E-3</v>
      </c>
      <c r="FA32" s="118">
        <v>0</v>
      </c>
      <c r="FB32" s="118">
        <v>1.2999999999999999E-2</v>
      </c>
      <c r="FC32" s="118">
        <v>1E-3</v>
      </c>
      <c r="FD32" s="118">
        <v>0</v>
      </c>
      <c r="FE32" s="118">
        <v>0</v>
      </c>
      <c r="FF32" s="118">
        <v>0</v>
      </c>
      <c r="FG32" s="118">
        <v>0</v>
      </c>
      <c r="FH32" s="118">
        <v>0</v>
      </c>
      <c r="FI32" s="118">
        <v>0</v>
      </c>
      <c r="FJ32" s="118">
        <v>2E-3</v>
      </c>
      <c r="FK32" s="118">
        <v>1E-3</v>
      </c>
      <c r="FL32" s="118">
        <v>1E-3</v>
      </c>
      <c r="FM32" s="118">
        <v>0</v>
      </c>
      <c r="FN32" s="118">
        <v>0</v>
      </c>
      <c r="FO32" s="118">
        <v>0</v>
      </c>
      <c r="FP32" s="118">
        <v>0</v>
      </c>
      <c r="FQ32" s="118">
        <v>0</v>
      </c>
      <c r="FR32" s="118">
        <v>0</v>
      </c>
      <c r="FS32" s="118">
        <v>0</v>
      </c>
      <c r="FT32" s="118">
        <v>4.0000000000000001E-3</v>
      </c>
      <c r="FU32" s="118">
        <v>1E-3</v>
      </c>
      <c r="FV32" s="118">
        <v>0</v>
      </c>
      <c r="FW32" s="118">
        <v>0</v>
      </c>
      <c r="FX32" s="118">
        <v>2E-3</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0.02</v>
      </c>
      <c r="GJ32" s="26">
        <f t="shared" si="116"/>
        <v>3.0000000000000001E-3</v>
      </c>
      <c r="GK32" s="26">
        <f t="shared" si="117"/>
        <v>0</v>
      </c>
      <c r="GL32" s="26">
        <f t="shared" si="118"/>
        <v>2.3999999999999997E-2</v>
      </c>
      <c r="GM32" s="26">
        <f t="shared" si="119"/>
        <v>8.2000000000000003E-2</v>
      </c>
      <c r="GN32" s="26">
        <f t="shared" si="120"/>
        <v>4.3999999999999997E-2</v>
      </c>
      <c r="GO32" s="26">
        <f t="shared" si="121"/>
        <v>1.6E-2</v>
      </c>
      <c r="GP32" s="26">
        <f t="shared" si="122"/>
        <v>1.9000000000000003E-2</v>
      </c>
      <c r="GQ32" s="26">
        <f t="shared" si="123"/>
        <v>1.2E-2</v>
      </c>
      <c r="GR32" s="26">
        <f t="shared" si="124"/>
        <v>5.0000000000000001E-3</v>
      </c>
      <c r="GS32" s="26">
        <f t="shared" si="125"/>
        <v>1.7000000000000001E-2</v>
      </c>
      <c r="GT32" s="26">
        <f t="shared" si="126"/>
        <v>8.0000000000000002E-3</v>
      </c>
      <c r="GU32" s="105">
        <f>SUM(SheetB!GG32:GT32)+SUM(SheetC!GG32:GT32)+SUM(SheetD!GG32:GT32)+SUM(SheetE!GG32:GT32)+SUM(SheetF!GG32:GT32)</f>
        <v>1.0050000000000001</v>
      </c>
    </row>
    <row r="33" spans="1:203" ht="15" customHeight="1" x14ac:dyDescent="0.2">
      <c r="A33" t="s">
        <v>2121</v>
      </c>
      <c r="B33" s="118" t="s">
        <v>2114</v>
      </c>
      <c r="C33" s="119" t="s">
        <v>2122</v>
      </c>
      <c r="D33" s="119" t="s">
        <v>2113</v>
      </c>
      <c r="E33" s="118">
        <v>1</v>
      </c>
      <c r="F33" s="118">
        <v>2008</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4.0000000000000001E-3</v>
      </c>
      <c r="BB33" s="118">
        <v>2E-3</v>
      </c>
      <c r="BC33" s="118">
        <v>0</v>
      </c>
      <c r="BD33" s="118">
        <v>0</v>
      </c>
      <c r="BE33" s="118">
        <v>0</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1.2E-2</v>
      </c>
      <c r="CA33" s="118">
        <v>0</v>
      </c>
      <c r="CB33" s="118">
        <v>0</v>
      </c>
      <c r="CC33" s="118">
        <v>0</v>
      </c>
      <c r="CD33" s="118">
        <v>1.6E-2</v>
      </c>
      <c r="CE33" s="118">
        <v>3.3000000000000002E-2</v>
      </c>
      <c r="CF33" s="118">
        <v>8.0000000000000002E-3</v>
      </c>
      <c r="CG33" s="118">
        <v>0</v>
      </c>
      <c r="CH33" s="118">
        <v>1.0999999999999999E-2</v>
      </c>
      <c r="CI33" s="118">
        <v>0</v>
      </c>
      <c r="CJ33" s="118">
        <v>0</v>
      </c>
      <c r="CK33" s="118">
        <v>2E-3</v>
      </c>
      <c r="CL33" s="118">
        <v>0</v>
      </c>
      <c r="CM33" s="118">
        <v>0</v>
      </c>
      <c r="CN33" s="118">
        <v>0</v>
      </c>
      <c r="CO33" s="118">
        <v>0</v>
      </c>
      <c r="CP33" s="118">
        <v>0</v>
      </c>
      <c r="CQ33" s="118">
        <v>0</v>
      </c>
      <c r="CR33" s="118">
        <v>0</v>
      </c>
      <c r="CS33" s="118">
        <v>0</v>
      </c>
      <c r="CT33" s="118">
        <v>0</v>
      </c>
      <c r="CU33" s="118">
        <v>7.0000000000000001E-3</v>
      </c>
      <c r="CV33" s="118">
        <v>0</v>
      </c>
      <c r="CW33" s="118">
        <v>0</v>
      </c>
      <c r="CX33" s="118">
        <v>2.4E-2</v>
      </c>
      <c r="CY33" s="118">
        <v>0.02</v>
      </c>
      <c r="CZ33" s="118">
        <v>1E-3</v>
      </c>
      <c r="DA33" s="118">
        <v>0</v>
      </c>
      <c r="DB33" s="118">
        <v>0</v>
      </c>
      <c r="DC33" s="118">
        <v>0</v>
      </c>
      <c r="DD33" s="118">
        <v>0</v>
      </c>
      <c r="DE33" s="118">
        <v>0</v>
      </c>
      <c r="DF33" s="118">
        <v>1.0999999999999999E-2</v>
      </c>
      <c r="DG33" s="118">
        <v>0</v>
      </c>
      <c r="DH33" s="118">
        <v>0</v>
      </c>
      <c r="DI33" s="118">
        <v>1.2E-2</v>
      </c>
      <c r="DJ33" s="118">
        <v>0</v>
      </c>
      <c r="DK33" s="118">
        <v>0</v>
      </c>
      <c r="DL33" s="118">
        <v>0</v>
      </c>
      <c r="DM33" s="118">
        <v>0</v>
      </c>
      <c r="DN33" s="118">
        <v>0</v>
      </c>
      <c r="DO33" s="118">
        <v>0</v>
      </c>
      <c r="DP33" s="118">
        <v>0</v>
      </c>
      <c r="DQ33" s="118">
        <v>5.0000000000000001E-3</v>
      </c>
      <c r="DR33" s="118">
        <v>4.0000000000000001E-3</v>
      </c>
      <c r="DS33" s="118">
        <v>0</v>
      </c>
      <c r="DT33" s="118">
        <v>0</v>
      </c>
      <c r="DU33" s="118">
        <v>0</v>
      </c>
      <c r="DV33" s="118">
        <v>0</v>
      </c>
      <c r="DW33" s="118">
        <v>0</v>
      </c>
      <c r="DX33" s="118">
        <v>0</v>
      </c>
      <c r="DY33" s="118">
        <v>0</v>
      </c>
      <c r="DZ33" s="118">
        <v>0</v>
      </c>
      <c r="EA33" s="118">
        <v>1E-3</v>
      </c>
      <c r="EB33" s="118">
        <v>0</v>
      </c>
      <c r="EC33" s="118">
        <v>0</v>
      </c>
      <c r="ED33" s="118">
        <v>0</v>
      </c>
      <c r="EE33" s="118">
        <v>1.0999999999999999E-2</v>
      </c>
      <c r="EF33" s="118">
        <v>0</v>
      </c>
      <c r="EG33" s="118">
        <v>0</v>
      </c>
      <c r="EH33" s="118">
        <v>0</v>
      </c>
      <c r="EI33" s="118">
        <v>0</v>
      </c>
      <c r="EJ33" s="118">
        <v>1E-3</v>
      </c>
      <c r="EK33" s="118">
        <v>0</v>
      </c>
      <c r="EL33" s="118">
        <v>0</v>
      </c>
      <c r="EM33" s="118">
        <v>0</v>
      </c>
      <c r="EN33" s="118">
        <v>0</v>
      </c>
      <c r="EO33" s="118">
        <v>4.0000000000000001E-3</v>
      </c>
      <c r="EP33" s="118">
        <v>0</v>
      </c>
      <c r="EQ33" s="118">
        <v>0</v>
      </c>
      <c r="ER33" s="118">
        <v>0</v>
      </c>
      <c r="ES33" s="118">
        <v>0</v>
      </c>
      <c r="ET33" s="118">
        <v>0</v>
      </c>
      <c r="EU33" s="118">
        <v>0</v>
      </c>
      <c r="EV33" s="118">
        <v>0</v>
      </c>
      <c r="EW33" s="118">
        <v>0</v>
      </c>
      <c r="EX33" s="118">
        <v>3.0000000000000001E-3</v>
      </c>
      <c r="EY33" s="118">
        <v>0</v>
      </c>
      <c r="EZ33" s="118">
        <v>0</v>
      </c>
      <c r="FA33" s="118">
        <v>0</v>
      </c>
      <c r="FB33" s="118">
        <v>0</v>
      </c>
      <c r="FC33" s="118">
        <v>0</v>
      </c>
      <c r="FD33" s="118">
        <v>0</v>
      </c>
      <c r="FE33" s="118">
        <v>0</v>
      </c>
      <c r="FF33" s="118">
        <v>0</v>
      </c>
      <c r="FG33" s="118">
        <v>0</v>
      </c>
      <c r="FH33" s="118">
        <v>0</v>
      </c>
      <c r="FI33" s="118">
        <v>0</v>
      </c>
      <c r="FJ33" s="118">
        <v>0</v>
      </c>
      <c r="FK33" s="118">
        <v>0</v>
      </c>
      <c r="FL33" s="118">
        <v>0</v>
      </c>
      <c r="FM33" s="118">
        <v>0</v>
      </c>
      <c r="FN33" s="118">
        <v>0</v>
      </c>
      <c r="FO33" s="118">
        <v>0</v>
      </c>
      <c r="FP33" s="118">
        <v>0</v>
      </c>
      <c r="FQ33" s="118">
        <v>0</v>
      </c>
      <c r="FR33" s="118">
        <v>0</v>
      </c>
      <c r="FS33" s="118">
        <v>0</v>
      </c>
      <c r="FT33" s="118">
        <v>0</v>
      </c>
      <c r="FU33" s="118">
        <v>0</v>
      </c>
      <c r="FV33" s="118">
        <v>0</v>
      </c>
      <c r="FW33" s="118">
        <v>0</v>
      </c>
      <c r="FX33" s="118">
        <v>0</v>
      </c>
      <c r="FY33" s="118">
        <v>0</v>
      </c>
      <c r="FZ33" s="118">
        <v>0</v>
      </c>
      <c r="GA33" s="118">
        <v>0</v>
      </c>
      <c r="GB33" s="118">
        <v>0</v>
      </c>
      <c r="GC33" s="118">
        <v>0</v>
      </c>
      <c r="GE33" s="105">
        <f>SUM(SheetB!W33:GC33) + SUM(SheetC!W33:GC33) + SUM(SheetD!W33:GC33) + SUM(SheetE!W33:GC33) + SUM(SheetF!W33:GC33)</f>
        <v>1.0110000000000001</v>
      </c>
      <c r="GG33" s="26">
        <f t="shared" si="113"/>
        <v>0</v>
      </c>
      <c r="GH33" s="26">
        <f t="shared" si="114"/>
        <v>0</v>
      </c>
      <c r="GI33" s="26">
        <f t="shared" si="115"/>
        <v>6.0000000000000001E-3</v>
      </c>
      <c r="GJ33" s="26">
        <f t="shared" si="116"/>
        <v>0</v>
      </c>
      <c r="GK33" s="26">
        <f t="shared" si="117"/>
        <v>0</v>
      </c>
      <c r="GL33" s="26">
        <f t="shared" si="118"/>
        <v>8.2000000000000003E-2</v>
      </c>
      <c r="GM33" s="26">
        <f t="shared" si="119"/>
        <v>5.2000000000000005E-2</v>
      </c>
      <c r="GN33" s="26">
        <f t="shared" si="120"/>
        <v>2.3E-2</v>
      </c>
      <c r="GO33" s="26">
        <f t="shared" si="121"/>
        <v>9.0000000000000011E-3</v>
      </c>
      <c r="GP33" s="26">
        <f t="shared" si="122"/>
        <v>1E-3</v>
      </c>
      <c r="GQ33" s="26">
        <f t="shared" si="123"/>
        <v>1.2E-2</v>
      </c>
      <c r="GR33" s="26">
        <f t="shared" si="124"/>
        <v>7.0000000000000001E-3</v>
      </c>
      <c r="GS33" s="26">
        <f t="shared" si="125"/>
        <v>0</v>
      </c>
      <c r="GT33" s="26">
        <f t="shared" si="126"/>
        <v>0</v>
      </c>
      <c r="GU33" s="105">
        <f>SUM(SheetB!GG33:GT33)+SUM(SheetC!GG33:GT33)+SUM(SheetD!GG33:GT33)+SUM(SheetE!GG33:GT33)+SUM(SheetF!GG33:GT33)</f>
        <v>1.0110000000000001</v>
      </c>
    </row>
    <row r="34" spans="1:203" ht="15" customHeight="1" x14ac:dyDescent="0.2">
      <c r="A34" t="s">
        <v>2250</v>
      </c>
      <c r="B34" s="118" t="s">
        <v>2114</v>
      </c>
      <c r="C34" s="119" t="s">
        <v>2115</v>
      </c>
      <c r="D34" s="119" t="s">
        <v>2113</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0</v>
      </c>
      <c r="AU34" s="118">
        <v>0</v>
      </c>
      <c r="AV34" s="118">
        <v>0</v>
      </c>
      <c r="AW34" s="118">
        <v>0</v>
      </c>
      <c r="AX34" s="118">
        <v>3.0000000000000001E-3</v>
      </c>
      <c r="AY34" s="118">
        <v>0</v>
      </c>
      <c r="AZ34" s="118">
        <v>0</v>
      </c>
      <c r="BA34" s="118">
        <v>6.0000000000000001E-3</v>
      </c>
      <c r="BB34" s="118">
        <v>0.01</v>
      </c>
      <c r="BC34" s="118">
        <v>0</v>
      </c>
      <c r="BD34" s="118">
        <v>0</v>
      </c>
      <c r="BE34" s="118">
        <v>1E-3</v>
      </c>
      <c r="BF34" s="118">
        <v>0</v>
      </c>
      <c r="BG34" s="118">
        <v>0</v>
      </c>
      <c r="BH34" s="118">
        <v>0</v>
      </c>
      <c r="BI34" s="118">
        <v>1E-3</v>
      </c>
      <c r="BJ34" s="118">
        <v>0</v>
      </c>
      <c r="BK34" s="118">
        <v>0</v>
      </c>
      <c r="BL34" s="118">
        <v>1E-3</v>
      </c>
      <c r="BM34" s="118">
        <v>0</v>
      </c>
      <c r="BN34" s="118">
        <v>0</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8.0000000000000002E-3</v>
      </c>
      <c r="CE34" s="118">
        <v>0</v>
      </c>
      <c r="CF34" s="118">
        <v>5.0000000000000001E-3</v>
      </c>
      <c r="CG34" s="118">
        <v>0</v>
      </c>
      <c r="CH34" s="118">
        <v>3.0000000000000001E-3</v>
      </c>
      <c r="CI34" s="118">
        <v>0</v>
      </c>
      <c r="CJ34" s="118">
        <v>0</v>
      </c>
      <c r="CK34" s="118">
        <v>5.0000000000000001E-3</v>
      </c>
      <c r="CL34" s="118">
        <v>0</v>
      </c>
      <c r="CM34" s="118">
        <v>0</v>
      </c>
      <c r="CN34" s="118">
        <v>1E-3</v>
      </c>
      <c r="CO34" s="118">
        <v>0</v>
      </c>
      <c r="CP34" s="118">
        <v>0</v>
      </c>
      <c r="CQ34" s="118">
        <v>0</v>
      </c>
      <c r="CR34" s="118">
        <v>0</v>
      </c>
      <c r="CS34" s="118">
        <v>4.0000000000000001E-3</v>
      </c>
      <c r="CT34" s="118">
        <v>8.9999999999999993E-3</v>
      </c>
      <c r="CU34" s="118">
        <v>0.01</v>
      </c>
      <c r="CV34" s="118">
        <v>0</v>
      </c>
      <c r="CW34" s="118">
        <v>8.0000000000000002E-3</v>
      </c>
      <c r="CX34" s="118">
        <v>8.9999999999999993E-3</v>
      </c>
      <c r="CY34" s="118">
        <v>1.9E-2</v>
      </c>
      <c r="CZ34" s="118">
        <v>1.2E-2</v>
      </c>
      <c r="DA34" s="118">
        <v>0</v>
      </c>
      <c r="DB34" s="118">
        <v>0</v>
      </c>
      <c r="DC34" s="118">
        <v>1E-3</v>
      </c>
      <c r="DD34" s="118">
        <v>3.0000000000000001E-3</v>
      </c>
      <c r="DE34" s="118">
        <v>1E-3</v>
      </c>
      <c r="DF34" s="118">
        <v>3.0000000000000001E-3</v>
      </c>
      <c r="DG34" s="118">
        <v>3.0000000000000001E-3</v>
      </c>
      <c r="DH34" s="118">
        <v>7.0000000000000001E-3</v>
      </c>
      <c r="DI34" s="118">
        <v>5.0000000000000001E-3</v>
      </c>
      <c r="DJ34" s="118">
        <v>1.2E-2</v>
      </c>
      <c r="DK34" s="118">
        <v>5.0000000000000001E-3</v>
      </c>
      <c r="DL34" s="118">
        <v>4.0000000000000001E-3</v>
      </c>
      <c r="DM34" s="118">
        <v>2E-3</v>
      </c>
      <c r="DN34" s="118">
        <v>0</v>
      </c>
      <c r="DO34" s="118">
        <v>0</v>
      </c>
      <c r="DP34" s="118">
        <v>0</v>
      </c>
      <c r="DQ34" s="118">
        <v>0</v>
      </c>
      <c r="DR34" s="118">
        <v>0</v>
      </c>
      <c r="DS34" s="118">
        <v>1E-3</v>
      </c>
      <c r="DT34" s="118">
        <v>0</v>
      </c>
      <c r="DU34" s="118">
        <v>0</v>
      </c>
      <c r="DV34" s="118">
        <v>0</v>
      </c>
      <c r="DW34" s="118">
        <v>0</v>
      </c>
      <c r="DX34" s="118">
        <v>2E-3</v>
      </c>
      <c r="DY34" s="118">
        <v>1E-3</v>
      </c>
      <c r="DZ34" s="118">
        <v>0</v>
      </c>
      <c r="EA34" s="118">
        <v>5.0000000000000001E-3</v>
      </c>
      <c r="EB34" s="118">
        <v>4.0000000000000001E-3</v>
      </c>
      <c r="EC34" s="118">
        <v>2E-3</v>
      </c>
      <c r="ED34" s="118">
        <v>0</v>
      </c>
      <c r="EE34" s="118">
        <v>0</v>
      </c>
      <c r="EF34" s="118">
        <v>0</v>
      </c>
      <c r="EG34" s="118">
        <v>0</v>
      </c>
      <c r="EH34" s="118">
        <v>0</v>
      </c>
      <c r="EI34" s="118">
        <v>0</v>
      </c>
      <c r="EJ34" s="118">
        <v>5.0000000000000001E-3</v>
      </c>
      <c r="EK34" s="118">
        <v>4.0000000000000001E-3</v>
      </c>
      <c r="EL34" s="118">
        <v>1E-3</v>
      </c>
      <c r="EM34" s="118">
        <v>1E-3</v>
      </c>
      <c r="EN34" s="118">
        <v>0</v>
      </c>
      <c r="EO34" s="118">
        <v>0</v>
      </c>
      <c r="EP34" s="118">
        <v>0</v>
      </c>
      <c r="EQ34" s="118">
        <v>0</v>
      </c>
      <c r="ER34" s="118">
        <v>0</v>
      </c>
      <c r="ES34" s="118">
        <v>0</v>
      </c>
      <c r="ET34" s="118">
        <v>0</v>
      </c>
      <c r="EU34" s="118">
        <v>0</v>
      </c>
      <c r="EV34" s="118">
        <v>1E-3</v>
      </c>
      <c r="EW34" s="118">
        <v>3.0000000000000001E-3</v>
      </c>
      <c r="EX34" s="118">
        <v>0</v>
      </c>
      <c r="EY34" s="118">
        <v>0</v>
      </c>
      <c r="EZ34" s="118">
        <v>1E-3</v>
      </c>
      <c r="FA34" s="118">
        <v>0</v>
      </c>
      <c r="FB34" s="118">
        <v>8.9999999999999993E-3</v>
      </c>
      <c r="FC34" s="118">
        <v>0</v>
      </c>
      <c r="FD34" s="118">
        <v>0</v>
      </c>
      <c r="FE34" s="118">
        <v>0</v>
      </c>
      <c r="FF34" s="118">
        <v>0</v>
      </c>
      <c r="FG34" s="118">
        <v>0</v>
      </c>
      <c r="FH34" s="118">
        <v>0</v>
      </c>
      <c r="FI34" s="118">
        <v>2E-3</v>
      </c>
      <c r="FJ34" s="118">
        <v>1E-3</v>
      </c>
      <c r="FK34" s="118">
        <v>1E-3</v>
      </c>
      <c r="FL34" s="118">
        <v>2E-3</v>
      </c>
      <c r="FM34" s="118">
        <v>3.0000000000000001E-3</v>
      </c>
      <c r="FN34" s="118">
        <v>0</v>
      </c>
      <c r="FO34" s="118">
        <v>0</v>
      </c>
      <c r="FP34" s="118">
        <v>1E-3</v>
      </c>
      <c r="FQ34" s="118">
        <v>0</v>
      </c>
      <c r="FR34" s="118">
        <v>0</v>
      </c>
      <c r="FS34" s="118">
        <v>0</v>
      </c>
      <c r="FT34" s="118">
        <v>2E-3</v>
      </c>
      <c r="FU34" s="118">
        <v>2E-3</v>
      </c>
      <c r="FV34" s="118">
        <v>2E-3</v>
      </c>
      <c r="FW34" s="118">
        <v>0</v>
      </c>
      <c r="FX34" s="118">
        <v>2E-3</v>
      </c>
      <c r="FY34" s="118">
        <v>0</v>
      </c>
      <c r="FZ34" s="118">
        <v>0</v>
      </c>
      <c r="GA34" s="118">
        <v>0</v>
      </c>
      <c r="GB34" s="118">
        <v>0</v>
      </c>
      <c r="GC34" s="118">
        <v>0</v>
      </c>
      <c r="GE34" s="105">
        <f>SUM(SheetB!W34:GC34) + SUM(SheetC!W34:GC34) + SUM(SheetD!W34:GC34) + SUM(SheetE!W34:GC34) + SUM(SheetF!W34:GC34)</f>
        <v>0.99200000000000055</v>
      </c>
      <c r="GG34" s="26">
        <f t="shared" si="113"/>
        <v>0</v>
      </c>
      <c r="GH34" s="26">
        <f t="shared" si="114"/>
        <v>0</v>
      </c>
      <c r="GI34" s="26">
        <f t="shared" si="115"/>
        <v>1.9000000000000003E-2</v>
      </c>
      <c r="GJ34" s="26">
        <f t="shared" si="116"/>
        <v>3.0000000000000001E-3</v>
      </c>
      <c r="GK34" s="26">
        <f t="shared" si="117"/>
        <v>0</v>
      </c>
      <c r="GL34" s="26">
        <f t="shared" si="118"/>
        <v>2.1000000000000001E-2</v>
      </c>
      <c r="GM34" s="26">
        <f t="shared" si="119"/>
        <v>7.1999999999999995E-2</v>
      </c>
      <c r="GN34" s="26">
        <f t="shared" si="120"/>
        <v>3.5000000000000003E-2</v>
      </c>
      <c r="GO34" s="26">
        <f t="shared" si="121"/>
        <v>1.2E-2</v>
      </c>
      <c r="GP34" s="26">
        <f t="shared" si="122"/>
        <v>1.4E-2</v>
      </c>
      <c r="GQ34" s="26">
        <f t="shared" si="123"/>
        <v>1.1000000000000003E-2</v>
      </c>
      <c r="GR34" s="26">
        <f t="shared" si="124"/>
        <v>5.0000000000000001E-3</v>
      </c>
      <c r="GS34" s="26">
        <f t="shared" si="125"/>
        <v>1.3000000000000001E-2</v>
      </c>
      <c r="GT34" s="26">
        <f t="shared" si="126"/>
        <v>1.4E-2</v>
      </c>
      <c r="GU34" s="105">
        <f>SUM(SheetB!GG34:GT34)+SUM(SheetC!GG34:GT34)+SUM(SheetD!GG34:GT34)+SUM(SheetE!GG34:GT34)+SUM(SheetF!GG34:GT34)</f>
        <v>0.99200000000000021</v>
      </c>
    </row>
    <row r="35" spans="1:203" ht="15" customHeight="1" x14ac:dyDescent="0.2">
      <c r="A35" t="s">
        <v>2251</v>
      </c>
      <c r="B35" s="118" t="s">
        <v>2114</v>
      </c>
      <c r="C35" s="119" t="s">
        <v>2115</v>
      </c>
      <c r="D35" s="119" t="s">
        <v>2029</v>
      </c>
      <c r="E35" s="118">
        <v>1</v>
      </c>
      <c r="F35" s="118">
        <v>2010</v>
      </c>
      <c r="G35" s="118"/>
      <c r="H35" s="118"/>
      <c r="I35" s="118"/>
      <c r="J35" s="118"/>
      <c r="K35" s="118"/>
      <c r="L35" s="118"/>
      <c r="M35" s="118"/>
      <c r="N35" s="118"/>
      <c r="O35" s="118"/>
      <c r="P35" s="118"/>
      <c r="Q35" s="118"/>
      <c r="R35" s="118"/>
      <c r="S35" s="118"/>
      <c r="T35" s="118"/>
      <c r="U35" s="118"/>
      <c r="V35" s="118"/>
      <c r="W35" s="118">
        <v>0</v>
      </c>
      <c r="X35" s="118">
        <v>0</v>
      </c>
      <c r="Y35" s="118">
        <v>0</v>
      </c>
      <c r="Z35" s="118">
        <v>0</v>
      </c>
      <c r="AA35" s="118">
        <v>0</v>
      </c>
      <c r="AB35" s="118">
        <v>0</v>
      </c>
      <c r="AC35" s="118">
        <v>0</v>
      </c>
      <c r="AD35" s="118">
        <v>0</v>
      </c>
      <c r="AE35" s="118">
        <v>0</v>
      </c>
      <c r="AF35" s="118">
        <v>0</v>
      </c>
      <c r="AG35" s="118">
        <v>0</v>
      </c>
      <c r="AH35" s="118">
        <v>0</v>
      </c>
      <c r="AI35" s="118">
        <v>0</v>
      </c>
      <c r="AJ35" s="118">
        <v>0</v>
      </c>
      <c r="AK35" s="118">
        <v>0</v>
      </c>
      <c r="AL35" s="118">
        <v>0</v>
      </c>
      <c r="AM35" s="118">
        <v>0</v>
      </c>
      <c r="AN35" s="118">
        <v>0</v>
      </c>
      <c r="AO35" s="118">
        <v>0</v>
      </c>
      <c r="AP35" s="118">
        <v>0</v>
      </c>
      <c r="AQ35" s="118">
        <v>0</v>
      </c>
      <c r="AR35" s="118">
        <v>0</v>
      </c>
      <c r="AS35" s="118">
        <v>0</v>
      </c>
      <c r="AT35" s="118">
        <v>0</v>
      </c>
      <c r="AU35" s="118">
        <v>0</v>
      </c>
      <c r="AV35" s="118">
        <v>0</v>
      </c>
      <c r="AW35" s="118">
        <v>0</v>
      </c>
      <c r="AX35" s="118">
        <v>0</v>
      </c>
      <c r="AY35" s="118">
        <v>0</v>
      </c>
      <c r="AZ35" s="118">
        <v>1E-3</v>
      </c>
      <c r="BA35" s="118">
        <v>1E-3</v>
      </c>
      <c r="BB35" s="118">
        <v>1E-3</v>
      </c>
      <c r="BC35" s="118">
        <v>0</v>
      </c>
      <c r="BD35" s="118">
        <v>0</v>
      </c>
      <c r="BE35" s="118">
        <v>0</v>
      </c>
      <c r="BF35" s="118">
        <v>0</v>
      </c>
      <c r="BG35" s="118">
        <v>0</v>
      </c>
      <c r="BH35" s="118">
        <v>0</v>
      </c>
      <c r="BI35" s="118">
        <v>0</v>
      </c>
      <c r="BJ35" s="118">
        <v>0</v>
      </c>
      <c r="BK35" s="118">
        <v>0</v>
      </c>
      <c r="BL35" s="118">
        <v>1E-3</v>
      </c>
      <c r="BM35" s="118">
        <v>0</v>
      </c>
      <c r="BN35" s="118">
        <v>0</v>
      </c>
      <c r="BO35" s="118">
        <v>0</v>
      </c>
      <c r="BP35" s="118">
        <v>0</v>
      </c>
      <c r="BQ35" s="118">
        <v>0</v>
      </c>
      <c r="BR35" s="118">
        <v>0</v>
      </c>
      <c r="BS35" s="118">
        <v>0</v>
      </c>
      <c r="BT35" s="118">
        <v>0</v>
      </c>
      <c r="BU35" s="118">
        <v>0</v>
      </c>
      <c r="BV35" s="118">
        <v>0</v>
      </c>
      <c r="BW35" s="118">
        <v>0</v>
      </c>
      <c r="BX35" s="118">
        <v>0</v>
      </c>
      <c r="BY35" s="118">
        <v>0</v>
      </c>
      <c r="BZ35" s="118">
        <v>1E-3</v>
      </c>
      <c r="CA35" s="118">
        <v>1E-3</v>
      </c>
      <c r="CB35" s="118">
        <v>0</v>
      </c>
      <c r="CC35" s="118">
        <v>0</v>
      </c>
      <c r="CD35" s="118">
        <v>1E-3</v>
      </c>
      <c r="CE35" s="118">
        <v>5.0000000000000001E-3</v>
      </c>
      <c r="CF35" s="118">
        <v>3.0000000000000001E-3</v>
      </c>
      <c r="CG35" s="118">
        <v>0</v>
      </c>
      <c r="CH35" s="118">
        <v>2E-3</v>
      </c>
      <c r="CI35" s="118">
        <v>0</v>
      </c>
      <c r="CJ35" s="118">
        <v>0</v>
      </c>
      <c r="CK35" s="118">
        <v>8.9999999999999993E-3</v>
      </c>
      <c r="CL35" s="118">
        <v>0</v>
      </c>
      <c r="CM35" s="118">
        <v>0</v>
      </c>
      <c r="CN35" s="118">
        <v>0</v>
      </c>
      <c r="CO35" s="118">
        <v>0</v>
      </c>
      <c r="CP35" s="118">
        <v>0</v>
      </c>
      <c r="CQ35" s="118">
        <v>0</v>
      </c>
      <c r="CR35" s="118">
        <v>0</v>
      </c>
      <c r="CS35" s="118">
        <v>1E-3</v>
      </c>
      <c r="CT35" s="118">
        <v>1E-3</v>
      </c>
      <c r="CU35" s="118">
        <v>4.0000000000000001E-3</v>
      </c>
      <c r="CV35" s="118">
        <v>2E-3</v>
      </c>
      <c r="CW35" s="118">
        <v>0.01</v>
      </c>
      <c r="CX35" s="118">
        <v>7.0000000000000001E-3</v>
      </c>
      <c r="CY35" s="118">
        <v>3.0000000000000001E-3</v>
      </c>
      <c r="CZ35" s="118">
        <v>1E-3</v>
      </c>
      <c r="DA35" s="118">
        <v>0</v>
      </c>
      <c r="DB35" s="118">
        <v>0</v>
      </c>
      <c r="DC35" s="118">
        <v>1E-3</v>
      </c>
      <c r="DD35" s="118">
        <v>0</v>
      </c>
      <c r="DE35" s="118">
        <v>0</v>
      </c>
      <c r="DF35" s="118">
        <v>2E-3</v>
      </c>
      <c r="DG35" s="118">
        <v>0</v>
      </c>
      <c r="DH35" s="118">
        <v>4.0000000000000001E-3</v>
      </c>
      <c r="DI35" s="118">
        <v>2E-3</v>
      </c>
      <c r="DJ35" s="118">
        <v>1E-3</v>
      </c>
      <c r="DK35" s="118">
        <v>0</v>
      </c>
      <c r="DL35" s="118">
        <v>0</v>
      </c>
      <c r="DM35" s="118">
        <v>0</v>
      </c>
      <c r="DN35" s="118">
        <v>0</v>
      </c>
      <c r="DO35" s="118">
        <v>0</v>
      </c>
      <c r="DP35" s="118">
        <v>0</v>
      </c>
      <c r="DQ35" s="118">
        <v>0</v>
      </c>
      <c r="DR35" s="118">
        <v>0</v>
      </c>
      <c r="DS35" s="118">
        <v>0</v>
      </c>
      <c r="DT35" s="118">
        <v>0</v>
      </c>
      <c r="DU35" s="118">
        <v>0</v>
      </c>
      <c r="DV35" s="118">
        <v>0</v>
      </c>
      <c r="DW35" s="118">
        <v>0</v>
      </c>
      <c r="DX35" s="118">
        <v>0</v>
      </c>
      <c r="DY35" s="118">
        <v>0</v>
      </c>
      <c r="DZ35" s="118">
        <v>2E-3</v>
      </c>
      <c r="EA35" s="118">
        <v>0</v>
      </c>
      <c r="EB35" s="118">
        <v>0</v>
      </c>
      <c r="EC35" s="118">
        <v>1E-3</v>
      </c>
      <c r="ED35" s="118">
        <v>0</v>
      </c>
      <c r="EE35" s="118">
        <v>0</v>
      </c>
      <c r="EF35" s="118">
        <v>0</v>
      </c>
      <c r="EG35" s="118">
        <v>0</v>
      </c>
      <c r="EH35" s="118">
        <v>0</v>
      </c>
      <c r="EI35" s="118">
        <v>0</v>
      </c>
      <c r="EJ35" s="118">
        <v>0</v>
      </c>
      <c r="EK35" s="118">
        <v>0</v>
      </c>
      <c r="EL35" s="118">
        <v>0</v>
      </c>
      <c r="EM35" s="118">
        <v>1E-3</v>
      </c>
      <c r="EN35" s="118">
        <v>0</v>
      </c>
      <c r="EO35" s="118">
        <v>1E-3</v>
      </c>
      <c r="EP35" s="118">
        <v>2E-3</v>
      </c>
      <c r="EQ35" s="118">
        <v>0</v>
      </c>
      <c r="ER35" s="118">
        <v>0</v>
      </c>
      <c r="ES35" s="118">
        <v>0</v>
      </c>
      <c r="ET35" s="118">
        <v>0</v>
      </c>
      <c r="EU35" s="118">
        <v>0</v>
      </c>
      <c r="EV35" s="118">
        <v>0</v>
      </c>
      <c r="EW35" s="118">
        <v>0</v>
      </c>
      <c r="EX35" s="118">
        <v>0</v>
      </c>
      <c r="EY35" s="118">
        <v>1E-3</v>
      </c>
      <c r="EZ35" s="118">
        <v>1E-3</v>
      </c>
      <c r="FA35" s="118">
        <v>0</v>
      </c>
      <c r="FB35" s="118">
        <v>3.0000000000000001E-3</v>
      </c>
      <c r="FC35" s="118">
        <v>2E-3</v>
      </c>
      <c r="FD35" s="118">
        <v>0</v>
      </c>
      <c r="FE35" s="118">
        <v>0</v>
      </c>
      <c r="FF35" s="118">
        <v>1E-3</v>
      </c>
      <c r="FG35" s="118">
        <v>0</v>
      </c>
      <c r="FH35" s="118">
        <v>0</v>
      </c>
      <c r="FI35" s="118">
        <v>4.0000000000000001E-3</v>
      </c>
      <c r="FJ35" s="118">
        <v>1E-3</v>
      </c>
      <c r="FK35" s="118">
        <v>1E-3</v>
      </c>
      <c r="FL35" s="118">
        <v>0</v>
      </c>
      <c r="FM35" s="118">
        <v>0</v>
      </c>
      <c r="FN35" s="118">
        <v>0</v>
      </c>
      <c r="FO35" s="118">
        <v>0</v>
      </c>
      <c r="FP35" s="118">
        <v>0</v>
      </c>
      <c r="FQ35" s="118">
        <v>0</v>
      </c>
      <c r="FR35" s="118">
        <v>0</v>
      </c>
      <c r="FS35" s="118">
        <v>0</v>
      </c>
      <c r="FT35" s="118">
        <v>0</v>
      </c>
      <c r="FU35" s="118">
        <v>1E-3</v>
      </c>
      <c r="FV35" s="118">
        <v>0</v>
      </c>
      <c r="FW35" s="118">
        <v>0</v>
      </c>
      <c r="FX35" s="118">
        <v>0</v>
      </c>
      <c r="FY35" s="118">
        <v>0</v>
      </c>
      <c r="FZ35" s="118">
        <v>0</v>
      </c>
      <c r="GA35" s="118">
        <v>0</v>
      </c>
      <c r="GB35" s="118">
        <v>0</v>
      </c>
      <c r="GC35" s="118">
        <v>0</v>
      </c>
      <c r="GE35" s="105">
        <f>SUM(SheetB!W35:GC35) + SUM(SheetC!W35:GC35) + SUM(SheetD!W35:GC35) + SUM(SheetE!W35:GC35) + SUM(SheetF!W35:GC35)</f>
        <v>1.0040000000000004</v>
      </c>
      <c r="GG35" s="26">
        <f t="shared" si="113"/>
        <v>0</v>
      </c>
      <c r="GH35" s="26">
        <f t="shared" si="114"/>
        <v>0</v>
      </c>
      <c r="GI35" s="26">
        <f t="shared" si="115"/>
        <v>3.0000000000000001E-3</v>
      </c>
      <c r="GJ35" s="26">
        <f t="shared" si="116"/>
        <v>1E-3</v>
      </c>
      <c r="GK35" s="26">
        <f t="shared" si="117"/>
        <v>0</v>
      </c>
      <c r="GL35" s="26">
        <f t="shared" si="118"/>
        <v>2.1999999999999999E-2</v>
      </c>
      <c r="GM35" s="26">
        <f t="shared" si="119"/>
        <v>2.9000000000000001E-2</v>
      </c>
      <c r="GN35" s="26">
        <f t="shared" si="120"/>
        <v>1.0000000000000002E-2</v>
      </c>
      <c r="GO35" s="26">
        <f t="shared" si="121"/>
        <v>0</v>
      </c>
      <c r="GP35" s="26">
        <f t="shared" si="122"/>
        <v>3.0000000000000001E-3</v>
      </c>
      <c r="GQ35" s="26">
        <f t="shared" si="123"/>
        <v>1E-3</v>
      </c>
      <c r="GR35" s="26">
        <f t="shared" si="124"/>
        <v>5.0000000000000001E-3</v>
      </c>
      <c r="GS35" s="26">
        <f t="shared" si="125"/>
        <v>1.2E-2</v>
      </c>
      <c r="GT35" s="26">
        <f t="shared" si="126"/>
        <v>1E-3</v>
      </c>
      <c r="GU35" s="105">
        <f>SUM(SheetB!GG35:GT35)+SUM(SheetC!GG35:GT35)+SUM(SheetD!GG35:GT35)+SUM(SheetE!GG35:GT35)+SUM(SheetF!GG35:GT35)</f>
        <v>1.004</v>
      </c>
    </row>
    <row r="36" spans="1:203" ht="15" customHeight="1" x14ac:dyDescent="0.2">
      <c r="A36" t="s">
        <v>2252</v>
      </c>
      <c r="B36" s="118" t="s">
        <v>2114</v>
      </c>
      <c r="C36" s="119" t="s">
        <v>2115</v>
      </c>
      <c r="D36" s="119" t="s">
        <v>2123</v>
      </c>
      <c r="E36" s="118">
        <v>1</v>
      </c>
      <c r="F36" s="118">
        <v>2010</v>
      </c>
      <c r="G36" s="118"/>
      <c r="H36" s="118"/>
      <c r="I36" s="118"/>
      <c r="J36" s="118"/>
      <c r="K36" s="118"/>
      <c r="L36" s="118"/>
      <c r="M36" s="118"/>
      <c r="N36" s="118"/>
      <c r="O36" s="118"/>
      <c r="P36" s="118"/>
      <c r="Q36" s="118"/>
      <c r="R36" s="118"/>
      <c r="S36" s="118"/>
      <c r="T36" s="118"/>
      <c r="U36" s="118"/>
      <c r="V36" s="118"/>
      <c r="W36" s="118">
        <v>0</v>
      </c>
      <c r="X36" s="118">
        <v>0</v>
      </c>
      <c r="Y36" s="118">
        <v>0</v>
      </c>
      <c r="Z36" s="118">
        <v>0</v>
      </c>
      <c r="AA36" s="118">
        <v>0</v>
      </c>
      <c r="AB36" s="118">
        <v>0</v>
      </c>
      <c r="AC36" s="118">
        <v>0</v>
      </c>
      <c r="AD36" s="118">
        <v>0</v>
      </c>
      <c r="AE36" s="118">
        <v>0</v>
      </c>
      <c r="AF36" s="118">
        <v>0</v>
      </c>
      <c r="AG36" s="118">
        <v>0</v>
      </c>
      <c r="AH36" s="118">
        <v>0</v>
      </c>
      <c r="AI36" s="118">
        <v>0</v>
      </c>
      <c r="AJ36" s="118">
        <v>0</v>
      </c>
      <c r="AK36" s="118">
        <v>0</v>
      </c>
      <c r="AL36" s="118">
        <v>0</v>
      </c>
      <c r="AM36" s="118">
        <v>0</v>
      </c>
      <c r="AN36" s="118">
        <v>0</v>
      </c>
      <c r="AO36" s="118">
        <v>0</v>
      </c>
      <c r="AP36" s="118">
        <v>0</v>
      </c>
      <c r="AQ36" s="118">
        <v>0</v>
      </c>
      <c r="AR36" s="118">
        <v>0</v>
      </c>
      <c r="AS36" s="118">
        <v>0</v>
      </c>
      <c r="AT36" s="118">
        <v>0</v>
      </c>
      <c r="AU36" s="118">
        <v>1E-3</v>
      </c>
      <c r="AV36" s="118">
        <v>0</v>
      </c>
      <c r="AW36" s="118">
        <v>0</v>
      </c>
      <c r="AX36" s="118">
        <v>0</v>
      </c>
      <c r="AY36" s="118">
        <v>2E-3</v>
      </c>
      <c r="AZ36" s="118">
        <v>0</v>
      </c>
      <c r="BA36" s="118">
        <v>1E-3</v>
      </c>
      <c r="BB36" s="118">
        <v>1E-3</v>
      </c>
      <c r="BC36" s="118">
        <v>0</v>
      </c>
      <c r="BD36" s="118">
        <v>0</v>
      </c>
      <c r="BE36" s="118">
        <v>1E-3</v>
      </c>
      <c r="BF36" s="118">
        <v>0</v>
      </c>
      <c r="BG36" s="118">
        <v>0</v>
      </c>
      <c r="BH36" s="118">
        <v>0</v>
      </c>
      <c r="BI36" s="118">
        <v>0</v>
      </c>
      <c r="BJ36" s="118">
        <v>0</v>
      </c>
      <c r="BK36" s="118">
        <v>0</v>
      </c>
      <c r="BL36" s="118">
        <v>1E-3</v>
      </c>
      <c r="BM36" s="118">
        <v>1E-3</v>
      </c>
      <c r="BN36" s="118">
        <v>0</v>
      </c>
      <c r="BO36" s="118">
        <v>0</v>
      </c>
      <c r="BP36" s="118">
        <v>0</v>
      </c>
      <c r="BQ36" s="118">
        <v>0</v>
      </c>
      <c r="BR36" s="118">
        <v>0</v>
      </c>
      <c r="BS36" s="118">
        <v>0</v>
      </c>
      <c r="BT36" s="118">
        <v>0</v>
      </c>
      <c r="BU36" s="118">
        <v>0</v>
      </c>
      <c r="BV36" s="118">
        <v>0</v>
      </c>
      <c r="BW36" s="118">
        <v>0</v>
      </c>
      <c r="BX36" s="118">
        <v>0</v>
      </c>
      <c r="BY36" s="118">
        <v>2E-3</v>
      </c>
      <c r="BZ36" s="118">
        <v>1E-3</v>
      </c>
      <c r="CA36" s="118">
        <v>1E-3</v>
      </c>
      <c r="CB36" s="118">
        <v>0</v>
      </c>
      <c r="CC36" s="118">
        <v>0</v>
      </c>
      <c r="CD36" s="118">
        <v>1E-3</v>
      </c>
      <c r="CE36" s="118">
        <v>4.0000000000000001E-3</v>
      </c>
      <c r="CF36" s="118">
        <v>2E-3</v>
      </c>
      <c r="CG36" s="118">
        <v>0</v>
      </c>
      <c r="CH36" s="118">
        <v>4.0000000000000001E-3</v>
      </c>
      <c r="CI36" s="118">
        <v>0</v>
      </c>
      <c r="CJ36" s="118">
        <v>0</v>
      </c>
      <c r="CK36" s="118">
        <v>6.0000000000000001E-3</v>
      </c>
      <c r="CL36" s="118">
        <v>1E-3</v>
      </c>
      <c r="CM36" s="118">
        <v>0</v>
      </c>
      <c r="CN36" s="118">
        <v>0</v>
      </c>
      <c r="CO36" s="118">
        <v>0</v>
      </c>
      <c r="CP36" s="118">
        <v>0</v>
      </c>
      <c r="CQ36" s="118">
        <v>0</v>
      </c>
      <c r="CR36" s="118">
        <v>0</v>
      </c>
      <c r="CS36" s="118">
        <v>1E-3</v>
      </c>
      <c r="CT36" s="118">
        <v>1E-3</v>
      </c>
      <c r="CU36" s="118">
        <v>5.0000000000000001E-3</v>
      </c>
      <c r="CV36" s="118">
        <v>2E-3</v>
      </c>
      <c r="CW36" s="118">
        <v>1.2E-2</v>
      </c>
      <c r="CX36" s="118">
        <v>7.0000000000000001E-3</v>
      </c>
      <c r="CY36" s="118">
        <v>3.0000000000000001E-3</v>
      </c>
      <c r="CZ36" s="118">
        <v>1E-3</v>
      </c>
      <c r="DA36" s="118">
        <v>0</v>
      </c>
      <c r="DB36" s="118">
        <v>0</v>
      </c>
      <c r="DC36" s="118">
        <v>1E-3</v>
      </c>
      <c r="DD36" s="118">
        <v>1E-3</v>
      </c>
      <c r="DE36" s="118">
        <v>1E-3</v>
      </c>
      <c r="DF36" s="118">
        <v>2E-3</v>
      </c>
      <c r="DG36" s="118">
        <v>0</v>
      </c>
      <c r="DH36" s="118">
        <v>4.0000000000000001E-3</v>
      </c>
      <c r="DI36" s="118">
        <v>2E-3</v>
      </c>
      <c r="DJ36" s="118">
        <v>1E-3</v>
      </c>
      <c r="DK36" s="118">
        <v>0</v>
      </c>
      <c r="DL36" s="118">
        <v>0</v>
      </c>
      <c r="DM36" s="118">
        <v>0</v>
      </c>
      <c r="DN36" s="118">
        <v>0</v>
      </c>
      <c r="DO36" s="118">
        <v>0</v>
      </c>
      <c r="DP36" s="118">
        <v>0</v>
      </c>
      <c r="DQ36" s="118">
        <v>0</v>
      </c>
      <c r="DR36" s="118">
        <v>0</v>
      </c>
      <c r="DS36" s="118">
        <v>0</v>
      </c>
      <c r="DT36" s="118">
        <v>0</v>
      </c>
      <c r="DU36" s="118">
        <v>0</v>
      </c>
      <c r="DV36" s="118">
        <v>0</v>
      </c>
      <c r="DW36" s="118">
        <v>0</v>
      </c>
      <c r="DX36" s="118">
        <v>0</v>
      </c>
      <c r="DY36" s="118">
        <v>0</v>
      </c>
      <c r="DZ36" s="118">
        <v>2E-3</v>
      </c>
      <c r="EA36" s="118">
        <v>0</v>
      </c>
      <c r="EB36" s="118">
        <v>0</v>
      </c>
      <c r="EC36" s="118">
        <v>1E-3</v>
      </c>
      <c r="ED36" s="118">
        <v>0</v>
      </c>
      <c r="EE36" s="118">
        <v>0</v>
      </c>
      <c r="EF36" s="118">
        <v>0</v>
      </c>
      <c r="EG36" s="118">
        <v>0</v>
      </c>
      <c r="EH36" s="118">
        <v>0</v>
      </c>
      <c r="EI36" s="118">
        <v>0</v>
      </c>
      <c r="EJ36" s="118">
        <v>0</v>
      </c>
      <c r="EK36" s="118">
        <v>0</v>
      </c>
      <c r="EL36" s="118">
        <v>0</v>
      </c>
      <c r="EM36" s="118">
        <v>1E-3</v>
      </c>
      <c r="EN36" s="118">
        <v>0</v>
      </c>
      <c r="EO36" s="118">
        <v>1E-3</v>
      </c>
      <c r="EP36" s="118">
        <v>1E-3</v>
      </c>
      <c r="EQ36" s="118">
        <v>0</v>
      </c>
      <c r="ER36" s="118">
        <v>0</v>
      </c>
      <c r="ES36" s="118">
        <v>0</v>
      </c>
      <c r="ET36" s="118">
        <v>0</v>
      </c>
      <c r="EU36" s="118">
        <v>0</v>
      </c>
      <c r="EV36" s="118">
        <v>0</v>
      </c>
      <c r="EW36" s="118">
        <v>0</v>
      </c>
      <c r="EX36" s="118">
        <v>0</v>
      </c>
      <c r="EY36" s="118">
        <v>1E-3</v>
      </c>
      <c r="EZ36" s="118">
        <v>1E-3</v>
      </c>
      <c r="FA36" s="118">
        <v>0</v>
      </c>
      <c r="FB36" s="118">
        <v>3.0000000000000001E-3</v>
      </c>
      <c r="FC36" s="118">
        <v>2E-3</v>
      </c>
      <c r="FD36" s="118">
        <v>0</v>
      </c>
      <c r="FE36" s="118">
        <v>0</v>
      </c>
      <c r="FF36" s="118">
        <v>1E-3</v>
      </c>
      <c r="FG36" s="118">
        <v>0</v>
      </c>
      <c r="FH36" s="118">
        <v>0</v>
      </c>
      <c r="FI36" s="118">
        <v>3.0000000000000001E-3</v>
      </c>
      <c r="FJ36" s="118">
        <v>1E-3</v>
      </c>
      <c r="FK36" s="118">
        <v>1E-3</v>
      </c>
      <c r="FL36" s="118">
        <v>0</v>
      </c>
      <c r="FM36" s="118">
        <v>0</v>
      </c>
      <c r="FN36" s="118">
        <v>0</v>
      </c>
      <c r="FO36" s="118">
        <v>0</v>
      </c>
      <c r="FP36" s="118">
        <v>0</v>
      </c>
      <c r="FQ36" s="118">
        <v>0</v>
      </c>
      <c r="FR36" s="118">
        <v>0</v>
      </c>
      <c r="FS36" s="118">
        <v>0</v>
      </c>
      <c r="FT36" s="118">
        <v>0</v>
      </c>
      <c r="FU36" s="118">
        <v>0</v>
      </c>
      <c r="FV36" s="118">
        <v>0</v>
      </c>
      <c r="FW36" s="118">
        <v>0</v>
      </c>
      <c r="FX36" s="118">
        <v>0</v>
      </c>
      <c r="FY36" s="118">
        <v>0</v>
      </c>
      <c r="FZ36" s="118">
        <v>0</v>
      </c>
      <c r="GA36" s="118">
        <v>0</v>
      </c>
      <c r="GB36" s="118">
        <v>0</v>
      </c>
      <c r="GC36" s="118">
        <v>0</v>
      </c>
      <c r="GE36" s="105">
        <f>SUM(SheetB!W36:GC36) + SUM(SheetC!W36:GC36) + SUM(SheetD!W36:GC36) + SUM(SheetE!W36:GC36) + SUM(SheetF!W36:GC36)</f>
        <v>0.97800000000000065</v>
      </c>
      <c r="GG36" s="26">
        <f t="shared" si="113"/>
        <v>0</v>
      </c>
      <c r="GH36" s="26">
        <f t="shared" si="114"/>
        <v>0</v>
      </c>
      <c r="GI36" s="26">
        <f t="shared" si="115"/>
        <v>5.0000000000000001E-3</v>
      </c>
      <c r="GJ36" s="26">
        <f t="shared" si="116"/>
        <v>3.0000000000000001E-3</v>
      </c>
      <c r="GK36" s="26">
        <f t="shared" si="117"/>
        <v>0</v>
      </c>
      <c r="GL36" s="26">
        <f t="shared" si="118"/>
        <v>2.2000000000000002E-2</v>
      </c>
      <c r="GM36" s="26">
        <f t="shared" si="119"/>
        <v>3.2000000000000001E-2</v>
      </c>
      <c r="GN36" s="26">
        <f t="shared" si="120"/>
        <v>1.2E-2</v>
      </c>
      <c r="GO36" s="26">
        <f t="shared" si="121"/>
        <v>0</v>
      </c>
      <c r="GP36" s="26">
        <f t="shared" si="122"/>
        <v>3.0000000000000001E-3</v>
      </c>
      <c r="GQ36" s="26">
        <f t="shared" si="123"/>
        <v>1E-3</v>
      </c>
      <c r="GR36" s="26">
        <f t="shared" si="124"/>
        <v>4.0000000000000001E-3</v>
      </c>
      <c r="GS36" s="26">
        <f t="shared" si="125"/>
        <v>1.1000000000000003E-2</v>
      </c>
      <c r="GT36" s="26">
        <f t="shared" si="126"/>
        <v>0</v>
      </c>
      <c r="GU36" s="105">
        <f>SUM(SheetB!GG36:GT36)+SUM(SheetC!GG36:GT36)+SUM(SheetD!GG36:GT36)+SUM(SheetE!GG36:GT36)+SUM(SheetF!GG36:GT36)</f>
        <v>0.9780000000000002</v>
      </c>
    </row>
    <row r="37" spans="1:203" ht="15" customHeight="1" x14ac:dyDescent="0.2">
      <c r="A37" t="s">
        <v>2124</v>
      </c>
      <c r="B37" s="118" t="s">
        <v>2114</v>
      </c>
      <c r="C37" s="119" t="s">
        <v>2125</v>
      </c>
      <c r="D37" s="119" t="s">
        <v>2024</v>
      </c>
      <c r="E37" s="118">
        <v>2</v>
      </c>
      <c r="F37" s="118">
        <v>2009</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1E-3</v>
      </c>
      <c r="AX37" s="118">
        <v>4.0000000000000001E-3</v>
      </c>
      <c r="AY37" s="118">
        <v>1E-3</v>
      </c>
      <c r="AZ37" s="118">
        <v>0</v>
      </c>
      <c r="BA37" s="118">
        <v>1.2E-2</v>
      </c>
      <c r="BB37" s="118">
        <v>1E-3</v>
      </c>
      <c r="BC37" s="118">
        <v>1E-3</v>
      </c>
      <c r="BD37" s="118">
        <v>0</v>
      </c>
      <c r="BE37" s="118">
        <v>0</v>
      </c>
      <c r="BF37" s="118">
        <v>0</v>
      </c>
      <c r="BG37" s="118">
        <v>0</v>
      </c>
      <c r="BH37" s="118">
        <v>0</v>
      </c>
      <c r="BI37" s="118">
        <v>0</v>
      </c>
      <c r="BJ37" s="118">
        <v>0</v>
      </c>
      <c r="BK37" s="118">
        <v>0</v>
      </c>
      <c r="BL37" s="118">
        <v>0</v>
      </c>
      <c r="BM37" s="118">
        <v>8.9999999999999993E-3</v>
      </c>
      <c r="BN37" s="118">
        <v>1E-3</v>
      </c>
      <c r="BO37" s="118">
        <v>0</v>
      </c>
      <c r="BP37" s="118">
        <v>0</v>
      </c>
      <c r="BQ37" s="118">
        <v>0</v>
      </c>
      <c r="BR37" s="118">
        <v>0</v>
      </c>
      <c r="BS37" s="118">
        <v>0</v>
      </c>
      <c r="BT37" s="118">
        <v>0</v>
      </c>
      <c r="BU37" s="118">
        <v>0</v>
      </c>
      <c r="BV37" s="118">
        <v>0</v>
      </c>
      <c r="BW37" s="118">
        <v>0</v>
      </c>
      <c r="BX37" s="118">
        <v>0</v>
      </c>
      <c r="BY37" s="118">
        <v>0</v>
      </c>
      <c r="BZ37" s="118">
        <v>0.01</v>
      </c>
      <c r="CA37" s="118">
        <v>2E-3</v>
      </c>
      <c r="CB37" s="118">
        <v>0</v>
      </c>
      <c r="CC37" s="118">
        <v>3.0000000000000001E-3</v>
      </c>
      <c r="CD37" s="118">
        <v>2.1000000000000001E-2</v>
      </c>
      <c r="CE37" s="118">
        <v>8.9999999999999993E-3</v>
      </c>
      <c r="CF37" s="118">
        <v>0.03</v>
      </c>
      <c r="CG37" s="118">
        <v>1E-3</v>
      </c>
      <c r="CH37" s="118">
        <v>8.9999999999999993E-3</v>
      </c>
      <c r="CI37" s="118">
        <v>0</v>
      </c>
      <c r="CJ37" s="118">
        <v>0</v>
      </c>
      <c r="CK37" s="118">
        <v>4.9000000000000002E-2</v>
      </c>
      <c r="CL37" s="118">
        <v>0</v>
      </c>
      <c r="CM37" s="118">
        <v>0</v>
      </c>
      <c r="CN37" s="118">
        <v>0</v>
      </c>
      <c r="CO37" s="118">
        <v>0</v>
      </c>
      <c r="CP37" s="118">
        <v>0</v>
      </c>
      <c r="CQ37" s="118">
        <v>0</v>
      </c>
      <c r="CR37" s="118">
        <v>0</v>
      </c>
      <c r="CS37" s="118">
        <v>1E-3</v>
      </c>
      <c r="CT37" s="118">
        <v>2E-3</v>
      </c>
      <c r="CU37" s="118">
        <v>1.2999999999999999E-2</v>
      </c>
      <c r="CV37" s="118">
        <v>0</v>
      </c>
      <c r="CW37" s="118">
        <v>3.0000000000000001E-3</v>
      </c>
      <c r="CX37" s="118">
        <v>0.02</v>
      </c>
      <c r="CY37" s="118">
        <v>6.0000000000000001E-3</v>
      </c>
      <c r="CZ37" s="118">
        <v>1.2999999999999999E-2</v>
      </c>
      <c r="DA37" s="118">
        <v>0</v>
      </c>
      <c r="DB37" s="118">
        <v>0</v>
      </c>
      <c r="DC37" s="118">
        <v>0</v>
      </c>
      <c r="DD37" s="118">
        <v>0</v>
      </c>
      <c r="DE37" s="118">
        <v>6.0000000000000001E-3</v>
      </c>
      <c r="DF37" s="118">
        <v>1.6E-2</v>
      </c>
      <c r="DG37" s="118">
        <v>2E-3</v>
      </c>
      <c r="DH37" s="118">
        <v>6.0000000000000001E-3</v>
      </c>
      <c r="DI37" s="118">
        <v>4.0000000000000001E-3</v>
      </c>
      <c r="DJ37" s="118">
        <v>8.0000000000000002E-3</v>
      </c>
      <c r="DK37" s="118">
        <v>1E-3</v>
      </c>
      <c r="DL37" s="118">
        <v>2E-3</v>
      </c>
      <c r="DM37" s="118">
        <v>2E-3</v>
      </c>
      <c r="DN37" s="118">
        <v>0</v>
      </c>
      <c r="DO37" s="118">
        <v>0</v>
      </c>
      <c r="DP37" s="118">
        <v>0</v>
      </c>
      <c r="DQ37" s="118">
        <v>0</v>
      </c>
      <c r="DR37" s="118">
        <v>0</v>
      </c>
      <c r="DS37" s="118">
        <v>0</v>
      </c>
      <c r="DT37" s="118">
        <v>0</v>
      </c>
      <c r="DU37" s="118">
        <v>0</v>
      </c>
      <c r="DV37" s="118">
        <v>0</v>
      </c>
      <c r="DW37" s="118">
        <v>0</v>
      </c>
      <c r="DX37" s="118">
        <v>0</v>
      </c>
      <c r="DY37" s="118">
        <v>0</v>
      </c>
      <c r="DZ37" s="118">
        <v>0</v>
      </c>
      <c r="EA37" s="118">
        <v>0</v>
      </c>
      <c r="EB37" s="118">
        <v>0</v>
      </c>
      <c r="EC37" s="118">
        <v>0</v>
      </c>
      <c r="ED37" s="118">
        <v>0</v>
      </c>
      <c r="EE37" s="118">
        <v>0</v>
      </c>
      <c r="EF37" s="118">
        <v>0</v>
      </c>
      <c r="EG37" s="118">
        <v>0</v>
      </c>
      <c r="EH37" s="118">
        <v>0</v>
      </c>
      <c r="EI37" s="118">
        <v>0</v>
      </c>
      <c r="EJ37" s="118">
        <v>0</v>
      </c>
      <c r="EK37" s="118">
        <v>0</v>
      </c>
      <c r="EL37" s="118">
        <v>0</v>
      </c>
      <c r="EM37" s="118">
        <v>0</v>
      </c>
      <c r="EN37" s="118">
        <v>0</v>
      </c>
      <c r="EO37" s="118">
        <v>0</v>
      </c>
      <c r="EP37" s="118">
        <v>0</v>
      </c>
      <c r="EQ37" s="118">
        <v>0</v>
      </c>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118">
        <v>0</v>
      </c>
      <c r="FP37" s="118">
        <v>0</v>
      </c>
      <c r="FQ37" s="118">
        <v>0</v>
      </c>
      <c r="FR37" s="118">
        <v>0</v>
      </c>
      <c r="FS37" s="118">
        <v>0</v>
      </c>
      <c r="FT37" s="118">
        <v>0</v>
      </c>
      <c r="FU37" s="118">
        <v>0</v>
      </c>
      <c r="FV37" s="118">
        <v>0</v>
      </c>
      <c r="FW37" s="118">
        <v>0</v>
      </c>
      <c r="FX37" s="118">
        <v>0</v>
      </c>
      <c r="FY37" s="118">
        <v>0</v>
      </c>
      <c r="FZ37" s="118">
        <v>0</v>
      </c>
      <c r="GA37" s="118">
        <v>0</v>
      </c>
      <c r="GB37" s="118">
        <v>0</v>
      </c>
      <c r="GC37" s="118">
        <v>0</v>
      </c>
      <c r="GE37" s="105">
        <f>SUM(SheetB!W37:GC37) + SUM(SheetC!W37:GC37) + SUM(SheetD!W37:GC37) + SUM(SheetE!W37:GC37) + SUM(SheetF!W37:GC37)</f>
        <v>1.0020000000000002</v>
      </c>
      <c r="GG37" s="26">
        <f t="shared" si="113"/>
        <v>0</v>
      </c>
      <c r="GH37" s="26">
        <f t="shared" si="114"/>
        <v>0</v>
      </c>
      <c r="GI37" s="26">
        <f t="shared" si="115"/>
        <v>2.0000000000000004E-2</v>
      </c>
      <c r="GJ37" s="26">
        <f t="shared" si="116"/>
        <v>9.9999999999999985E-3</v>
      </c>
      <c r="GK37" s="26">
        <f t="shared" si="117"/>
        <v>0</v>
      </c>
      <c r="GL37" s="26">
        <f t="shared" si="118"/>
        <v>0.13400000000000001</v>
      </c>
      <c r="GM37" s="26">
        <f t="shared" si="119"/>
        <v>5.7999999999999996E-2</v>
      </c>
      <c r="GN37" s="26">
        <f t="shared" si="120"/>
        <v>4.2000000000000003E-2</v>
      </c>
      <c r="GO37" s="26">
        <f t="shared" si="121"/>
        <v>5.0000000000000001E-3</v>
      </c>
      <c r="GP37" s="26">
        <f t="shared" si="122"/>
        <v>0</v>
      </c>
      <c r="GQ37" s="26">
        <f t="shared" si="123"/>
        <v>0</v>
      </c>
      <c r="GR37" s="26">
        <f t="shared" si="124"/>
        <v>0</v>
      </c>
      <c r="GS37" s="26">
        <f t="shared" si="125"/>
        <v>0</v>
      </c>
      <c r="GT37" s="26">
        <f t="shared" si="126"/>
        <v>0</v>
      </c>
      <c r="GU37" s="105">
        <f>SUM(SheetB!GG37:GT37)+SUM(SheetC!GG37:GT37)+SUM(SheetD!GG37:GT37)+SUM(SheetE!GG37:GT37)+SUM(SheetF!GG37:GT37)</f>
        <v>1.002</v>
      </c>
    </row>
    <row r="38" spans="1:203" ht="15" customHeight="1" x14ac:dyDescent="0.2">
      <c r="A38" t="s">
        <v>2126</v>
      </c>
      <c r="B38" s="118" t="s">
        <v>2114</v>
      </c>
      <c r="C38" s="119" t="s">
        <v>2125</v>
      </c>
      <c r="D38" s="119" t="s">
        <v>2028</v>
      </c>
      <c r="E38" s="118">
        <v>2</v>
      </c>
      <c r="F38" s="118">
        <v>2009</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1E-3</v>
      </c>
      <c r="AX38" s="118">
        <v>1E-3</v>
      </c>
      <c r="AY38" s="118">
        <v>1E-3</v>
      </c>
      <c r="AZ38" s="118">
        <v>0</v>
      </c>
      <c r="BA38" s="118">
        <v>3.0000000000000001E-3</v>
      </c>
      <c r="BB38" s="118">
        <v>0</v>
      </c>
      <c r="BC38" s="118">
        <v>0</v>
      </c>
      <c r="BD38" s="118">
        <v>0</v>
      </c>
      <c r="BE38" s="118">
        <v>0</v>
      </c>
      <c r="BF38" s="118">
        <v>0</v>
      </c>
      <c r="BG38" s="118">
        <v>0</v>
      </c>
      <c r="BH38" s="118">
        <v>0</v>
      </c>
      <c r="BI38" s="118">
        <v>0</v>
      </c>
      <c r="BJ38" s="118">
        <v>0</v>
      </c>
      <c r="BK38" s="118">
        <v>0</v>
      </c>
      <c r="BL38" s="118">
        <v>0</v>
      </c>
      <c r="BM38" s="118">
        <v>0</v>
      </c>
      <c r="BN38" s="118">
        <v>0</v>
      </c>
      <c r="BO38" s="118">
        <v>0</v>
      </c>
      <c r="BP38" s="118">
        <v>0</v>
      </c>
      <c r="BQ38" s="118">
        <v>0</v>
      </c>
      <c r="BR38" s="118">
        <v>0</v>
      </c>
      <c r="BS38" s="118">
        <v>0</v>
      </c>
      <c r="BT38" s="118">
        <v>0</v>
      </c>
      <c r="BU38" s="118">
        <v>0</v>
      </c>
      <c r="BV38" s="118">
        <v>0</v>
      </c>
      <c r="BW38" s="118">
        <v>0</v>
      </c>
      <c r="BX38" s="118">
        <v>0</v>
      </c>
      <c r="BY38" s="118">
        <v>0</v>
      </c>
      <c r="BZ38" s="118">
        <v>6.0000000000000001E-3</v>
      </c>
      <c r="CA38" s="118">
        <v>1E-3</v>
      </c>
      <c r="CB38" s="118">
        <v>0</v>
      </c>
      <c r="CC38" s="118">
        <v>0</v>
      </c>
      <c r="CD38" s="118">
        <v>1.4999999999999999E-2</v>
      </c>
      <c r="CE38" s="118">
        <v>5.0000000000000001E-3</v>
      </c>
      <c r="CF38" s="118">
        <v>0.01</v>
      </c>
      <c r="CG38" s="118">
        <v>0</v>
      </c>
      <c r="CH38" s="118">
        <v>6.0000000000000001E-3</v>
      </c>
      <c r="CI38" s="118">
        <v>0</v>
      </c>
      <c r="CJ38" s="118">
        <v>0</v>
      </c>
      <c r="CK38" s="118">
        <v>2.5999999999999999E-2</v>
      </c>
      <c r="CL38" s="118">
        <v>0</v>
      </c>
      <c r="CM38" s="118">
        <v>0</v>
      </c>
      <c r="CN38" s="118">
        <v>0</v>
      </c>
      <c r="CO38" s="118">
        <v>0</v>
      </c>
      <c r="CP38" s="118">
        <v>0</v>
      </c>
      <c r="CQ38" s="118">
        <v>0</v>
      </c>
      <c r="CR38" s="118">
        <v>0</v>
      </c>
      <c r="CS38" s="118">
        <v>1E-3</v>
      </c>
      <c r="CT38" s="118">
        <v>3.0000000000000001E-3</v>
      </c>
      <c r="CU38" s="118">
        <v>1.2999999999999999E-2</v>
      </c>
      <c r="CV38" s="118">
        <v>3.0000000000000001E-3</v>
      </c>
      <c r="CW38" s="118">
        <v>6.0000000000000001E-3</v>
      </c>
      <c r="CX38" s="118">
        <v>2.8000000000000001E-2</v>
      </c>
      <c r="CY38" s="118">
        <v>1.6E-2</v>
      </c>
      <c r="CZ38" s="118">
        <v>0.02</v>
      </c>
      <c r="DA38" s="118">
        <v>0</v>
      </c>
      <c r="DB38" s="118">
        <v>0</v>
      </c>
      <c r="DC38" s="118">
        <v>0</v>
      </c>
      <c r="DD38" s="118">
        <v>0</v>
      </c>
      <c r="DE38" s="118">
        <v>8.9999999999999993E-3</v>
      </c>
      <c r="DF38" s="118">
        <v>1.2999999999999999E-2</v>
      </c>
      <c r="DG38" s="118">
        <v>2E-3</v>
      </c>
      <c r="DH38" s="118">
        <v>1.2E-2</v>
      </c>
      <c r="DI38" s="118">
        <v>8.0000000000000002E-3</v>
      </c>
      <c r="DJ38" s="118">
        <v>1.2999999999999999E-2</v>
      </c>
      <c r="DK38" s="118">
        <v>2E-3</v>
      </c>
      <c r="DL38" s="118">
        <v>2E-3</v>
      </c>
      <c r="DM38" s="118">
        <v>0</v>
      </c>
      <c r="DN38" s="118">
        <v>0</v>
      </c>
      <c r="DO38" s="118">
        <v>0</v>
      </c>
      <c r="DP38" s="118">
        <v>0</v>
      </c>
      <c r="DQ38" s="118">
        <v>0</v>
      </c>
      <c r="DR38" s="118">
        <v>0</v>
      </c>
      <c r="DS38" s="118">
        <v>0</v>
      </c>
      <c r="DT38" s="118">
        <v>0</v>
      </c>
      <c r="DU38" s="118">
        <v>0</v>
      </c>
      <c r="DV38" s="118">
        <v>0</v>
      </c>
      <c r="DW38" s="118">
        <v>0</v>
      </c>
      <c r="DX38" s="118">
        <v>0</v>
      </c>
      <c r="DY38" s="118">
        <v>0</v>
      </c>
      <c r="DZ38" s="118">
        <v>0</v>
      </c>
      <c r="EA38" s="118">
        <v>0</v>
      </c>
      <c r="EB38" s="118">
        <v>8.0000000000000002E-3</v>
      </c>
      <c r="EC38" s="118">
        <v>0</v>
      </c>
      <c r="ED38" s="118">
        <v>0</v>
      </c>
      <c r="EE38" s="118">
        <v>0</v>
      </c>
      <c r="EF38" s="118">
        <v>0</v>
      </c>
      <c r="EG38" s="118">
        <v>0</v>
      </c>
      <c r="EH38" s="118">
        <v>0</v>
      </c>
      <c r="EI38" s="118">
        <v>0</v>
      </c>
      <c r="EJ38" s="118">
        <v>0</v>
      </c>
      <c r="EK38" s="118">
        <v>0</v>
      </c>
      <c r="EL38" s="118">
        <v>0</v>
      </c>
      <c r="EM38" s="118">
        <v>0</v>
      </c>
      <c r="EN38" s="118">
        <v>0</v>
      </c>
      <c r="EO38" s="118">
        <v>0</v>
      </c>
      <c r="EP38" s="118">
        <v>0</v>
      </c>
      <c r="EQ38" s="118">
        <v>0</v>
      </c>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118">
        <v>0</v>
      </c>
      <c r="FP38" s="118">
        <v>0</v>
      </c>
      <c r="FQ38" s="118">
        <v>0</v>
      </c>
      <c r="FR38" s="118">
        <v>0</v>
      </c>
      <c r="FS38" s="118">
        <v>0</v>
      </c>
      <c r="FT38" s="118">
        <v>0</v>
      </c>
      <c r="FU38" s="118">
        <v>0</v>
      </c>
      <c r="FV38" s="118">
        <v>0</v>
      </c>
      <c r="FW38" s="118">
        <v>0</v>
      </c>
      <c r="FX38" s="118">
        <v>0</v>
      </c>
      <c r="FY38" s="118">
        <v>0</v>
      </c>
      <c r="FZ38" s="118">
        <v>0</v>
      </c>
      <c r="GA38" s="118">
        <v>0</v>
      </c>
      <c r="GB38" s="118">
        <v>0</v>
      </c>
      <c r="GC38" s="118">
        <v>0</v>
      </c>
      <c r="GE38" s="105">
        <f>SUM(SheetB!W38:GC38) + SUM(SheetC!W38:GC38) + SUM(SheetD!W38:GC38) + SUM(SheetE!W38:GC38) + SUM(SheetF!W38:GC38)</f>
        <v>1.0110000000000001</v>
      </c>
      <c r="GG38" s="26">
        <f t="shared" si="113"/>
        <v>0</v>
      </c>
      <c r="GH38" s="26">
        <f t="shared" si="114"/>
        <v>0</v>
      </c>
      <c r="GI38" s="26">
        <f t="shared" si="115"/>
        <v>6.0000000000000001E-3</v>
      </c>
      <c r="GJ38" s="26">
        <f t="shared" si="116"/>
        <v>0</v>
      </c>
      <c r="GK38" s="26">
        <f t="shared" si="117"/>
        <v>0</v>
      </c>
      <c r="GL38" s="26">
        <f t="shared" si="118"/>
        <v>6.8999999999999992E-2</v>
      </c>
      <c r="GM38" s="26">
        <f t="shared" si="119"/>
        <v>9.0000000000000011E-2</v>
      </c>
      <c r="GN38" s="26">
        <f t="shared" si="120"/>
        <v>5.7000000000000002E-2</v>
      </c>
      <c r="GO38" s="26">
        <f t="shared" si="121"/>
        <v>4.0000000000000001E-3</v>
      </c>
      <c r="GP38" s="26">
        <f t="shared" si="122"/>
        <v>8.0000000000000002E-3</v>
      </c>
      <c r="GQ38" s="26">
        <f t="shared" si="123"/>
        <v>0</v>
      </c>
      <c r="GR38" s="26">
        <f t="shared" si="124"/>
        <v>0</v>
      </c>
      <c r="GS38" s="26">
        <f t="shared" si="125"/>
        <v>0</v>
      </c>
      <c r="GT38" s="26">
        <f t="shared" si="126"/>
        <v>0</v>
      </c>
      <c r="GU38" s="105">
        <f>SUM(SheetB!GG38:GT38)+SUM(SheetC!GG38:GT38)+SUM(SheetD!GG38:GT38)+SUM(SheetE!GG38:GT38)+SUM(SheetF!GG38:GT38)</f>
        <v>1.0110000000000001</v>
      </c>
    </row>
    <row r="39" spans="1:203" ht="15" customHeight="1" x14ac:dyDescent="0.2">
      <c r="A39" t="s">
        <v>2127</v>
      </c>
      <c r="B39" s="118" t="s">
        <v>2114</v>
      </c>
      <c r="C39" s="119" t="s">
        <v>2128</v>
      </c>
      <c r="D39" s="119" t="s">
        <v>2030</v>
      </c>
      <c r="E39" s="118">
        <v>2</v>
      </c>
      <c r="F39" s="118">
        <v>2005</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0</v>
      </c>
      <c r="AY39" s="118">
        <v>0</v>
      </c>
      <c r="AZ39" s="118">
        <v>0</v>
      </c>
      <c r="BA39" s="118">
        <v>1.0999999999999999E-2</v>
      </c>
      <c r="BB39" s="118">
        <v>1.2999999999999999E-2</v>
      </c>
      <c r="BC39" s="118">
        <v>0</v>
      </c>
      <c r="BD39" s="118">
        <v>0</v>
      </c>
      <c r="BE39" s="118">
        <v>0</v>
      </c>
      <c r="BF39" s="118">
        <v>0</v>
      </c>
      <c r="BG39" s="118">
        <v>0</v>
      </c>
      <c r="BH39" s="118">
        <v>0</v>
      </c>
      <c r="BI39" s="118">
        <v>0</v>
      </c>
      <c r="BJ39" s="118">
        <v>0</v>
      </c>
      <c r="BK39" s="118">
        <v>0</v>
      </c>
      <c r="BL39" s="118">
        <v>2E-3</v>
      </c>
      <c r="BM39" s="118">
        <v>0</v>
      </c>
      <c r="BN39" s="118">
        <v>0</v>
      </c>
      <c r="BO39" s="118">
        <v>0</v>
      </c>
      <c r="BP39" s="118">
        <v>0</v>
      </c>
      <c r="BQ39" s="118">
        <v>0</v>
      </c>
      <c r="BR39" s="118">
        <v>0</v>
      </c>
      <c r="BS39" s="118">
        <v>0</v>
      </c>
      <c r="BT39" s="118">
        <v>0</v>
      </c>
      <c r="BU39" s="118">
        <v>0</v>
      </c>
      <c r="BV39" s="118">
        <v>0</v>
      </c>
      <c r="BW39" s="118">
        <v>0</v>
      </c>
      <c r="BX39" s="118">
        <v>0</v>
      </c>
      <c r="BY39" s="118">
        <v>0</v>
      </c>
      <c r="BZ39" s="118">
        <v>1.9E-2</v>
      </c>
      <c r="CA39" s="118">
        <v>1E-3</v>
      </c>
      <c r="CB39" s="118">
        <v>1.2E-2</v>
      </c>
      <c r="CC39" s="118">
        <v>3.0000000000000001E-3</v>
      </c>
      <c r="CD39" s="118">
        <v>7.0000000000000001E-3</v>
      </c>
      <c r="CE39" s="118">
        <v>0</v>
      </c>
      <c r="CF39" s="118">
        <v>4.9000000000000002E-2</v>
      </c>
      <c r="CG39" s="118">
        <v>1.4999999999999999E-2</v>
      </c>
      <c r="CH39" s="118">
        <v>1.9E-2</v>
      </c>
      <c r="CI39" s="118">
        <v>0</v>
      </c>
      <c r="CJ39" s="118">
        <v>0</v>
      </c>
      <c r="CK39" s="118">
        <v>1.2E-2</v>
      </c>
      <c r="CL39" s="118">
        <v>0</v>
      </c>
      <c r="CM39" s="118">
        <v>0</v>
      </c>
      <c r="CN39" s="118">
        <v>0</v>
      </c>
      <c r="CO39" s="118">
        <v>0</v>
      </c>
      <c r="CP39" s="118">
        <v>0</v>
      </c>
      <c r="CQ39" s="118">
        <v>3.0000000000000001E-3</v>
      </c>
      <c r="CR39" s="118">
        <v>0</v>
      </c>
      <c r="CS39" s="118">
        <v>4.0000000000000001E-3</v>
      </c>
      <c r="CT39" s="118">
        <v>0</v>
      </c>
      <c r="CU39" s="118">
        <v>2E-3</v>
      </c>
      <c r="CV39" s="118">
        <v>1.4999999999999999E-2</v>
      </c>
      <c r="CW39" s="118">
        <v>8.9999999999999993E-3</v>
      </c>
      <c r="CX39" s="118">
        <v>3.0000000000000001E-3</v>
      </c>
      <c r="CY39" s="118">
        <v>4.0000000000000001E-3</v>
      </c>
      <c r="CZ39" s="118">
        <v>1.4E-2</v>
      </c>
      <c r="DA39" s="118">
        <v>0</v>
      </c>
      <c r="DB39" s="118">
        <v>0</v>
      </c>
      <c r="DC39" s="118">
        <v>0</v>
      </c>
      <c r="DD39" s="118">
        <v>0</v>
      </c>
      <c r="DE39" s="118">
        <v>3.0000000000000001E-3</v>
      </c>
      <c r="DF39" s="118">
        <v>7.0000000000000001E-3</v>
      </c>
      <c r="DG39" s="118">
        <v>0</v>
      </c>
      <c r="DH39" s="118">
        <v>0</v>
      </c>
      <c r="DI39" s="118">
        <v>0.01</v>
      </c>
      <c r="DJ39" s="118">
        <v>1.0999999999999999E-2</v>
      </c>
      <c r="DK39" s="118">
        <v>0</v>
      </c>
      <c r="DL39" s="118">
        <v>0</v>
      </c>
      <c r="DM39" s="118">
        <v>0</v>
      </c>
      <c r="DN39" s="118">
        <v>0</v>
      </c>
      <c r="DO39" s="118">
        <v>0</v>
      </c>
      <c r="DP39" s="118">
        <v>0</v>
      </c>
      <c r="DQ39" s="118">
        <v>0</v>
      </c>
      <c r="DR39" s="118">
        <v>5.2999999999999999E-2</v>
      </c>
      <c r="DS39" s="118">
        <v>0</v>
      </c>
      <c r="DT39" s="118">
        <v>0</v>
      </c>
      <c r="DU39" s="118">
        <v>0</v>
      </c>
      <c r="DV39" s="118">
        <v>0</v>
      </c>
      <c r="DW39" s="118">
        <v>0</v>
      </c>
      <c r="DX39" s="118">
        <v>0</v>
      </c>
      <c r="DY39" s="118">
        <v>0</v>
      </c>
      <c r="DZ39" s="118">
        <v>0</v>
      </c>
      <c r="EA39" s="118">
        <v>0</v>
      </c>
      <c r="EB39" s="118">
        <v>0</v>
      </c>
      <c r="EC39" s="118">
        <v>1E-3</v>
      </c>
      <c r="ED39" s="118">
        <v>0</v>
      </c>
      <c r="EE39" s="118">
        <v>0</v>
      </c>
      <c r="EF39" s="118">
        <v>0</v>
      </c>
      <c r="EG39" s="118">
        <v>0</v>
      </c>
      <c r="EH39" s="118">
        <v>0</v>
      </c>
      <c r="EI39" s="118">
        <v>0</v>
      </c>
      <c r="EJ39" s="118">
        <v>0</v>
      </c>
      <c r="EK39" s="118">
        <v>0</v>
      </c>
      <c r="EL39" s="118">
        <v>0</v>
      </c>
      <c r="EM39" s="118">
        <v>0</v>
      </c>
      <c r="EN39" s="118">
        <v>0</v>
      </c>
      <c r="EO39" s="118">
        <v>0</v>
      </c>
      <c r="EP39" s="118">
        <v>0</v>
      </c>
      <c r="EQ39" s="118">
        <v>0</v>
      </c>
      <c r="ER39" s="118">
        <v>0</v>
      </c>
      <c r="ES39" s="118">
        <v>0</v>
      </c>
      <c r="ET39" s="118">
        <v>0</v>
      </c>
      <c r="EU39" s="118">
        <v>0</v>
      </c>
      <c r="EV39" s="118">
        <v>0</v>
      </c>
      <c r="EW39" s="118">
        <v>0</v>
      </c>
      <c r="EX39" s="118">
        <v>8.0000000000000002E-3</v>
      </c>
      <c r="EY39" s="118">
        <v>0</v>
      </c>
      <c r="EZ39" s="118">
        <v>0</v>
      </c>
      <c r="FA39" s="118">
        <v>0</v>
      </c>
      <c r="FB39" s="118">
        <v>1E-3</v>
      </c>
      <c r="FC39" s="118">
        <v>0</v>
      </c>
      <c r="FD39" s="118">
        <v>0</v>
      </c>
      <c r="FE39" s="118">
        <v>0</v>
      </c>
      <c r="FF39" s="118">
        <v>0</v>
      </c>
      <c r="FG39" s="118">
        <v>0</v>
      </c>
      <c r="FH39" s="118">
        <v>0</v>
      </c>
      <c r="FI39" s="118">
        <v>0</v>
      </c>
      <c r="FJ39" s="118">
        <v>0</v>
      </c>
      <c r="FK39" s="118">
        <v>0</v>
      </c>
      <c r="FL39" s="118">
        <v>0</v>
      </c>
      <c r="FM39" s="118">
        <v>0</v>
      </c>
      <c r="FN39" s="118">
        <v>0</v>
      </c>
      <c r="FO39" s="118">
        <v>0</v>
      </c>
      <c r="FP39" s="118">
        <v>0</v>
      </c>
      <c r="FQ39" s="118">
        <v>0</v>
      </c>
      <c r="FR39" s="118">
        <v>0</v>
      </c>
      <c r="FS39" s="118">
        <v>0</v>
      </c>
      <c r="FT39" s="118">
        <v>0</v>
      </c>
      <c r="FU39" s="118">
        <v>0</v>
      </c>
      <c r="FV39" s="118">
        <v>0</v>
      </c>
      <c r="FW39" s="118">
        <v>0</v>
      </c>
      <c r="FX39" s="118">
        <v>0</v>
      </c>
      <c r="FY39" s="118">
        <v>0</v>
      </c>
      <c r="FZ39" s="118">
        <v>0</v>
      </c>
      <c r="GA39" s="118">
        <v>0</v>
      </c>
      <c r="GB39" s="118">
        <v>0</v>
      </c>
      <c r="GC39" s="118">
        <v>0</v>
      </c>
      <c r="GE39" s="105">
        <f>SUM(SheetB!W39:GC39) + SUM(SheetC!W39:GC39) + SUM(SheetD!W39:GC39) + SUM(SheetE!W39:GC39) + SUM(SheetF!W39:GC39)</f>
        <v>1.0040000000000002</v>
      </c>
      <c r="GG39" s="26">
        <f t="shared" si="113"/>
        <v>0</v>
      </c>
      <c r="GH39" s="26">
        <f t="shared" si="114"/>
        <v>0</v>
      </c>
      <c r="GI39" s="26">
        <f t="shared" si="115"/>
        <v>2.4E-2</v>
      </c>
      <c r="GJ39" s="26">
        <f t="shared" si="116"/>
        <v>2E-3</v>
      </c>
      <c r="GK39" s="26">
        <f t="shared" si="117"/>
        <v>0</v>
      </c>
      <c r="GL39" s="26">
        <f t="shared" si="118"/>
        <v>0.13700000000000001</v>
      </c>
      <c r="GM39" s="26">
        <f t="shared" si="119"/>
        <v>5.4000000000000006E-2</v>
      </c>
      <c r="GN39" s="26">
        <f t="shared" si="120"/>
        <v>3.1E-2</v>
      </c>
      <c r="GO39" s="26">
        <f t="shared" si="121"/>
        <v>5.2999999999999999E-2</v>
      </c>
      <c r="GP39" s="26">
        <f t="shared" si="122"/>
        <v>1E-3</v>
      </c>
      <c r="GQ39" s="26">
        <f t="shared" si="123"/>
        <v>0</v>
      </c>
      <c r="GR39" s="26">
        <f t="shared" si="124"/>
        <v>8.0000000000000002E-3</v>
      </c>
      <c r="GS39" s="26">
        <f t="shared" si="125"/>
        <v>1E-3</v>
      </c>
      <c r="GT39" s="26">
        <f t="shared" si="126"/>
        <v>0</v>
      </c>
      <c r="GU39" s="105">
        <f>SUM(SheetB!GG39:GT39)+SUM(SheetC!GG39:GT39)+SUM(SheetD!GG39:GT39)+SUM(SheetE!GG39:GT39)+SUM(SheetF!GG39:GT39)</f>
        <v>1.0040000000000002</v>
      </c>
    </row>
    <row r="40" spans="1:203" ht="15" customHeight="1" x14ac:dyDescent="0.2">
      <c r="A40" t="s">
        <v>2129</v>
      </c>
      <c r="B40" s="118" t="s">
        <v>2114</v>
      </c>
      <c r="C40" s="119" t="s">
        <v>2130</v>
      </c>
      <c r="D40" s="119" t="s">
        <v>2131</v>
      </c>
      <c r="E40" s="118">
        <v>3</v>
      </c>
      <c r="F40" s="118">
        <v>2006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2E-3</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3.1E-2</v>
      </c>
      <c r="CR40" s="118">
        <v>0</v>
      </c>
      <c r="CS40" s="118">
        <v>0</v>
      </c>
      <c r="CT40" s="118">
        <v>0</v>
      </c>
      <c r="CU40" s="118">
        <v>0</v>
      </c>
      <c r="CV40" s="118">
        <v>0</v>
      </c>
      <c r="CW40" s="118">
        <v>0</v>
      </c>
      <c r="CX40" s="118">
        <v>0</v>
      </c>
      <c r="CY40" s="118">
        <v>0</v>
      </c>
      <c r="CZ40" s="118">
        <v>0</v>
      </c>
      <c r="DA40" s="118">
        <v>0</v>
      </c>
      <c r="DB40" s="118">
        <v>0</v>
      </c>
      <c r="DC40" s="118">
        <v>0</v>
      </c>
      <c r="DD40" s="118">
        <v>0</v>
      </c>
      <c r="DE40" s="118">
        <v>0</v>
      </c>
      <c r="DF40" s="118">
        <v>0</v>
      </c>
      <c r="DG40" s="118">
        <v>0</v>
      </c>
      <c r="DH40" s="118">
        <v>0</v>
      </c>
      <c r="DI40" s="118">
        <v>0</v>
      </c>
      <c r="DJ40" s="118">
        <v>0</v>
      </c>
      <c r="DK40" s="118">
        <v>0</v>
      </c>
      <c r="DL40" s="118">
        <v>0</v>
      </c>
      <c r="DM40" s="118">
        <v>0</v>
      </c>
      <c r="DN40" s="118">
        <v>0</v>
      </c>
      <c r="DO40" s="118">
        <v>0</v>
      </c>
      <c r="DP40" s="118">
        <v>0</v>
      </c>
      <c r="DQ40" s="118">
        <v>0</v>
      </c>
      <c r="DR40" s="118">
        <v>0</v>
      </c>
      <c r="DS40" s="118">
        <v>0</v>
      </c>
      <c r="DT40" s="118">
        <v>0</v>
      </c>
      <c r="DU40" s="118">
        <v>0</v>
      </c>
      <c r="DV40" s="118">
        <v>0</v>
      </c>
      <c r="DW40" s="118">
        <v>0</v>
      </c>
      <c r="DX40" s="118">
        <v>0</v>
      </c>
      <c r="DY40" s="118">
        <v>0</v>
      </c>
      <c r="DZ40" s="118">
        <v>0</v>
      </c>
      <c r="EA40" s="118">
        <v>0</v>
      </c>
      <c r="EB40" s="118">
        <v>0</v>
      </c>
      <c r="EC40" s="118">
        <v>0</v>
      </c>
      <c r="ED40" s="118">
        <v>0</v>
      </c>
      <c r="EE40" s="118">
        <v>0</v>
      </c>
      <c r="EF40" s="118">
        <v>0</v>
      </c>
      <c r="EG40" s="118">
        <v>0</v>
      </c>
      <c r="EH40" s="118">
        <v>0</v>
      </c>
      <c r="EI40" s="118">
        <v>0</v>
      </c>
      <c r="EJ40" s="118">
        <v>0</v>
      </c>
      <c r="EK40" s="118">
        <v>0</v>
      </c>
      <c r="EL40" s="118">
        <v>0</v>
      </c>
      <c r="EM40" s="118">
        <v>0</v>
      </c>
      <c r="EN40" s="118">
        <v>0</v>
      </c>
      <c r="EO40" s="118">
        <v>0</v>
      </c>
      <c r="EP40" s="118">
        <v>0</v>
      </c>
      <c r="EQ40" s="118">
        <v>0</v>
      </c>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118">
        <v>0</v>
      </c>
      <c r="FP40" s="118">
        <v>0</v>
      </c>
      <c r="FQ40" s="118">
        <v>0</v>
      </c>
      <c r="FR40" s="118">
        <v>0</v>
      </c>
      <c r="FS40" s="118">
        <v>0</v>
      </c>
      <c r="FT40" s="118">
        <v>0</v>
      </c>
      <c r="FU40" s="118">
        <v>0</v>
      </c>
      <c r="FV40" s="118">
        <v>0</v>
      </c>
      <c r="FW40" s="118">
        <v>0</v>
      </c>
      <c r="FX40" s="118">
        <v>0</v>
      </c>
      <c r="FY40" s="118">
        <v>0</v>
      </c>
      <c r="FZ40" s="118">
        <v>0</v>
      </c>
      <c r="GA40" s="118">
        <v>0</v>
      </c>
      <c r="GB40" s="118">
        <v>0</v>
      </c>
      <c r="GC40" s="118">
        <v>0</v>
      </c>
      <c r="GE40" s="105">
        <f>SUM(SheetB!W40:GC40) + SUM(SheetC!W40:GC40) + SUM(SheetD!W40:GC40) + SUM(SheetE!W40:GC40) + SUM(SheetF!W40:GC40)</f>
        <v>1.0030000000000001</v>
      </c>
      <c r="GG40" s="26">
        <f t="shared" si="113"/>
        <v>0</v>
      </c>
      <c r="GH40" s="26">
        <f t="shared" si="114"/>
        <v>0</v>
      </c>
      <c r="GI40" s="26">
        <f t="shared" si="115"/>
        <v>0</v>
      </c>
      <c r="GJ40" s="26">
        <f t="shared" si="116"/>
        <v>0</v>
      </c>
      <c r="GK40" s="26">
        <f t="shared" si="117"/>
        <v>0</v>
      </c>
      <c r="GL40" s="26">
        <f t="shared" si="118"/>
        <v>2E-3</v>
      </c>
      <c r="GM40" s="26">
        <f t="shared" si="119"/>
        <v>3.1E-2</v>
      </c>
      <c r="GN40" s="26">
        <f t="shared" si="120"/>
        <v>0</v>
      </c>
      <c r="GO40" s="26">
        <f t="shared" si="121"/>
        <v>0</v>
      </c>
      <c r="GP40" s="26">
        <f t="shared" si="122"/>
        <v>0</v>
      </c>
      <c r="GQ40" s="26">
        <f t="shared" si="123"/>
        <v>0</v>
      </c>
      <c r="GR40" s="26">
        <f t="shared" si="124"/>
        <v>0</v>
      </c>
      <c r="GS40" s="26">
        <f t="shared" si="125"/>
        <v>0</v>
      </c>
      <c r="GT40" s="26">
        <f t="shared" si="126"/>
        <v>0</v>
      </c>
      <c r="GU40" s="105">
        <f>SUM(SheetB!GG40:GT40)+SUM(SheetC!GG40:GT40)+SUM(SheetD!GG40:GT40)+SUM(SheetE!GG40:GT40)+SUM(SheetF!GG40:GT40)</f>
        <v>1.0030000000000001</v>
      </c>
    </row>
    <row r="41" spans="1:203" ht="15" customHeight="1" x14ac:dyDescent="0.2">
      <c r="A41" s="134" t="s">
        <v>2188</v>
      </c>
      <c r="D41">
        <v>3</v>
      </c>
      <c r="E41">
        <v>2</v>
      </c>
      <c r="F41">
        <v>2015</v>
      </c>
      <c r="G41" t="s">
        <v>203</v>
      </c>
      <c r="W41" s="26">
        <v>0</v>
      </c>
      <c r="X41" s="26">
        <v>0</v>
      </c>
      <c r="Y41" s="26">
        <v>0</v>
      </c>
      <c r="Z41" s="26">
        <v>0</v>
      </c>
      <c r="AA41" s="26">
        <v>0</v>
      </c>
      <c r="AB41" s="26">
        <v>0</v>
      </c>
      <c r="AC41" s="26">
        <v>0</v>
      </c>
      <c r="AD41" s="26">
        <v>0</v>
      </c>
      <c r="AE41" s="26">
        <v>0</v>
      </c>
      <c r="AF41" s="26">
        <v>0</v>
      </c>
      <c r="AG41" s="26">
        <v>0</v>
      </c>
      <c r="AH41" s="26">
        <v>0</v>
      </c>
      <c r="AI41" s="26">
        <v>0</v>
      </c>
      <c r="AJ41" s="26">
        <v>0</v>
      </c>
      <c r="AK41" s="26">
        <v>0</v>
      </c>
      <c r="AL41" s="26">
        <v>0</v>
      </c>
      <c r="AM41" s="26">
        <v>0</v>
      </c>
      <c r="AN41" s="26">
        <v>0</v>
      </c>
      <c r="AO41" s="26">
        <v>0</v>
      </c>
      <c r="AP41" s="26">
        <v>0</v>
      </c>
      <c r="AQ41" s="26">
        <v>0</v>
      </c>
      <c r="AR41" s="26">
        <v>0</v>
      </c>
      <c r="AS41" s="26">
        <v>0</v>
      </c>
      <c r="AT41" s="26">
        <v>0</v>
      </c>
      <c r="AU41" s="26">
        <v>0</v>
      </c>
      <c r="AV41" s="26">
        <v>0</v>
      </c>
      <c r="AW41" s="26">
        <v>0</v>
      </c>
      <c r="AX41" s="26">
        <v>2.2703513476660157E-2</v>
      </c>
      <c r="AY41" s="26">
        <v>0</v>
      </c>
      <c r="AZ41" s="26">
        <v>0</v>
      </c>
      <c r="BA41" s="26">
        <v>4.9293213944820696E-2</v>
      </c>
      <c r="BB41" s="26">
        <v>0</v>
      </c>
      <c r="BC41" s="26">
        <v>0</v>
      </c>
      <c r="BD41" s="26">
        <v>0</v>
      </c>
      <c r="BE41" s="26">
        <v>0</v>
      </c>
      <c r="BF41" s="26">
        <v>0</v>
      </c>
      <c r="BG41" s="26">
        <v>0</v>
      </c>
      <c r="BH41" s="26">
        <v>0</v>
      </c>
      <c r="BI41" s="26">
        <v>0</v>
      </c>
      <c r="BJ41" s="26">
        <v>0</v>
      </c>
      <c r="BK41" s="26">
        <v>0</v>
      </c>
      <c r="BL41" s="26">
        <v>0</v>
      </c>
      <c r="BM41" s="26">
        <v>1.5158401890823146E-2</v>
      </c>
      <c r="BN41" s="26">
        <v>0</v>
      </c>
      <c r="BO41" s="26">
        <v>0</v>
      </c>
      <c r="BP41" s="26">
        <v>0</v>
      </c>
      <c r="BQ41" s="26">
        <v>0</v>
      </c>
      <c r="BR41" s="26">
        <v>0</v>
      </c>
      <c r="BS41" s="26">
        <v>0</v>
      </c>
      <c r="BT41" s="26">
        <v>0</v>
      </c>
      <c r="BU41" s="26">
        <v>0</v>
      </c>
      <c r="BV41" s="26">
        <v>0</v>
      </c>
      <c r="BW41" s="26">
        <v>0</v>
      </c>
      <c r="BX41" s="26">
        <v>0</v>
      </c>
      <c r="BY41" s="26">
        <v>0</v>
      </c>
      <c r="BZ41" s="26">
        <v>1.5158401890823146E-2</v>
      </c>
      <c r="CA41" s="26">
        <v>4.1748102358983692E-2</v>
      </c>
      <c r="CB41" s="26">
        <v>7.5678378255533852E-3</v>
      </c>
      <c r="CC41" s="26">
        <v>1.1363119858188265E-2</v>
      </c>
      <c r="CD41" s="26">
        <v>1.8953683923458028E-2</v>
      </c>
      <c r="CE41" s="26">
        <v>0</v>
      </c>
      <c r="CF41" s="26">
        <v>7.5678378255533852E-3</v>
      </c>
      <c r="CG41" s="26">
        <v>0</v>
      </c>
      <c r="CH41" s="26">
        <v>3.0271351302213541E-2</v>
      </c>
      <c r="CI41" s="26">
        <v>1.1363119858188265E-2</v>
      </c>
      <c r="CJ41" s="26">
        <v>0</v>
      </c>
      <c r="CK41" s="26">
        <v>4.4157083768919601E-2</v>
      </c>
      <c r="CL41" s="26">
        <v>0</v>
      </c>
      <c r="CM41" s="26">
        <v>0</v>
      </c>
      <c r="CN41" s="26">
        <v>0</v>
      </c>
      <c r="CO41" s="26">
        <v>0</v>
      </c>
      <c r="CP41" s="26">
        <v>0</v>
      </c>
      <c r="CQ41" s="26">
        <v>0</v>
      </c>
      <c r="CR41" s="26">
        <v>0</v>
      </c>
      <c r="CS41" s="26">
        <v>0</v>
      </c>
      <c r="CT41" s="26">
        <v>0</v>
      </c>
      <c r="CU41" s="26">
        <v>7.590564065269762E-3</v>
      </c>
      <c r="CV41" s="26">
        <v>0</v>
      </c>
      <c r="CW41" s="26">
        <v>5.3020317258306443E-2</v>
      </c>
      <c r="CX41" s="26">
        <v>0</v>
      </c>
      <c r="CY41" s="26">
        <v>0</v>
      </c>
      <c r="CZ41" s="26">
        <v>0</v>
      </c>
      <c r="DA41" s="26">
        <v>0</v>
      </c>
      <c r="DB41" s="26">
        <v>0</v>
      </c>
      <c r="DC41" s="26">
        <v>0</v>
      </c>
      <c r="DD41" s="26">
        <v>0</v>
      </c>
      <c r="DE41" s="26">
        <v>3.0294077541929913E-2</v>
      </c>
      <c r="DF41" s="26">
        <v>0</v>
      </c>
      <c r="DG41" s="26">
        <v>0</v>
      </c>
      <c r="DH41" s="26">
        <v>0</v>
      </c>
      <c r="DI41" s="26">
        <v>2.5226126085177953E-2</v>
      </c>
      <c r="DJ41" s="26">
        <v>4.0384527976001096E-2</v>
      </c>
      <c r="DK41" s="26">
        <v>0</v>
      </c>
      <c r="DL41" s="26">
        <v>7.5678378255533852E-3</v>
      </c>
      <c r="DM41" s="26">
        <v>0</v>
      </c>
      <c r="DN41" s="26">
        <v>0</v>
      </c>
      <c r="DO41" s="26">
        <v>0</v>
      </c>
      <c r="DP41" s="26">
        <v>0</v>
      </c>
      <c r="DQ41" s="26">
        <v>0</v>
      </c>
      <c r="DR41" s="26">
        <v>0</v>
      </c>
      <c r="DS41" s="26">
        <v>0</v>
      </c>
      <c r="DT41" s="26">
        <v>0</v>
      </c>
      <c r="DU41" s="26">
        <v>0</v>
      </c>
      <c r="DV41" s="26">
        <v>0</v>
      </c>
      <c r="DW41" s="26">
        <v>0</v>
      </c>
      <c r="DX41" s="26">
        <v>0</v>
      </c>
      <c r="DY41" s="26">
        <v>0</v>
      </c>
      <c r="DZ41" s="26">
        <v>0</v>
      </c>
      <c r="EA41" s="26">
        <v>0</v>
      </c>
      <c r="EB41" s="26">
        <v>0</v>
      </c>
      <c r="EC41" s="26">
        <v>0</v>
      </c>
      <c r="ED41" s="26">
        <v>0</v>
      </c>
      <c r="EE41" s="26">
        <v>0</v>
      </c>
      <c r="EF41" s="26">
        <v>0</v>
      </c>
      <c r="EG41" s="26">
        <v>0</v>
      </c>
      <c r="EH41" s="26">
        <v>0</v>
      </c>
      <c r="EI41" s="26">
        <v>0</v>
      </c>
      <c r="EJ41" s="26">
        <v>0</v>
      </c>
      <c r="EK41" s="26">
        <v>0</v>
      </c>
      <c r="EL41" s="26">
        <v>0</v>
      </c>
      <c r="EM41" s="26">
        <v>0</v>
      </c>
      <c r="EN41" s="26">
        <v>0</v>
      </c>
      <c r="EO41" s="26">
        <v>0</v>
      </c>
      <c r="EP41" s="26">
        <v>0</v>
      </c>
      <c r="EQ41" s="26">
        <v>0</v>
      </c>
      <c r="ER41" s="26">
        <v>0</v>
      </c>
      <c r="ES41" s="26">
        <v>0</v>
      </c>
      <c r="ET41" s="26">
        <v>0</v>
      </c>
      <c r="EU41" s="26">
        <v>0</v>
      </c>
      <c r="EV41" s="26">
        <v>0</v>
      </c>
      <c r="EW41" s="26">
        <v>0</v>
      </c>
      <c r="EX41" s="26">
        <v>0</v>
      </c>
      <c r="EY41" s="26">
        <v>0</v>
      </c>
      <c r="EZ41" s="26">
        <v>0</v>
      </c>
      <c r="FA41" s="26">
        <v>0</v>
      </c>
      <c r="FB41" s="26">
        <v>0</v>
      </c>
      <c r="FC41" s="26">
        <v>0</v>
      </c>
      <c r="FD41" s="26">
        <v>0</v>
      </c>
      <c r="FE41" s="26">
        <v>0</v>
      </c>
      <c r="FF41" s="26">
        <v>0</v>
      </c>
      <c r="FG41" s="26">
        <v>0</v>
      </c>
      <c r="FH41" s="26">
        <v>0</v>
      </c>
      <c r="FI41" s="26">
        <v>0</v>
      </c>
      <c r="FJ41" s="26">
        <v>0</v>
      </c>
      <c r="FK41" s="26">
        <v>0</v>
      </c>
      <c r="FL41" s="26">
        <v>0</v>
      </c>
      <c r="FM41" s="26">
        <v>0</v>
      </c>
      <c r="FN41" s="26">
        <v>0</v>
      </c>
      <c r="FO41" s="26">
        <v>0</v>
      </c>
      <c r="FP41" s="26">
        <v>0</v>
      </c>
      <c r="FQ41" s="26">
        <v>0</v>
      </c>
      <c r="FR41" s="26">
        <v>0</v>
      </c>
      <c r="FS41" s="26">
        <v>0</v>
      </c>
      <c r="FT41" s="26">
        <v>0</v>
      </c>
      <c r="FU41" s="26">
        <v>0</v>
      </c>
      <c r="FV41" s="26">
        <v>0</v>
      </c>
      <c r="FW41" s="26">
        <v>0</v>
      </c>
      <c r="FX41" s="26">
        <v>0</v>
      </c>
      <c r="FY41" s="26">
        <v>0</v>
      </c>
      <c r="FZ41" s="26">
        <v>0</v>
      </c>
      <c r="GA41" s="26">
        <v>0</v>
      </c>
      <c r="GB41" s="26">
        <v>0</v>
      </c>
      <c r="GC41" s="26">
        <v>0</v>
      </c>
      <c r="GE41" s="105">
        <f>SUM(SheetB!W41:GC41) + SUM(SheetC!W41:GC41) + SUM(SheetD!W41:GC41) + SUM(SheetE!W41:GC41) + SUM(SheetF!W41:GC41)</f>
        <v>1.0000000000000004</v>
      </c>
      <c r="GG41" s="26"/>
      <c r="GH41" s="26"/>
      <c r="GI41" s="26"/>
      <c r="GJ41" s="26"/>
      <c r="GK41" s="26"/>
      <c r="GL41" s="26"/>
      <c r="GM41" s="26"/>
      <c r="GN41" s="26"/>
      <c r="GO41" s="26"/>
      <c r="GP41" s="26"/>
      <c r="GQ41" s="26"/>
      <c r="GR41" s="26"/>
      <c r="GS41" s="26"/>
      <c r="GT41" s="26"/>
      <c r="GU41" s="105"/>
    </row>
    <row r="42" spans="1:203" ht="15" customHeight="1" x14ac:dyDescent="0.2">
      <c r="A42" s="136" t="s">
        <v>2189</v>
      </c>
      <c r="D42">
        <v>3</v>
      </c>
      <c r="E42">
        <v>2</v>
      </c>
      <c r="F42">
        <v>2015</v>
      </c>
      <c r="G42" t="s">
        <v>203</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1.9891336470481264E-2</v>
      </c>
      <c r="BB42" s="26">
        <v>0</v>
      </c>
      <c r="BC42" s="26">
        <v>0</v>
      </c>
      <c r="BD42" s="26">
        <v>0</v>
      </c>
      <c r="BE42" s="26">
        <v>0</v>
      </c>
      <c r="BF42" s="26">
        <v>0</v>
      </c>
      <c r="BG42" s="26">
        <v>0</v>
      </c>
      <c r="BH42" s="26">
        <v>0</v>
      </c>
      <c r="BI42" s="26">
        <v>0</v>
      </c>
      <c r="BJ42" s="26">
        <v>0</v>
      </c>
      <c r="BK42" s="26">
        <v>0</v>
      </c>
      <c r="BL42" s="26">
        <v>0</v>
      </c>
      <c r="BM42" s="26">
        <v>5.683238991566076E-3</v>
      </c>
      <c r="BN42" s="26">
        <v>0</v>
      </c>
      <c r="BO42" s="26">
        <v>0</v>
      </c>
      <c r="BP42" s="26">
        <v>0</v>
      </c>
      <c r="BQ42" s="26">
        <v>0</v>
      </c>
      <c r="BR42" s="26">
        <v>0</v>
      </c>
      <c r="BS42" s="26">
        <v>0</v>
      </c>
      <c r="BT42" s="26">
        <v>0</v>
      </c>
      <c r="BU42" s="26">
        <v>0</v>
      </c>
      <c r="BV42" s="26">
        <v>0</v>
      </c>
      <c r="BW42" s="26">
        <v>0</v>
      </c>
      <c r="BX42" s="26">
        <v>0</v>
      </c>
      <c r="BY42" s="26">
        <v>0</v>
      </c>
      <c r="BZ42" s="26">
        <v>1.1366477983132152E-2</v>
      </c>
      <c r="CA42" s="26">
        <v>0</v>
      </c>
      <c r="CB42" s="26">
        <v>5.683238991566076E-3</v>
      </c>
      <c r="CC42" s="26">
        <v>2.841619495783038E-3</v>
      </c>
      <c r="CD42" s="26">
        <v>8.5248584873491139E-3</v>
      </c>
      <c r="CE42" s="26">
        <v>0</v>
      </c>
      <c r="CF42" s="26">
        <v>2.8416194957830376E-2</v>
      </c>
      <c r="CG42" s="26">
        <v>0</v>
      </c>
      <c r="CH42" s="26">
        <v>2.2732955966264304E-2</v>
      </c>
      <c r="CI42" s="26">
        <v>5.683238991566076E-3</v>
      </c>
      <c r="CJ42" s="26">
        <v>0</v>
      </c>
      <c r="CK42" s="26">
        <v>5.4900088658528287E-2</v>
      </c>
      <c r="CL42" s="26">
        <v>0</v>
      </c>
      <c r="CM42" s="26">
        <v>1.8868353451999371E-3</v>
      </c>
      <c r="CN42" s="26">
        <v>0</v>
      </c>
      <c r="CO42" s="26">
        <v>0</v>
      </c>
      <c r="CP42" s="26">
        <v>0</v>
      </c>
      <c r="CQ42" s="26">
        <v>0</v>
      </c>
      <c r="CR42" s="26">
        <v>0</v>
      </c>
      <c r="CS42" s="26">
        <v>0</v>
      </c>
      <c r="CT42" s="26">
        <v>0</v>
      </c>
      <c r="CU42" s="26">
        <v>4.7284548409829742E-3</v>
      </c>
      <c r="CV42" s="26">
        <v>5.683238991566076E-3</v>
      </c>
      <c r="CW42" s="26">
        <v>0</v>
      </c>
      <c r="CX42" s="26">
        <v>2.4574325399531704E-2</v>
      </c>
      <c r="CY42" s="26">
        <v>0</v>
      </c>
      <c r="CZ42" s="26">
        <v>0</v>
      </c>
      <c r="DA42" s="26">
        <v>0</v>
      </c>
      <c r="DB42" s="26">
        <v>0</v>
      </c>
      <c r="DC42" s="26">
        <v>0</v>
      </c>
      <c r="DD42" s="26">
        <v>0</v>
      </c>
      <c r="DE42" s="26">
        <v>2.2732955966264304E-2</v>
      </c>
      <c r="DF42" s="26">
        <v>3.7736706903998742E-3</v>
      </c>
      <c r="DG42" s="26">
        <v>0</v>
      </c>
      <c r="DH42" s="26">
        <v>3.7736706903998742E-3</v>
      </c>
      <c r="DI42" s="26">
        <v>1.5140148673532026E-2</v>
      </c>
      <c r="DJ42" s="26">
        <v>2.2732955966264304E-2</v>
      </c>
      <c r="DK42" s="26">
        <v>0</v>
      </c>
      <c r="DL42" s="26">
        <v>7.5700743367660131E-3</v>
      </c>
      <c r="DM42" s="26">
        <v>0</v>
      </c>
      <c r="DN42" s="26">
        <v>0</v>
      </c>
      <c r="DO42" s="26">
        <v>0</v>
      </c>
      <c r="DP42" s="26">
        <v>0</v>
      </c>
      <c r="DQ42" s="26">
        <v>0</v>
      </c>
      <c r="DR42" s="26">
        <v>0</v>
      </c>
      <c r="DS42" s="26">
        <v>0</v>
      </c>
      <c r="DT42" s="26">
        <v>0</v>
      </c>
      <c r="DU42" s="26">
        <v>0</v>
      </c>
      <c r="DV42" s="26">
        <v>0</v>
      </c>
      <c r="DW42" s="26">
        <v>0</v>
      </c>
      <c r="DX42" s="26">
        <v>0</v>
      </c>
      <c r="DY42" s="26">
        <v>0</v>
      </c>
      <c r="DZ42" s="26">
        <v>0</v>
      </c>
      <c r="EA42" s="26">
        <v>0</v>
      </c>
      <c r="EB42" s="26">
        <v>0</v>
      </c>
      <c r="EC42" s="26">
        <v>0</v>
      </c>
      <c r="ED42" s="26">
        <v>0</v>
      </c>
      <c r="EE42" s="26">
        <v>0</v>
      </c>
      <c r="EF42" s="26">
        <v>0</v>
      </c>
      <c r="EG42" s="26">
        <v>0</v>
      </c>
      <c r="EH42" s="26">
        <v>0</v>
      </c>
      <c r="EI42" s="26">
        <v>0</v>
      </c>
      <c r="EJ42" s="26">
        <v>0</v>
      </c>
      <c r="EK42" s="26">
        <v>0</v>
      </c>
      <c r="EL42" s="26">
        <v>0</v>
      </c>
      <c r="EM42" s="26">
        <v>0</v>
      </c>
      <c r="EN42" s="26">
        <v>0</v>
      </c>
      <c r="EO42" s="26">
        <v>0</v>
      </c>
      <c r="EP42" s="26">
        <v>0</v>
      </c>
      <c r="EQ42" s="26">
        <v>0</v>
      </c>
      <c r="ER42" s="26">
        <v>0</v>
      </c>
      <c r="ES42" s="26">
        <v>0</v>
      </c>
      <c r="ET42" s="26">
        <v>0</v>
      </c>
      <c r="EU42" s="26">
        <v>0</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6">
        <v>0</v>
      </c>
      <c r="FP42" s="26">
        <v>0</v>
      </c>
      <c r="FQ42" s="26">
        <v>0</v>
      </c>
      <c r="FR42" s="26">
        <v>0</v>
      </c>
      <c r="FS42" s="26">
        <v>0</v>
      </c>
      <c r="FT42" s="26">
        <v>0</v>
      </c>
      <c r="FU42" s="26">
        <v>0</v>
      </c>
      <c r="FV42" s="26">
        <v>0</v>
      </c>
      <c r="FW42" s="26">
        <v>0</v>
      </c>
      <c r="FX42" s="26">
        <v>0</v>
      </c>
      <c r="FY42" s="26">
        <v>0</v>
      </c>
      <c r="FZ42" s="26">
        <v>0</v>
      </c>
      <c r="GA42" s="26">
        <v>0</v>
      </c>
      <c r="GB42" s="26">
        <v>0</v>
      </c>
      <c r="GC42" s="26">
        <v>0</v>
      </c>
      <c r="GE42" s="105">
        <f>SUM(SheetB!W42:GC42) + SUM(SheetC!W42:GC42) + SUM(SheetD!W42:GC42) + SUM(SheetE!W42:GC42) + SUM(SheetF!W42:GC42)</f>
        <v>1.0000000000000004</v>
      </c>
      <c r="GG42" s="26"/>
      <c r="GH42" s="26"/>
      <c r="GI42" s="26"/>
      <c r="GJ42" s="26"/>
      <c r="GK42" s="26"/>
      <c r="GL42" s="26"/>
      <c r="GM42" s="26"/>
      <c r="GN42" s="26"/>
      <c r="GO42" s="26"/>
      <c r="GP42" s="26"/>
      <c r="GQ42" s="26"/>
      <c r="GR42" s="26"/>
      <c r="GS42" s="26"/>
      <c r="GT42" s="26"/>
      <c r="GU42" s="105"/>
    </row>
    <row r="43" spans="1:203" ht="15" customHeight="1" x14ac:dyDescent="0.2">
      <c r="A43" s="136" t="s">
        <v>2190</v>
      </c>
      <c r="D43">
        <v>3</v>
      </c>
      <c r="E43">
        <v>2</v>
      </c>
      <c r="F43">
        <v>2015</v>
      </c>
      <c r="G43" t="s">
        <v>203</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2.8414903048350803E-3</v>
      </c>
      <c r="AY43" s="26">
        <v>0</v>
      </c>
      <c r="AZ43" s="26">
        <v>0</v>
      </c>
      <c r="BA43" s="26">
        <v>3.4097883658020967E-2</v>
      </c>
      <c r="BB43" s="26">
        <v>0</v>
      </c>
      <c r="BC43" s="26">
        <v>0</v>
      </c>
      <c r="BD43" s="26">
        <v>0</v>
      </c>
      <c r="BE43" s="26">
        <v>0</v>
      </c>
      <c r="BF43" s="26">
        <v>0</v>
      </c>
      <c r="BG43" s="26">
        <v>0</v>
      </c>
      <c r="BH43" s="26">
        <v>0</v>
      </c>
      <c r="BI43" s="26">
        <v>0</v>
      </c>
      <c r="BJ43" s="26">
        <v>0</v>
      </c>
      <c r="BK43" s="26">
        <v>0</v>
      </c>
      <c r="BL43" s="26">
        <v>0</v>
      </c>
      <c r="BM43" s="26">
        <v>1.8867495624104935E-3</v>
      </c>
      <c r="BN43" s="26">
        <v>0</v>
      </c>
      <c r="BO43" s="26">
        <v>0</v>
      </c>
      <c r="BP43" s="26">
        <v>0</v>
      </c>
      <c r="BQ43" s="26">
        <v>0</v>
      </c>
      <c r="BR43" s="26">
        <v>0</v>
      </c>
      <c r="BS43" s="26">
        <v>0</v>
      </c>
      <c r="BT43" s="26">
        <v>0</v>
      </c>
      <c r="BU43" s="26">
        <v>0</v>
      </c>
      <c r="BV43" s="26">
        <v>0</v>
      </c>
      <c r="BW43" s="26">
        <v>0</v>
      </c>
      <c r="BX43" s="26">
        <v>0</v>
      </c>
      <c r="BY43" s="26">
        <v>0</v>
      </c>
      <c r="BZ43" s="26">
        <v>2.8414903048350803E-3</v>
      </c>
      <c r="CA43" s="26">
        <v>0</v>
      </c>
      <c r="CB43" s="26">
        <v>0</v>
      </c>
      <c r="CC43" s="26">
        <v>5.6829806096701605E-3</v>
      </c>
      <c r="CD43" s="26">
        <v>9.4564797344911487E-3</v>
      </c>
      <c r="CE43" s="26">
        <v>0</v>
      </c>
      <c r="CF43" s="26">
        <v>3.4097883658020967E-2</v>
      </c>
      <c r="CG43" s="26">
        <v>0</v>
      </c>
      <c r="CH43" s="26">
        <v>1.4207451524175402E-2</v>
      </c>
      <c r="CI43" s="26">
        <v>0</v>
      </c>
      <c r="CJ43" s="26">
        <v>0</v>
      </c>
      <c r="CK43" s="26">
        <v>2.4595940078652456E-2</v>
      </c>
      <c r="CL43" s="26">
        <v>0</v>
      </c>
      <c r="CM43" s="26">
        <v>0</v>
      </c>
      <c r="CN43" s="26">
        <v>0</v>
      </c>
      <c r="CO43" s="26">
        <v>0</v>
      </c>
      <c r="CP43" s="26">
        <v>0</v>
      </c>
      <c r="CQ43" s="26">
        <v>0</v>
      </c>
      <c r="CR43" s="26">
        <v>0</v>
      </c>
      <c r="CS43" s="26">
        <v>0</v>
      </c>
      <c r="CT43" s="26">
        <v>0</v>
      </c>
      <c r="CU43" s="26">
        <v>5.6829806096701605E-3</v>
      </c>
      <c r="CV43" s="26">
        <v>0</v>
      </c>
      <c r="CW43" s="26">
        <v>0</v>
      </c>
      <c r="CX43" s="26">
        <v>1.7003477984133122E-2</v>
      </c>
      <c r="CY43" s="26">
        <v>2.8414903048350803E-3</v>
      </c>
      <c r="CZ43" s="26">
        <v>3.7734991248209869E-3</v>
      </c>
      <c r="DA43" s="26">
        <v>0</v>
      </c>
      <c r="DB43" s="26">
        <v>0</v>
      </c>
      <c r="DC43" s="26">
        <v>0</v>
      </c>
      <c r="DD43" s="26">
        <v>0</v>
      </c>
      <c r="DE43" s="26">
        <v>2.6505421563501629E-2</v>
      </c>
      <c r="DF43" s="26">
        <v>1.0388488554477054E-2</v>
      </c>
      <c r="DG43" s="26">
        <v>0</v>
      </c>
      <c r="DH43" s="26">
        <v>0</v>
      </c>
      <c r="DI43" s="26">
        <v>0</v>
      </c>
      <c r="DJ43" s="26">
        <v>1.4207451524175402E-2</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E43" s="105">
        <f>SUM(SheetB!W43:GC43) + SUM(SheetC!W43:GC43) + SUM(SheetD!W43:GC43) + SUM(SheetE!W43:GC43) + SUM(SheetF!W43:GC43)</f>
        <v>1.0000000000000002</v>
      </c>
      <c r="GG43" s="26"/>
      <c r="GH43" s="26"/>
      <c r="GI43" s="26"/>
      <c r="GJ43" s="26"/>
      <c r="GK43" s="26"/>
      <c r="GL43" s="26"/>
      <c r="GM43" s="26"/>
      <c r="GN43" s="26"/>
      <c r="GO43" s="26"/>
      <c r="GP43" s="26"/>
      <c r="GQ43" s="26"/>
      <c r="GR43" s="26"/>
      <c r="GS43" s="26"/>
      <c r="GT43" s="26"/>
      <c r="GU43" s="105"/>
    </row>
    <row r="44" spans="1:203" ht="15" customHeight="1" x14ac:dyDescent="0.25">
      <c r="A44" s="134" t="s">
        <v>2209</v>
      </c>
      <c r="D44">
        <v>3</v>
      </c>
      <c r="E44">
        <v>2</v>
      </c>
      <c r="F44">
        <v>2015</v>
      </c>
      <c r="G44" t="str">
        <f>G43</f>
        <v>Analyze</v>
      </c>
      <c r="W44" s="135">
        <f t="shared" ref="W44:CH44" si="127">AVERAGE(W41:W43)</f>
        <v>0</v>
      </c>
      <c r="X44" s="135">
        <f t="shared" si="127"/>
        <v>0</v>
      </c>
      <c r="Y44" s="135">
        <f t="shared" si="127"/>
        <v>0</v>
      </c>
      <c r="Z44" s="135">
        <f t="shared" si="127"/>
        <v>0</v>
      </c>
      <c r="AA44" s="135">
        <f t="shared" si="127"/>
        <v>0</v>
      </c>
      <c r="AB44" s="135">
        <f t="shared" si="127"/>
        <v>0</v>
      </c>
      <c r="AC44" s="135">
        <f t="shared" si="127"/>
        <v>0</v>
      </c>
      <c r="AD44" s="135">
        <f t="shared" si="127"/>
        <v>0</v>
      </c>
      <c r="AE44" s="135">
        <f t="shared" si="127"/>
        <v>0</v>
      </c>
      <c r="AF44" s="135">
        <f t="shared" si="127"/>
        <v>0</v>
      </c>
      <c r="AG44" s="135">
        <f t="shared" si="127"/>
        <v>0</v>
      </c>
      <c r="AH44" s="135">
        <f t="shared" si="127"/>
        <v>0</v>
      </c>
      <c r="AI44" s="135">
        <f t="shared" si="127"/>
        <v>0</v>
      </c>
      <c r="AJ44" s="135">
        <f t="shared" si="127"/>
        <v>0</v>
      </c>
      <c r="AK44" s="135">
        <f t="shared" si="127"/>
        <v>0</v>
      </c>
      <c r="AL44" s="135">
        <f t="shared" si="127"/>
        <v>0</v>
      </c>
      <c r="AM44" s="135">
        <f t="shared" si="127"/>
        <v>0</v>
      </c>
      <c r="AN44" s="135">
        <f t="shared" si="127"/>
        <v>0</v>
      </c>
      <c r="AO44" s="135">
        <f t="shared" si="127"/>
        <v>0</v>
      </c>
      <c r="AP44" s="135">
        <f t="shared" si="127"/>
        <v>0</v>
      </c>
      <c r="AQ44" s="135">
        <f t="shared" si="127"/>
        <v>0</v>
      </c>
      <c r="AR44" s="135">
        <f t="shared" si="127"/>
        <v>0</v>
      </c>
      <c r="AS44" s="135">
        <f t="shared" si="127"/>
        <v>0</v>
      </c>
      <c r="AT44" s="135">
        <f t="shared" si="127"/>
        <v>0</v>
      </c>
      <c r="AU44" s="135">
        <f t="shared" si="127"/>
        <v>0</v>
      </c>
      <c r="AV44" s="135">
        <f t="shared" si="127"/>
        <v>0</v>
      </c>
      <c r="AW44" s="135">
        <f t="shared" si="127"/>
        <v>0</v>
      </c>
      <c r="AX44" s="135">
        <f t="shared" si="127"/>
        <v>8.5150012604984122E-3</v>
      </c>
      <c r="AY44" s="135">
        <f t="shared" si="127"/>
        <v>0</v>
      </c>
      <c r="AZ44" s="135">
        <f t="shared" si="127"/>
        <v>0</v>
      </c>
      <c r="BA44" s="135">
        <f t="shared" si="127"/>
        <v>3.4427478024440974E-2</v>
      </c>
      <c r="BB44" s="135">
        <f t="shared" si="127"/>
        <v>0</v>
      </c>
      <c r="BC44" s="135">
        <f t="shared" si="127"/>
        <v>0</v>
      </c>
      <c r="BD44" s="135">
        <f t="shared" si="127"/>
        <v>0</v>
      </c>
      <c r="BE44" s="135">
        <f t="shared" si="127"/>
        <v>0</v>
      </c>
      <c r="BF44" s="135">
        <f t="shared" si="127"/>
        <v>0</v>
      </c>
      <c r="BG44" s="135">
        <f t="shared" si="127"/>
        <v>0</v>
      </c>
      <c r="BH44" s="135">
        <f t="shared" si="127"/>
        <v>0</v>
      </c>
      <c r="BI44" s="135">
        <f t="shared" si="127"/>
        <v>0</v>
      </c>
      <c r="BJ44" s="135">
        <f t="shared" si="127"/>
        <v>0</v>
      </c>
      <c r="BK44" s="135">
        <f t="shared" si="127"/>
        <v>0</v>
      </c>
      <c r="BL44" s="135">
        <f t="shared" si="127"/>
        <v>0</v>
      </c>
      <c r="BM44" s="135">
        <f t="shared" si="127"/>
        <v>7.5761301482665721E-3</v>
      </c>
      <c r="BN44" s="135">
        <f t="shared" si="127"/>
        <v>0</v>
      </c>
      <c r="BO44" s="135">
        <f t="shared" si="127"/>
        <v>0</v>
      </c>
      <c r="BP44" s="135">
        <f t="shared" si="127"/>
        <v>0</v>
      </c>
      <c r="BQ44" s="135">
        <f t="shared" si="127"/>
        <v>0</v>
      </c>
      <c r="BR44" s="135">
        <f t="shared" si="127"/>
        <v>0</v>
      </c>
      <c r="BS44" s="135">
        <f t="shared" si="127"/>
        <v>0</v>
      </c>
      <c r="BT44" s="135">
        <f t="shared" si="127"/>
        <v>0</v>
      </c>
      <c r="BU44" s="135">
        <f t="shared" si="127"/>
        <v>0</v>
      </c>
      <c r="BV44" s="135">
        <f t="shared" si="127"/>
        <v>0</v>
      </c>
      <c r="BW44" s="135">
        <f t="shared" si="127"/>
        <v>0</v>
      </c>
      <c r="BX44" s="135">
        <f t="shared" si="127"/>
        <v>0</v>
      </c>
      <c r="BY44" s="135">
        <f t="shared" si="127"/>
        <v>0</v>
      </c>
      <c r="BZ44" s="135">
        <f t="shared" si="127"/>
        <v>9.7887900595967931E-3</v>
      </c>
      <c r="CA44" s="135">
        <f t="shared" si="127"/>
        <v>1.3916034119661231E-2</v>
      </c>
      <c r="CB44" s="135">
        <f t="shared" si="127"/>
        <v>4.4170256057064873E-3</v>
      </c>
      <c r="CC44" s="135">
        <f t="shared" si="127"/>
        <v>6.6292399878804878E-3</v>
      </c>
      <c r="CD44" s="135">
        <f t="shared" si="127"/>
        <v>1.2311674048432761E-2</v>
      </c>
      <c r="CE44" s="135">
        <f t="shared" si="127"/>
        <v>0</v>
      </c>
      <c r="CF44" s="135">
        <f t="shared" si="127"/>
        <v>2.3360638813801574E-2</v>
      </c>
      <c r="CG44" s="135">
        <f t="shared" si="127"/>
        <v>0</v>
      </c>
      <c r="CH44" s="135">
        <f t="shared" si="127"/>
        <v>2.2403919597551083E-2</v>
      </c>
      <c r="CI44" s="135">
        <f t="shared" ref="CI44:ET44" si="128">AVERAGE(CI41:CI43)</f>
        <v>5.68211961658478E-3</v>
      </c>
      <c r="CJ44" s="135">
        <f t="shared" si="128"/>
        <v>0</v>
      </c>
      <c r="CK44" s="135">
        <f t="shared" si="128"/>
        <v>4.121770416870011E-2</v>
      </c>
      <c r="CL44" s="135">
        <f t="shared" si="128"/>
        <v>0</v>
      </c>
      <c r="CM44" s="135">
        <f t="shared" si="128"/>
        <v>6.2894511506664567E-4</v>
      </c>
      <c r="CN44" s="135">
        <f t="shared" si="128"/>
        <v>0</v>
      </c>
      <c r="CO44" s="135">
        <f t="shared" si="128"/>
        <v>0</v>
      </c>
      <c r="CP44" s="135">
        <f t="shared" si="128"/>
        <v>0</v>
      </c>
      <c r="CQ44" s="135">
        <f t="shared" si="128"/>
        <v>0</v>
      </c>
      <c r="CR44" s="135">
        <f t="shared" si="128"/>
        <v>0</v>
      </c>
      <c r="CS44" s="135">
        <f t="shared" si="128"/>
        <v>0</v>
      </c>
      <c r="CT44" s="135">
        <f t="shared" si="128"/>
        <v>0</v>
      </c>
      <c r="CU44" s="135">
        <f t="shared" si="128"/>
        <v>6.0006665053076334E-3</v>
      </c>
      <c r="CV44" s="135">
        <f t="shared" si="128"/>
        <v>1.8944129971886919E-3</v>
      </c>
      <c r="CW44" s="135">
        <f t="shared" si="128"/>
        <v>1.7673439086102149E-2</v>
      </c>
      <c r="CX44" s="135">
        <f t="shared" si="128"/>
        <v>1.3859267794554942E-2</v>
      </c>
      <c r="CY44" s="135">
        <f t="shared" si="128"/>
        <v>9.4716343494502672E-4</v>
      </c>
      <c r="CZ44" s="135">
        <f t="shared" si="128"/>
        <v>1.2578330416069957E-3</v>
      </c>
      <c r="DA44" s="135">
        <f t="shared" si="128"/>
        <v>0</v>
      </c>
      <c r="DB44" s="135">
        <f t="shared" si="128"/>
        <v>0</v>
      </c>
      <c r="DC44" s="135">
        <f t="shared" si="128"/>
        <v>0</v>
      </c>
      <c r="DD44" s="135">
        <f t="shared" si="128"/>
        <v>0</v>
      </c>
      <c r="DE44" s="135">
        <f t="shared" si="128"/>
        <v>2.6510818357231947E-2</v>
      </c>
      <c r="DF44" s="135">
        <f t="shared" si="128"/>
        <v>4.7207197482923091E-3</v>
      </c>
      <c r="DG44" s="135">
        <f t="shared" si="128"/>
        <v>0</v>
      </c>
      <c r="DH44" s="135">
        <f t="shared" si="128"/>
        <v>1.2578902301332913E-3</v>
      </c>
      <c r="DI44" s="135">
        <f t="shared" si="128"/>
        <v>1.3455424919569992E-2</v>
      </c>
      <c r="DJ44" s="135">
        <f t="shared" si="128"/>
        <v>2.5774978488813605E-2</v>
      </c>
      <c r="DK44" s="135">
        <f t="shared" si="128"/>
        <v>0</v>
      </c>
      <c r="DL44" s="135">
        <f t="shared" si="128"/>
        <v>5.0459707207731325E-3</v>
      </c>
      <c r="DM44" s="135">
        <f t="shared" si="128"/>
        <v>0</v>
      </c>
      <c r="DN44" s="135">
        <f t="shared" si="128"/>
        <v>0</v>
      </c>
      <c r="DO44" s="135">
        <f t="shared" si="128"/>
        <v>0</v>
      </c>
      <c r="DP44" s="135">
        <f t="shared" si="128"/>
        <v>0</v>
      </c>
      <c r="DQ44" s="135">
        <f t="shared" si="128"/>
        <v>0</v>
      </c>
      <c r="DR44" s="135">
        <f t="shared" si="128"/>
        <v>0</v>
      </c>
      <c r="DS44" s="135">
        <f t="shared" si="128"/>
        <v>0</v>
      </c>
      <c r="DT44" s="135">
        <f t="shared" si="128"/>
        <v>0</v>
      </c>
      <c r="DU44" s="135">
        <f t="shared" si="128"/>
        <v>0</v>
      </c>
      <c r="DV44" s="135">
        <f t="shared" si="128"/>
        <v>0</v>
      </c>
      <c r="DW44" s="135">
        <f t="shared" si="128"/>
        <v>0</v>
      </c>
      <c r="DX44" s="135">
        <f t="shared" si="128"/>
        <v>0</v>
      </c>
      <c r="DY44" s="135">
        <f t="shared" si="128"/>
        <v>0</v>
      </c>
      <c r="DZ44" s="135">
        <f t="shared" si="128"/>
        <v>0</v>
      </c>
      <c r="EA44" s="135">
        <f t="shared" si="128"/>
        <v>0</v>
      </c>
      <c r="EB44" s="135">
        <f t="shared" si="128"/>
        <v>0</v>
      </c>
      <c r="EC44" s="135">
        <f t="shared" si="128"/>
        <v>0</v>
      </c>
      <c r="ED44" s="135">
        <f t="shared" si="128"/>
        <v>0</v>
      </c>
      <c r="EE44" s="135">
        <f t="shared" si="128"/>
        <v>0</v>
      </c>
      <c r="EF44" s="135">
        <f t="shared" si="128"/>
        <v>0</v>
      </c>
      <c r="EG44" s="135">
        <f t="shared" si="128"/>
        <v>0</v>
      </c>
      <c r="EH44" s="135">
        <f t="shared" si="128"/>
        <v>0</v>
      </c>
      <c r="EI44" s="135">
        <f t="shared" si="128"/>
        <v>0</v>
      </c>
      <c r="EJ44" s="135">
        <f t="shared" si="128"/>
        <v>0</v>
      </c>
      <c r="EK44" s="135">
        <f t="shared" si="128"/>
        <v>0</v>
      </c>
      <c r="EL44" s="135">
        <f t="shared" si="128"/>
        <v>0</v>
      </c>
      <c r="EM44" s="135">
        <f t="shared" si="128"/>
        <v>0</v>
      </c>
      <c r="EN44" s="135">
        <f t="shared" si="128"/>
        <v>0</v>
      </c>
      <c r="EO44" s="135">
        <f t="shared" si="128"/>
        <v>0</v>
      </c>
      <c r="EP44" s="135">
        <f t="shared" si="128"/>
        <v>0</v>
      </c>
      <c r="EQ44" s="135">
        <f t="shared" si="128"/>
        <v>0</v>
      </c>
      <c r="ER44" s="135">
        <f t="shared" si="128"/>
        <v>0</v>
      </c>
      <c r="ES44" s="135">
        <f t="shared" si="128"/>
        <v>0</v>
      </c>
      <c r="ET44" s="135">
        <f t="shared" si="128"/>
        <v>0</v>
      </c>
      <c r="EU44" s="135">
        <f t="shared" ref="EU44:GC44" si="129">AVERAGE(EU41:EU43)</f>
        <v>0</v>
      </c>
      <c r="EV44" s="135">
        <f t="shared" si="129"/>
        <v>0</v>
      </c>
      <c r="EW44" s="135">
        <f t="shared" si="129"/>
        <v>0</v>
      </c>
      <c r="EX44" s="135">
        <f t="shared" si="129"/>
        <v>0</v>
      </c>
      <c r="EY44" s="135">
        <f t="shared" si="129"/>
        <v>0</v>
      </c>
      <c r="EZ44" s="135">
        <f t="shared" si="129"/>
        <v>0</v>
      </c>
      <c r="FA44" s="135">
        <f t="shared" si="129"/>
        <v>0</v>
      </c>
      <c r="FB44" s="135">
        <f t="shared" si="129"/>
        <v>0</v>
      </c>
      <c r="FC44" s="135">
        <f t="shared" si="129"/>
        <v>0</v>
      </c>
      <c r="FD44" s="135">
        <f t="shared" si="129"/>
        <v>0</v>
      </c>
      <c r="FE44" s="135">
        <f t="shared" si="129"/>
        <v>0</v>
      </c>
      <c r="FF44" s="135">
        <f t="shared" si="129"/>
        <v>0</v>
      </c>
      <c r="FG44" s="135">
        <f t="shared" si="129"/>
        <v>0</v>
      </c>
      <c r="FH44" s="135">
        <f t="shared" si="129"/>
        <v>0</v>
      </c>
      <c r="FI44" s="135">
        <f t="shared" si="129"/>
        <v>0</v>
      </c>
      <c r="FJ44" s="135">
        <f t="shared" si="129"/>
        <v>0</v>
      </c>
      <c r="FK44" s="135">
        <f t="shared" si="129"/>
        <v>0</v>
      </c>
      <c r="FL44" s="135">
        <f t="shared" si="129"/>
        <v>0</v>
      </c>
      <c r="FM44" s="135">
        <f t="shared" si="129"/>
        <v>0</v>
      </c>
      <c r="FN44" s="135">
        <f t="shared" si="129"/>
        <v>0</v>
      </c>
      <c r="FO44" s="135">
        <f t="shared" si="129"/>
        <v>0</v>
      </c>
      <c r="FP44" s="135">
        <f t="shared" si="129"/>
        <v>0</v>
      </c>
      <c r="FQ44" s="135">
        <f t="shared" si="129"/>
        <v>0</v>
      </c>
      <c r="FR44" s="135">
        <f t="shared" si="129"/>
        <v>0</v>
      </c>
      <c r="FS44" s="135">
        <f t="shared" si="129"/>
        <v>0</v>
      </c>
      <c r="FT44" s="135">
        <f t="shared" si="129"/>
        <v>0</v>
      </c>
      <c r="FU44" s="135">
        <f t="shared" si="129"/>
        <v>0</v>
      </c>
      <c r="FV44" s="135">
        <f t="shared" si="129"/>
        <v>0</v>
      </c>
      <c r="FW44" s="135">
        <f t="shared" si="129"/>
        <v>0</v>
      </c>
      <c r="FX44" s="135">
        <f t="shared" si="129"/>
        <v>0</v>
      </c>
      <c r="FY44" s="135">
        <f t="shared" si="129"/>
        <v>0</v>
      </c>
      <c r="FZ44" s="135">
        <f t="shared" si="129"/>
        <v>0</v>
      </c>
      <c r="GA44" s="135">
        <f t="shared" si="129"/>
        <v>0</v>
      </c>
      <c r="GB44" s="135">
        <f t="shared" si="129"/>
        <v>0</v>
      </c>
      <c r="GC44" s="135">
        <f t="shared" si="129"/>
        <v>0</v>
      </c>
      <c r="GE44" s="105">
        <f>SUM(SheetB!W44:GC44) + SUM(SheetC!W44:GC44) + SUM(SheetD!W44:GC44) + SUM(SheetE!W44:GC44) + SUM(SheetF!W44:GC44)</f>
        <v>1.0000000000000002</v>
      </c>
      <c r="GG44" s="26"/>
      <c r="GH44" s="26"/>
      <c r="GI44" s="26"/>
      <c r="GJ44" s="26"/>
      <c r="GK44" s="26"/>
      <c r="GL44" s="26"/>
      <c r="GM44" s="26"/>
      <c r="GN44" s="26"/>
      <c r="GO44" s="26"/>
      <c r="GP44" s="26"/>
      <c r="GQ44" s="26"/>
      <c r="GR44" s="26"/>
      <c r="GS44" s="26"/>
      <c r="GT44" s="26"/>
      <c r="GU44" s="105"/>
    </row>
    <row r="45" spans="1:203" ht="15" customHeight="1" x14ac:dyDescent="0.2">
      <c r="A45" s="136" t="s">
        <v>2191</v>
      </c>
      <c r="D45">
        <v>4</v>
      </c>
      <c r="E45">
        <v>2</v>
      </c>
      <c r="F45">
        <v>2015</v>
      </c>
      <c r="G45" t="s">
        <v>203</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2.8416840956624542E-3</v>
      </c>
      <c r="BB45" s="26">
        <v>0</v>
      </c>
      <c r="BC45" s="26">
        <v>0</v>
      </c>
      <c r="BD45" s="26">
        <v>0</v>
      </c>
      <c r="BE45" s="26">
        <v>0</v>
      </c>
      <c r="BF45" s="26">
        <v>0</v>
      </c>
      <c r="BG45" s="26">
        <v>0</v>
      </c>
      <c r="BH45" s="26">
        <v>0</v>
      </c>
      <c r="BI45" s="26">
        <v>0</v>
      </c>
      <c r="BJ45" s="26">
        <v>0</v>
      </c>
      <c r="BK45" s="26">
        <v>0</v>
      </c>
      <c r="BL45" s="26">
        <v>0</v>
      </c>
      <c r="BM45" s="26">
        <v>5.6833681913249084E-3</v>
      </c>
      <c r="BN45" s="26">
        <v>0</v>
      </c>
      <c r="BO45" s="26">
        <v>0</v>
      </c>
      <c r="BP45" s="26">
        <v>0</v>
      </c>
      <c r="BQ45" s="26">
        <v>0</v>
      </c>
      <c r="BR45" s="26">
        <v>0</v>
      </c>
      <c r="BS45" s="26">
        <v>0</v>
      </c>
      <c r="BT45" s="26">
        <v>0</v>
      </c>
      <c r="BU45" s="26">
        <v>0</v>
      </c>
      <c r="BV45" s="26">
        <v>0</v>
      </c>
      <c r="BW45" s="26">
        <v>0</v>
      </c>
      <c r="BX45" s="26">
        <v>0</v>
      </c>
      <c r="BY45" s="26">
        <v>0</v>
      </c>
      <c r="BZ45" s="26">
        <v>2.8416840956624542E-3</v>
      </c>
      <c r="CA45" s="26">
        <v>0</v>
      </c>
      <c r="CB45" s="26">
        <v>0</v>
      </c>
      <c r="CC45" s="26">
        <v>0</v>
      </c>
      <c r="CD45" s="26">
        <v>5.6606347185596088E-3</v>
      </c>
      <c r="CE45" s="26">
        <v>5.6833681913249084E-3</v>
      </c>
      <c r="CF45" s="26">
        <v>2.3665545148676918E-2</v>
      </c>
      <c r="CG45" s="26">
        <v>0</v>
      </c>
      <c r="CH45" s="26">
        <v>5.6833681913249084E-3</v>
      </c>
      <c r="CI45" s="26">
        <v>2.8416840956624542E-3</v>
      </c>
      <c r="CJ45" s="26">
        <v>0</v>
      </c>
      <c r="CK45" s="26">
        <v>1.6072565245066842E-2</v>
      </c>
      <c r="CL45" s="26">
        <v>0</v>
      </c>
      <c r="CM45" s="26">
        <v>0</v>
      </c>
      <c r="CN45" s="26">
        <v>0</v>
      </c>
      <c r="CO45" s="26">
        <v>0</v>
      </c>
      <c r="CP45" s="26">
        <v>0</v>
      </c>
      <c r="CQ45" s="26">
        <v>0</v>
      </c>
      <c r="CR45" s="26">
        <v>0</v>
      </c>
      <c r="CS45" s="26">
        <v>2.8416840956624542E-3</v>
      </c>
      <c r="CT45" s="26">
        <v>0</v>
      </c>
      <c r="CU45" s="26">
        <v>1.8914249340729297E-2</v>
      </c>
      <c r="CV45" s="26">
        <v>0</v>
      </c>
      <c r="CW45" s="26">
        <v>0</v>
      </c>
      <c r="CX45" s="26">
        <v>0.10796126216240798</v>
      </c>
      <c r="CY45" s="26">
        <v>5.6833681913249084E-3</v>
      </c>
      <c r="CZ45" s="26">
        <v>8.5250522869873627E-3</v>
      </c>
      <c r="DA45" s="26">
        <v>0</v>
      </c>
      <c r="DB45" s="26">
        <v>0</v>
      </c>
      <c r="DC45" s="26">
        <v>0</v>
      </c>
      <c r="DD45" s="26">
        <v>0</v>
      </c>
      <c r="DE45" s="26">
        <v>0</v>
      </c>
      <c r="DF45" s="26">
        <v>1.7982176957352009E-2</v>
      </c>
      <c r="DG45" s="26">
        <v>0</v>
      </c>
      <c r="DH45" s="26">
        <v>3.7737564790397394E-3</v>
      </c>
      <c r="DI45" s="26">
        <v>5.6606347185596088E-3</v>
      </c>
      <c r="DJ45" s="26">
        <v>0</v>
      </c>
      <c r="DK45" s="26">
        <v>0</v>
      </c>
      <c r="DL45" s="26">
        <v>3.7737564790397394E-3</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0</v>
      </c>
      <c r="FS45" s="26">
        <v>0</v>
      </c>
      <c r="FT45" s="26">
        <v>0</v>
      </c>
      <c r="FU45" s="26">
        <v>0</v>
      </c>
      <c r="FV45" s="26">
        <v>0</v>
      </c>
      <c r="FW45" s="26">
        <v>0</v>
      </c>
      <c r="FX45" s="26">
        <v>0</v>
      </c>
      <c r="FY45" s="26">
        <v>0</v>
      </c>
      <c r="FZ45" s="26">
        <v>0</v>
      </c>
      <c r="GA45" s="26">
        <v>0</v>
      </c>
      <c r="GB45" s="26">
        <v>0</v>
      </c>
      <c r="GC45" s="26">
        <v>0</v>
      </c>
      <c r="GE45" s="105">
        <f>SUM(SheetB!W45:GC45) + SUM(SheetC!W45:GC45) + SUM(SheetD!W45:GC45) + SUM(SheetE!W45:GC45) + SUM(SheetF!W45:GC45)</f>
        <v>1.0000000000000004</v>
      </c>
      <c r="GG45" s="26"/>
      <c r="GH45" s="26"/>
      <c r="GI45" s="26"/>
      <c r="GJ45" s="26"/>
      <c r="GK45" s="26"/>
      <c r="GL45" s="26"/>
      <c r="GM45" s="26"/>
      <c r="GN45" s="26"/>
      <c r="GO45" s="26"/>
      <c r="GP45" s="26"/>
      <c r="GQ45" s="26"/>
      <c r="GR45" s="26"/>
      <c r="GS45" s="26"/>
      <c r="GT45" s="26"/>
      <c r="GU45" s="105"/>
    </row>
    <row r="46" spans="1:203" ht="15" customHeight="1" x14ac:dyDescent="0.2">
      <c r="A46" s="134" t="s">
        <v>2192</v>
      </c>
      <c r="D46">
        <v>4</v>
      </c>
      <c r="E46">
        <v>2</v>
      </c>
      <c r="F46">
        <v>2015</v>
      </c>
      <c r="G46" t="s">
        <v>203</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0</v>
      </c>
      <c r="BB46" s="26">
        <v>0</v>
      </c>
      <c r="BC46" s="26">
        <v>0</v>
      </c>
      <c r="BD46" s="26">
        <v>0</v>
      </c>
      <c r="BE46" s="26">
        <v>0</v>
      </c>
      <c r="BF46" s="26">
        <v>0</v>
      </c>
      <c r="BG46" s="26">
        <v>0</v>
      </c>
      <c r="BH46" s="26">
        <v>0</v>
      </c>
      <c r="BI46" s="26">
        <v>0</v>
      </c>
      <c r="BJ46" s="26">
        <v>0</v>
      </c>
      <c r="BK46" s="26">
        <v>0</v>
      </c>
      <c r="BL46" s="26">
        <v>0</v>
      </c>
      <c r="BM46" s="26">
        <v>0</v>
      </c>
      <c r="BN46" s="26">
        <v>0</v>
      </c>
      <c r="BO46" s="26">
        <v>0</v>
      </c>
      <c r="BP46" s="26">
        <v>0</v>
      </c>
      <c r="BQ46" s="26">
        <v>0</v>
      </c>
      <c r="BR46" s="26">
        <v>0</v>
      </c>
      <c r="BS46" s="26">
        <v>0</v>
      </c>
      <c r="BT46" s="26">
        <v>0</v>
      </c>
      <c r="BU46" s="26">
        <v>0</v>
      </c>
      <c r="BV46" s="26">
        <v>0</v>
      </c>
      <c r="BW46" s="26">
        <v>0</v>
      </c>
      <c r="BX46" s="26">
        <v>0</v>
      </c>
      <c r="BY46" s="26">
        <v>0</v>
      </c>
      <c r="BZ46" s="26">
        <v>2.5222686784221052E-3</v>
      </c>
      <c r="CA46" s="26">
        <v>0</v>
      </c>
      <c r="CB46" s="26">
        <v>3.7947645882566812E-3</v>
      </c>
      <c r="CC46" s="26">
        <v>0</v>
      </c>
      <c r="CD46" s="26">
        <v>0</v>
      </c>
      <c r="CE46" s="26">
        <v>2.6540628976549723E-2</v>
      </c>
      <c r="CF46" s="26">
        <v>1.1384293764770043E-2</v>
      </c>
      <c r="CG46" s="26">
        <v>0</v>
      </c>
      <c r="CH46" s="26">
        <v>0</v>
      </c>
      <c r="CI46" s="26">
        <v>0</v>
      </c>
      <c r="CJ46" s="26">
        <v>0</v>
      </c>
      <c r="CK46" s="26">
        <v>3.7947645882566812E-3</v>
      </c>
      <c r="CL46" s="26">
        <v>0</v>
      </c>
      <c r="CM46" s="26">
        <v>0</v>
      </c>
      <c r="CN46" s="26">
        <v>0</v>
      </c>
      <c r="CO46" s="26">
        <v>0</v>
      </c>
      <c r="CP46" s="26">
        <v>0</v>
      </c>
      <c r="CQ46" s="26">
        <v>0</v>
      </c>
      <c r="CR46" s="26">
        <v>7.5668060352663165E-3</v>
      </c>
      <c r="CS46" s="26">
        <v>0</v>
      </c>
      <c r="CT46" s="26">
        <v>0</v>
      </c>
      <c r="CU46" s="26">
        <v>7.5668060352663165E-3</v>
      </c>
      <c r="CV46" s="26">
        <v>0</v>
      </c>
      <c r="CW46" s="26">
        <v>0</v>
      </c>
      <c r="CX46" s="26">
        <v>5.3058534811852395E-2</v>
      </c>
      <c r="CY46" s="26">
        <v>0</v>
      </c>
      <c r="CZ46" s="26">
        <v>2.1496091619705508E-2</v>
      </c>
      <c r="DA46" s="26">
        <v>0</v>
      </c>
      <c r="DB46" s="26">
        <v>0</v>
      </c>
      <c r="DC46" s="26">
        <v>0</v>
      </c>
      <c r="DD46" s="26">
        <v>0</v>
      </c>
      <c r="DE46" s="26">
        <v>0</v>
      </c>
      <c r="DF46" s="26">
        <v>0</v>
      </c>
      <c r="DG46" s="26">
        <v>0</v>
      </c>
      <c r="DH46" s="26">
        <v>0</v>
      </c>
      <c r="DI46" s="26">
        <v>1.5179058353026725E-2</v>
      </c>
      <c r="DJ46" s="26">
        <v>6.3170332666787872E-3</v>
      </c>
      <c r="DK46" s="26">
        <v>0</v>
      </c>
      <c r="DL46" s="26">
        <v>0</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v>0</v>
      </c>
      <c r="GC46" s="26">
        <v>0</v>
      </c>
      <c r="GE46" s="105">
        <f>SUM(SheetB!W46:GC46) + SUM(SheetC!W46:GC46) + SUM(SheetD!W46:GC46) + SUM(SheetE!W46:GC46) + SUM(SheetF!W46:GC46)</f>
        <v>1.0000000000000002</v>
      </c>
      <c r="GG46" s="26"/>
      <c r="GH46" s="26"/>
      <c r="GI46" s="26"/>
      <c r="GJ46" s="26"/>
      <c r="GK46" s="26"/>
      <c r="GL46" s="26"/>
      <c r="GM46" s="26"/>
      <c r="GN46" s="26"/>
      <c r="GO46" s="26"/>
      <c r="GP46" s="26"/>
      <c r="GQ46" s="26"/>
      <c r="GR46" s="26"/>
      <c r="GS46" s="26"/>
      <c r="GT46" s="26"/>
      <c r="GU46" s="105"/>
    </row>
    <row r="47" spans="1:203" ht="15" customHeight="1" x14ac:dyDescent="0.2">
      <c r="A47" s="136" t="s">
        <v>2193</v>
      </c>
      <c r="D47">
        <v>4</v>
      </c>
      <c r="E47">
        <v>2</v>
      </c>
      <c r="F47">
        <v>2015</v>
      </c>
      <c r="G47" t="s">
        <v>203</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0</v>
      </c>
      <c r="AY47" s="26">
        <v>0</v>
      </c>
      <c r="AZ47" s="26">
        <v>0</v>
      </c>
      <c r="BA47" s="26">
        <v>3.125142051911451E-2</v>
      </c>
      <c r="BB47" s="26">
        <v>0</v>
      </c>
      <c r="BC47" s="26">
        <v>0</v>
      </c>
      <c r="BD47" s="26">
        <v>0</v>
      </c>
      <c r="BE47" s="26">
        <v>0</v>
      </c>
      <c r="BF47" s="26">
        <v>0</v>
      </c>
      <c r="BG47" s="26">
        <v>0</v>
      </c>
      <c r="BH47" s="26">
        <v>0</v>
      </c>
      <c r="BI47" s="26">
        <v>0</v>
      </c>
      <c r="BJ47" s="26">
        <v>0</v>
      </c>
      <c r="BK47" s="26">
        <v>0</v>
      </c>
      <c r="BL47" s="26">
        <v>0</v>
      </c>
      <c r="BM47" s="26">
        <v>0</v>
      </c>
      <c r="BN47" s="26">
        <v>0</v>
      </c>
      <c r="BO47" s="26">
        <v>0</v>
      </c>
      <c r="BP47" s="26">
        <v>0</v>
      </c>
      <c r="BQ47" s="26">
        <v>0</v>
      </c>
      <c r="BR47" s="26">
        <v>0</v>
      </c>
      <c r="BS47" s="26">
        <v>0</v>
      </c>
      <c r="BT47" s="26">
        <v>0</v>
      </c>
      <c r="BU47" s="26">
        <v>0</v>
      </c>
      <c r="BV47" s="26">
        <v>0</v>
      </c>
      <c r="BW47" s="26">
        <v>0</v>
      </c>
      <c r="BX47" s="26">
        <v>0</v>
      </c>
      <c r="BY47" s="26">
        <v>0</v>
      </c>
      <c r="BZ47" s="26">
        <v>8.5231146870312306E-3</v>
      </c>
      <c r="CA47" s="26">
        <v>0</v>
      </c>
      <c r="CB47" s="26">
        <v>5.6820764580208204E-3</v>
      </c>
      <c r="CC47" s="26">
        <v>2.8410382290104102E-3</v>
      </c>
      <c r="CD47" s="26">
        <v>0</v>
      </c>
      <c r="CE47" s="26">
        <v>0</v>
      </c>
      <c r="CF47" s="26">
        <v>1.1364152916041641E-2</v>
      </c>
      <c r="CG47" s="26">
        <v>0</v>
      </c>
      <c r="CH47" s="26">
        <v>2.2728305832083281E-2</v>
      </c>
      <c r="CI47" s="26">
        <v>0</v>
      </c>
      <c r="CJ47" s="26">
        <v>0</v>
      </c>
      <c r="CK47" s="26">
        <v>0</v>
      </c>
      <c r="CL47" s="26">
        <v>0</v>
      </c>
      <c r="CM47" s="26">
        <v>0</v>
      </c>
      <c r="CN47" s="26">
        <v>0</v>
      </c>
      <c r="CO47" s="26">
        <v>0</v>
      </c>
      <c r="CP47" s="26">
        <v>0</v>
      </c>
      <c r="CQ47" s="26">
        <v>0</v>
      </c>
      <c r="CR47" s="26">
        <v>0</v>
      </c>
      <c r="CS47" s="26">
        <v>0</v>
      </c>
      <c r="CT47" s="26">
        <v>0</v>
      </c>
      <c r="CU47" s="26">
        <v>0</v>
      </c>
      <c r="CV47" s="26">
        <v>0</v>
      </c>
      <c r="CW47" s="26">
        <v>0</v>
      </c>
      <c r="CX47" s="26">
        <v>8.5231146870312302E-2</v>
      </c>
      <c r="CY47" s="26">
        <v>1.4205191145052051E-2</v>
      </c>
      <c r="CZ47" s="26">
        <v>2.2728305832083281E-2</v>
      </c>
      <c r="DA47" s="26">
        <v>0</v>
      </c>
      <c r="DB47" s="26">
        <v>0</v>
      </c>
      <c r="DC47" s="26">
        <v>0</v>
      </c>
      <c r="DD47" s="26">
        <v>0</v>
      </c>
      <c r="DE47" s="26">
        <v>0</v>
      </c>
      <c r="DF47" s="26">
        <v>2.8410382290104102E-3</v>
      </c>
      <c r="DG47" s="26">
        <v>0</v>
      </c>
      <c r="DH47" s="26">
        <v>0</v>
      </c>
      <c r="DI47" s="26">
        <v>0</v>
      </c>
      <c r="DJ47" s="26">
        <v>8.5231146870312306E-3</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v>0</v>
      </c>
      <c r="GC47" s="26">
        <v>0</v>
      </c>
      <c r="GE47" s="105">
        <f>SUM(SheetB!W47:GC47) + SUM(SheetC!W47:GC47) + SUM(SheetD!W47:GC47) + SUM(SheetE!W47:GC47) + SUM(SheetF!W47:GC47)</f>
        <v>1.0000000000000002</v>
      </c>
      <c r="GG47" s="26"/>
      <c r="GH47" s="26"/>
      <c r="GI47" s="26"/>
      <c r="GJ47" s="26"/>
      <c r="GK47" s="26"/>
      <c r="GL47" s="26"/>
      <c r="GM47" s="26"/>
      <c r="GN47" s="26"/>
      <c r="GO47" s="26"/>
      <c r="GP47" s="26"/>
      <c r="GQ47" s="26"/>
      <c r="GR47" s="26"/>
      <c r="GS47" s="26"/>
      <c r="GT47" s="26"/>
      <c r="GU47" s="105"/>
    </row>
    <row r="48" spans="1:203" ht="15" customHeight="1" x14ac:dyDescent="0.25">
      <c r="A48" s="134" t="s">
        <v>2210</v>
      </c>
      <c r="D48">
        <v>4</v>
      </c>
      <c r="E48">
        <v>2</v>
      </c>
      <c r="F48">
        <v>2015</v>
      </c>
      <c r="G48" t="str">
        <f>G47</f>
        <v>Analyze</v>
      </c>
      <c r="W48" s="135">
        <f t="shared" ref="W48:CH48" si="130">AVERAGE(W45:W47)</f>
        <v>0</v>
      </c>
      <c r="X48" s="135">
        <f t="shared" si="130"/>
        <v>0</v>
      </c>
      <c r="Y48" s="135">
        <f t="shared" si="130"/>
        <v>0</v>
      </c>
      <c r="Z48" s="135">
        <f t="shared" si="130"/>
        <v>0</v>
      </c>
      <c r="AA48" s="135">
        <f t="shared" si="130"/>
        <v>0</v>
      </c>
      <c r="AB48" s="135">
        <f t="shared" si="130"/>
        <v>0</v>
      </c>
      <c r="AC48" s="135">
        <f t="shared" si="130"/>
        <v>0</v>
      </c>
      <c r="AD48" s="135">
        <f t="shared" si="130"/>
        <v>0</v>
      </c>
      <c r="AE48" s="135">
        <f t="shared" si="130"/>
        <v>0</v>
      </c>
      <c r="AF48" s="135">
        <f t="shared" si="130"/>
        <v>0</v>
      </c>
      <c r="AG48" s="135">
        <f t="shared" si="130"/>
        <v>0</v>
      </c>
      <c r="AH48" s="135">
        <f t="shared" si="130"/>
        <v>0</v>
      </c>
      <c r="AI48" s="135">
        <f t="shared" si="130"/>
        <v>0</v>
      </c>
      <c r="AJ48" s="135">
        <f t="shared" si="130"/>
        <v>0</v>
      </c>
      <c r="AK48" s="135">
        <f t="shared" si="130"/>
        <v>0</v>
      </c>
      <c r="AL48" s="135">
        <f t="shared" si="130"/>
        <v>0</v>
      </c>
      <c r="AM48" s="135">
        <f t="shared" si="130"/>
        <v>0</v>
      </c>
      <c r="AN48" s="135">
        <f t="shared" si="130"/>
        <v>0</v>
      </c>
      <c r="AO48" s="135">
        <f t="shared" si="130"/>
        <v>0</v>
      </c>
      <c r="AP48" s="135">
        <f t="shared" si="130"/>
        <v>0</v>
      </c>
      <c r="AQ48" s="135">
        <f t="shared" si="130"/>
        <v>0</v>
      </c>
      <c r="AR48" s="135">
        <f t="shared" si="130"/>
        <v>0</v>
      </c>
      <c r="AS48" s="135">
        <f t="shared" si="130"/>
        <v>0</v>
      </c>
      <c r="AT48" s="135">
        <f t="shared" si="130"/>
        <v>0</v>
      </c>
      <c r="AU48" s="135">
        <f t="shared" si="130"/>
        <v>0</v>
      </c>
      <c r="AV48" s="135">
        <f t="shared" si="130"/>
        <v>0</v>
      </c>
      <c r="AW48" s="135">
        <f t="shared" si="130"/>
        <v>0</v>
      </c>
      <c r="AX48" s="135">
        <f t="shared" si="130"/>
        <v>0</v>
      </c>
      <c r="AY48" s="135">
        <f t="shared" si="130"/>
        <v>0</v>
      </c>
      <c r="AZ48" s="135">
        <f t="shared" si="130"/>
        <v>0</v>
      </c>
      <c r="BA48" s="135">
        <f t="shared" si="130"/>
        <v>1.1364368204925654E-2</v>
      </c>
      <c r="BB48" s="135">
        <f t="shared" si="130"/>
        <v>0</v>
      </c>
      <c r="BC48" s="135">
        <f t="shared" si="130"/>
        <v>0</v>
      </c>
      <c r="BD48" s="135">
        <f t="shared" si="130"/>
        <v>0</v>
      </c>
      <c r="BE48" s="135">
        <f t="shared" si="130"/>
        <v>0</v>
      </c>
      <c r="BF48" s="135">
        <f t="shared" si="130"/>
        <v>0</v>
      </c>
      <c r="BG48" s="135">
        <f t="shared" si="130"/>
        <v>0</v>
      </c>
      <c r="BH48" s="135">
        <f t="shared" si="130"/>
        <v>0</v>
      </c>
      <c r="BI48" s="135">
        <f t="shared" si="130"/>
        <v>0</v>
      </c>
      <c r="BJ48" s="135">
        <f t="shared" si="130"/>
        <v>0</v>
      </c>
      <c r="BK48" s="135">
        <f t="shared" si="130"/>
        <v>0</v>
      </c>
      <c r="BL48" s="135">
        <f t="shared" si="130"/>
        <v>0</v>
      </c>
      <c r="BM48" s="135">
        <f t="shared" si="130"/>
        <v>1.8944560637749696E-3</v>
      </c>
      <c r="BN48" s="135">
        <f t="shared" si="130"/>
        <v>0</v>
      </c>
      <c r="BO48" s="135">
        <f t="shared" si="130"/>
        <v>0</v>
      </c>
      <c r="BP48" s="135">
        <f t="shared" si="130"/>
        <v>0</v>
      </c>
      <c r="BQ48" s="135">
        <f t="shared" si="130"/>
        <v>0</v>
      </c>
      <c r="BR48" s="135">
        <f t="shared" si="130"/>
        <v>0</v>
      </c>
      <c r="BS48" s="135">
        <f t="shared" si="130"/>
        <v>0</v>
      </c>
      <c r="BT48" s="135">
        <f t="shared" si="130"/>
        <v>0</v>
      </c>
      <c r="BU48" s="135">
        <f t="shared" si="130"/>
        <v>0</v>
      </c>
      <c r="BV48" s="135">
        <f t="shared" si="130"/>
        <v>0</v>
      </c>
      <c r="BW48" s="135">
        <f t="shared" si="130"/>
        <v>0</v>
      </c>
      <c r="BX48" s="135">
        <f t="shared" si="130"/>
        <v>0</v>
      </c>
      <c r="BY48" s="135">
        <f t="shared" si="130"/>
        <v>0</v>
      </c>
      <c r="BZ48" s="135">
        <f t="shared" si="130"/>
        <v>4.629022487038597E-3</v>
      </c>
      <c r="CA48" s="135">
        <f t="shared" si="130"/>
        <v>0</v>
      </c>
      <c r="CB48" s="135">
        <f t="shared" si="130"/>
        <v>3.1589470154258343E-3</v>
      </c>
      <c r="CC48" s="135">
        <f t="shared" si="130"/>
        <v>9.4701274300347006E-4</v>
      </c>
      <c r="CD48" s="135">
        <f t="shared" si="130"/>
        <v>1.8868782395198697E-3</v>
      </c>
      <c r="CE48" s="135">
        <f t="shared" si="130"/>
        <v>1.0741332389291544E-2</v>
      </c>
      <c r="CF48" s="135">
        <f t="shared" si="130"/>
        <v>1.5471330609829533E-2</v>
      </c>
      <c r="CG48" s="135">
        <f t="shared" si="130"/>
        <v>0</v>
      </c>
      <c r="CH48" s="135">
        <f t="shared" si="130"/>
        <v>9.4705580078027294E-3</v>
      </c>
      <c r="CI48" s="135">
        <f t="shared" ref="CI48:ET48" si="131">AVERAGE(CI45:CI47)</f>
        <v>9.4722803188748478E-4</v>
      </c>
      <c r="CJ48" s="135">
        <f t="shared" si="131"/>
        <v>0</v>
      </c>
      <c r="CK48" s="135">
        <f t="shared" si="131"/>
        <v>6.6224432777745078E-3</v>
      </c>
      <c r="CL48" s="135">
        <f t="shared" si="131"/>
        <v>0</v>
      </c>
      <c r="CM48" s="135">
        <f t="shared" si="131"/>
        <v>0</v>
      </c>
      <c r="CN48" s="135">
        <f t="shared" si="131"/>
        <v>0</v>
      </c>
      <c r="CO48" s="135">
        <f t="shared" si="131"/>
        <v>0</v>
      </c>
      <c r="CP48" s="135">
        <f t="shared" si="131"/>
        <v>0</v>
      </c>
      <c r="CQ48" s="135">
        <f t="shared" si="131"/>
        <v>0</v>
      </c>
      <c r="CR48" s="135">
        <f t="shared" si="131"/>
        <v>2.5222686784221056E-3</v>
      </c>
      <c r="CS48" s="135">
        <f t="shared" si="131"/>
        <v>9.4722803188748478E-4</v>
      </c>
      <c r="CT48" s="135">
        <f t="shared" si="131"/>
        <v>0</v>
      </c>
      <c r="CU48" s="135">
        <f t="shared" si="131"/>
        <v>8.8270184586652038E-3</v>
      </c>
      <c r="CV48" s="135">
        <f t="shared" si="131"/>
        <v>0</v>
      </c>
      <c r="CW48" s="135">
        <f t="shared" si="131"/>
        <v>0</v>
      </c>
      <c r="CX48" s="135">
        <f t="shared" si="131"/>
        <v>8.2083647948190896E-2</v>
      </c>
      <c r="CY48" s="135">
        <f t="shared" si="131"/>
        <v>6.6295197787923201E-3</v>
      </c>
      <c r="CZ48" s="135">
        <f t="shared" si="131"/>
        <v>1.7583149912925384E-2</v>
      </c>
      <c r="DA48" s="135">
        <f t="shared" si="131"/>
        <v>0</v>
      </c>
      <c r="DB48" s="135">
        <f t="shared" si="131"/>
        <v>0</v>
      </c>
      <c r="DC48" s="135">
        <f t="shared" si="131"/>
        <v>0</v>
      </c>
      <c r="DD48" s="135">
        <f t="shared" si="131"/>
        <v>0</v>
      </c>
      <c r="DE48" s="135">
        <f t="shared" si="131"/>
        <v>0</v>
      </c>
      <c r="DF48" s="135">
        <f t="shared" si="131"/>
        <v>6.9410717287874723E-3</v>
      </c>
      <c r="DG48" s="135">
        <f t="shared" si="131"/>
        <v>0</v>
      </c>
      <c r="DH48" s="135">
        <f t="shared" si="131"/>
        <v>1.2579188263465797E-3</v>
      </c>
      <c r="DI48" s="135">
        <f t="shared" si="131"/>
        <v>6.9465643571954448E-3</v>
      </c>
      <c r="DJ48" s="135">
        <f t="shared" si="131"/>
        <v>4.9467159845700062E-3</v>
      </c>
      <c r="DK48" s="135">
        <f t="shared" si="131"/>
        <v>0</v>
      </c>
      <c r="DL48" s="135">
        <f t="shared" si="131"/>
        <v>1.2579188263465797E-3</v>
      </c>
      <c r="DM48" s="135">
        <f t="shared" si="131"/>
        <v>0</v>
      </c>
      <c r="DN48" s="135">
        <f t="shared" si="131"/>
        <v>0</v>
      </c>
      <c r="DO48" s="135">
        <f t="shared" si="131"/>
        <v>0</v>
      </c>
      <c r="DP48" s="135">
        <f t="shared" si="131"/>
        <v>0</v>
      </c>
      <c r="DQ48" s="135">
        <f t="shared" si="131"/>
        <v>0</v>
      </c>
      <c r="DR48" s="135">
        <f t="shared" si="131"/>
        <v>0</v>
      </c>
      <c r="DS48" s="135">
        <f t="shared" si="131"/>
        <v>0</v>
      </c>
      <c r="DT48" s="135">
        <f t="shared" si="131"/>
        <v>0</v>
      </c>
      <c r="DU48" s="135">
        <f t="shared" si="131"/>
        <v>0</v>
      </c>
      <c r="DV48" s="135">
        <f t="shared" si="131"/>
        <v>0</v>
      </c>
      <c r="DW48" s="135">
        <f t="shared" si="131"/>
        <v>0</v>
      </c>
      <c r="DX48" s="135">
        <f t="shared" si="131"/>
        <v>0</v>
      </c>
      <c r="DY48" s="135">
        <f t="shared" si="131"/>
        <v>0</v>
      </c>
      <c r="DZ48" s="135">
        <f t="shared" si="131"/>
        <v>0</v>
      </c>
      <c r="EA48" s="135">
        <f t="shared" si="131"/>
        <v>0</v>
      </c>
      <c r="EB48" s="135">
        <f t="shared" si="131"/>
        <v>0</v>
      </c>
      <c r="EC48" s="135">
        <f t="shared" si="131"/>
        <v>0</v>
      </c>
      <c r="ED48" s="135">
        <f t="shared" si="131"/>
        <v>0</v>
      </c>
      <c r="EE48" s="135">
        <f t="shared" si="131"/>
        <v>0</v>
      </c>
      <c r="EF48" s="135">
        <f t="shared" si="131"/>
        <v>0</v>
      </c>
      <c r="EG48" s="135">
        <f t="shared" si="131"/>
        <v>0</v>
      </c>
      <c r="EH48" s="135">
        <f t="shared" si="131"/>
        <v>0</v>
      </c>
      <c r="EI48" s="135">
        <f t="shared" si="131"/>
        <v>0</v>
      </c>
      <c r="EJ48" s="135">
        <f t="shared" si="131"/>
        <v>0</v>
      </c>
      <c r="EK48" s="135">
        <f t="shared" si="131"/>
        <v>0</v>
      </c>
      <c r="EL48" s="135">
        <f t="shared" si="131"/>
        <v>0</v>
      </c>
      <c r="EM48" s="135">
        <f t="shared" si="131"/>
        <v>0</v>
      </c>
      <c r="EN48" s="135">
        <f t="shared" si="131"/>
        <v>0</v>
      </c>
      <c r="EO48" s="135">
        <f t="shared" si="131"/>
        <v>0</v>
      </c>
      <c r="EP48" s="135">
        <f t="shared" si="131"/>
        <v>0</v>
      </c>
      <c r="EQ48" s="135">
        <f t="shared" si="131"/>
        <v>0</v>
      </c>
      <c r="ER48" s="135">
        <f t="shared" si="131"/>
        <v>0</v>
      </c>
      <c r="ES48" s="135">
        <f t="shared" si="131"/>
        <v>0</v>
      </c>
      <c r="ET48" s="135">
        <f t="shared" si="131"/>
        <v>0</v>
      </c>
      <c r="EU48" s="135">
        <f t="shared" ref="EU48:GC48" si="132">AVERAGE(EU45:EU47)</f>
        <v>0</v>
      </c>
      <c r="EV48" s="135">
        <f t="shared" si="132"/>
        <v>0</v>
      </c>
      <c r="EW48" s="135">
        <f t="shared" si="132"/>
        <v>0</v>
      </c>
      <c r="EX48" s="135">
        <f t="shared" si="132"/>
        <v>0</v>
      </c>
      <c r="EY48" s="135">
        <f t="shared" si="132"/>
        <v>0</v>
      </c>
      <c r="EZ48" s="135">
        <f t="shared" si="132"/>
        <v>0</v>
      </c>
      <c r="FA48" s="135">
        <f t="shared" si="132"/>
        <v>0</v>
      </c>
      <c r="FB48" s="135">
        <f t="shared" si="132"/>
        <v>0</v>
      </c>
      <c r="FC48" s="135">
        <f t="shared" si="132"/>
        <v>0</v>
      </c>
      <c r="FD48" s="135">
        <f t="shared" si="132"/>
        <v>0</v>
      </c>
      <c r="FE48" s="135">
        <f t="shared" si="132"/>
        <v>0</v>
      </c>
      <c r="FF48" s="135">
        <f t="shared" si="132"/>
        <v>0</v>
      </c>
      <c r="FG48" s="135">
        <f t="shared" si="132"/>
        <v>0</v>
      </c>
      <c r="FH48" s="135">
        <f t="shared" si="132"/>
        <v>0</v>
      </c>
      <c r="FI48" s="135">
        <f t="shared" si="132"/>
        <v>0</v>
      </c>
      <c r="FJ48" s="135">
        <f t="shared" si="132"/>
        <v>0</v>
      </c>
      <c r="FK48" s="135">
        <f t="shared" si="132"/>
        <v>0</v>
      </c>
      <c r="FL48" s="135">
        <f t="shared" si="132"/>
        <v>0</v>
      </c>
      <c r="FM48" s="135">
        <f t="shared" si="132"/>
        <v>0</v>
      </c>
      <c r="FN48" s="135">
        <f t="shared" si="132"/>
        <v>0</v>
      </c>
      <c r="FO48" s="135">
        <f t="shared" si="132"/>
        <v>0</v>
      </c>
      <c r="FP48" s="135">
        <f t="shared" si="132"/>
        <v>0</v>
      </c>
      <c r="FQ48" s="135">
        <f t="shared" si="132"/>
        <v>0</v>
      </c>
      <c r="FR48" s="135">
        <f t="shared" si="132"/>
        <v>0</v>
      </c>
      <c r="FS48" s="135">
        <f t="shared" si="132"/>
        <v>0</v>
      </c>
      <c r="FT48" s="135">
        <f t="shared" si="132"/>
        <v>0</v>
      </c>
      <c r="FU48" s="135">
        <f t="shared" si="132"/>
        <v>0</v>
      </c>
      <c r="FV48" s="135">
        <f t="shared" si="132"/>
        <v>0</v>
      </c>
      <c r="FW48" s="135">
        <f t="shared" si="132"/>
        <v>0</v>
      </c>
      <c r="FX48" s="135">
        <f t="shared" si="132"/>
        <v>0</v>
      </c>
      <c r="FY48" s="135">
        <f t="shared" si="132"/>
        <v>0</v>
      </c>
      <c r="FZ48" s="135">
        <f t="shared" si="132"/>
        <v>0</v>
      </c>
      <c r="GA48" s="135">
        <f t="shared" si="132"/>
        <v>0</v>
      </c>
      <c r="GB48" s="135">
        <f t="shared" si="132"/>
        <v>0</v>
      </c>
      <c r="GC48" s="135">
        <f t="shared" si="132"/>
        <v>0</v>
      </c>
      <c r="GE48" s="105">
        <f>SUM(SheetB!W48:GC48) + SUM(SheetC!W48:GC48) + SUM(SheetD!W48:GC48) + SUM(SheetE!W48:GC48) + SUM(SheetF!W48:GC48)</f>
        <v>1.0000000000000002</v>
      </c>
      <c r="GG48" s="26"/>
      <c r="GH48" s="26"/>
      <c r="GI48" s="26"/>
      <c r="GJ48" s="26"/>
      <c r="GK48" s="26"/>
      <c r="GL48" s="26"/>
      <c r="GM48" s="26"/>
      <c r="GN48" s="26"/>
      <c r="GO48" s="26"/>
      <c r="GP48" s="26"/>
      <c r="GQ48" s="26"/>
      <c r="GR48" s="26"/>
      <c r="GS48" s="26"/>
      <c r="GT48" s="26"/>
      <c r="GU48" s="105"/>
    </row>
    <row r="49" spans="1:203" ht="15" customHeight="1" x14ac:dyDescent="0.2">
      <c r="A49" s="136" t="s">
        <v>2194</v>
      </c>
      <c r="D49">
        <v>5</v>
      </c>
      <c r="E49">
        <v>2</v>
      </c>
      <c r="F49">
        <v>2015</v>
      </c>
      <c r="G49" t="s">
        <v>203</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0</v>
      </c>
      <c r="AY49" s="26">
        <v>0</v>
      </c>
      <c r="AZ49" s="26">
        <v>0</v>
      </c>
      <c r="BA49" s="26">
        <v>0</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5.6855654863432773E-3</v>
      </c>
      <c r="CA49" s="26">
        <v>1.6101521457324162E-2</v>
      </c>
      <c r="CB49" s="26">
        <v>0</v>
      </c>
      <c r="CC49" s="26">
        <v>0</v>
      </c>
      <c r="CD49" s="26">
        <v>4.7303904846376071E-3</v>
      </c>
      <c r="CE49" s="26">
        <v>1.512360419367312E-2</v>
      </c>
      <c r="CF49" s="26">
        <v>1.703395419708446E-2</v>
      </c>
      <c r="CG49" s="26">
        <v>0</v>
      </c>
      <c r="CH49" s="26">
        <v>5.6855654863432773E-3</v>
      </c>
      <c r="CI49" s="26">
        <v>0</v>
      </c>
      <c r="CJ49" s="26">
        <v>0</v>
      </c>
      <c r="CK49" s="26">
        <v>1.512360419367312E-2</v>
      </c>
      <c r="CL49" s="26">
        <v>0</v>
      </c>
      <c r="CM49" s="26">
        <v>0</v>
      </c>
      <c r="CN49" s="26">
        <v>0</v>
      </c>
      <c r="CO49" s="26">
        <v>0</v>
      </c>
      <c r="CP49" s="26">
        <v>0</v>
      </c>
      <c r="CQ49" s="26">
        <v>0</v>
      </c>
      <c r="CR49" s="26">
        <v>0</v>
      </c>
      <c r="CS49" s="26">
        <v>0</v>
      </c>
      <c r="CT49" s="26">
        <v>0</v>
      </c>
      <c r="CU49" s="26">
        <v>2.2719519683427735E-2</v>
      </c>
      <c r="CV49" s="26">
        <v>2.8427827431716387E-3</v>
      </c>
      <c r="CW49" s="26">
        <v>1.6101521457324162E-2</v>
      </c>
      <c r="CX49" s="26">
        <v>0.12214868890859901</v>
      </c>
      <c r="CY49" s="26">
        <v>6.6179982261035759E-3</v>
      </c>
      <c r="CZ49" s="26">
        <v>1.2303563712446853E-2</v>
      </c>
      <c r="DA49" s="26">
        <v>0</v>
      </c>
      <c r="DB49" s="26">
        <v>0</v>
      </c>
      <c r="DC49" s="26">
        <v>0</v>
      </c>
      <c r="DD49" s="26">
        <v>0</v>
      </c>
      <c r="DE49" s="26">
        <v>2.0831911941961767E-2</v>
      </c>
      <c r="DF49" s="26">
        <v>1.0415955970980885E-2</v>
      </c>
      <c r="DG49" s="26">
        <v>0</v>
      </c>
      <c r="DH49" s="26">
        <v>8.5056059675695447E-3</v>
      </c>
      <c r="DI49" s="26">
        <v>0</v>
      </c>
      <c r="DJ49" s="26">
        <v>1.2303563712446853E-2</v>
      </c>
      <c r="DK49" s="26">
        <v>0</v>
      </c>
      <c r="DL49" s="26">
        <v>3.7752154829319364E-3</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E49" s="105">
        <f>SUM(SheetB!W49:GC49) + SUM(SheetC!W49:GC49) + SUM(SheetD!W49:GC49) + SUM(SheetE!W49:GC49) + SUM(SheetF!W49:GC49)</f>
        <v>1.0000000000000011</v>
      </c>
      <c r="GG49" s="26"/>
      <c r="GH49" s="26"/>
      <c r="GI49" s="26"/>
      <c r="GJ49" s="26"/>
      <c r="GK49" s="26"/>
      <c r="GL49" s="26"/>
      <c r="GM49" s="26"/>
      <c r="GN49" s="26"/>
      <c r="GO49" s="26"/>
      <c r="GP49" s="26"/>
      <c r="GQ49" s="26"/>
      <c r="GR49" s="26"/>
      <c r="GS49" s="26"/>
      <c r="GT49" s="26"/>
      <c r="GU49" s="105"/>
    </row>
    <row r="50" spans="1:203" ht="15" customHeight="1" x14ac:dyDescent="0.2">
      <c r="A50" s="136" t="s">
        <v>2195</v>
      </c>
      <c r="D50">
        <v>5</v>
      </c>
      <c r="E50">
        <v>2</v>
      </c>
      <c r="F50">
        <v>2015</v>
      </c>
      <c r="G50" t="s">
        <v>203</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0</v>
      </c>
      <c r="AY50" s="26">
        <v>0</v>
      </c>
      <c r="AZ50" s="26">
        <v>0</v>
      </c>
      <c r="BA50" s="26">
        <v>0</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1.6052444393179145E-2</v>
      </c>
      <c r="CA50" s="26">
        <v>1.2841955514543316E-2</v>
      </c>
      <c r="CB50" s="26">
        <v>0</v>
      </c>
      <c r="CC50" s="26">
        <v>0</v>
      </c>
      <c r="CD50" s="26">
        <v>0</v>
      </c>
      <c r="CE50" s="26">
        <v>7.4783243939481291E-3</v>
      </c>
      <c r="CF50" s="26">
        <v>6.4209777572716582E-3</v>
      </c>
      <c r="CG50" s="26">
        <v>0</v>
      </c>
      <c r="CH50" s="26">
        <v>1.4956648787896258E-2</v>
      </c>
      <c r="CI50" s="26">
        <v>0</v>
      </c>
      <c r="CJ50" s="26">
        <v>0</v>
      </c>
      <c r="CK50" s="26">
        <v>0</v>
      </c>
      <c r="CL50" s="26">
        <v>0</v>
      </c>
      <c r="CM50" s="26">
        <v>0</v>
      </c>
      <c r="CN50" s="26">
        <v>0</v>
      </c>
      <c r="CO50" s="26">
        <v>0</v>
      </c>
      <c r="CP50" s="26">
        <v>0</v>
      </c>
      <c r="CQ50" s="26">
        <v>0</v>
      </c>
      <c r="CR50" s="26">
        <v>0</v>
      </c>
      <c r="CS50" s="26">
        <v>0</v>
      </c>
      <c r="CT50" s="26">
        <v>3.2104888786358291E-3</v>
      </c>
      <c r="CU50" s="26">
        <v>1.2822731030240108E-2</v>
      </c>
      <c r="CV50" s="26">
        <v>0</v>
      </c>
      <c r="CW50" s="26">
        <v>3.2104888786358291E-3</v>
      </c>
      <c r="CX50" s="26">
        <v>9.937135936328502E-2</v>
      </c>
      <c r="CY50" s="26">
        <v>8.5548955149278086E-3</v>
      </c>
      <c r="CZ50" s="26">
        <v>2.6702808697156692E-2</v>
      </c>
      <c r="DA50" s="26">
        <v>0</v>
      </c>
      <c r="DB50" s="26">
        <v>0</v>
      </c>
      <c r="DC50" s="26">
        <v>0</v>
      </c>
      <c r="DD50" s="26">
        <v>0</v>
      </c>
      <c r="DE50" s="26">
        <v>3.8410519637810697E-2</v>
      </c>
      <c r="DF50" s="26">
        <v>6.4209777572716582E-3</v>
      </c>
      <c r="DG50" s="26">
        <v>0</v>
      </c>
      <c r="DH50" s="26">
        <v>6.4209777572716582E-3</v>
      </c>
      <c r="DI50" s="26">
        <v>1.6013995424572727E-2</v>
      </c>
      <c r="DJ50" s="26">
        <v>1.6052444393179148E-2</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v>0</v>
      </c>
      <c r="GC50" s="26">
        <v>0</v>
      </c>
      <c r="GE50" s="105">
        <f>SUM(SheetB!W50:GC50) + SUM(SheetC!W50:GC50) + SUM(SheetD!W50:GC50) + SUM(SheetE!W50:GC50) + SUM(SheetF!W50:GC50)</f>
        <v>0.99678951112136382</v>
      </c>
      <c r="GG50" s="26"/>
      <c r="GH50" s="26"/>
      <c r="GI50" s="26"/>
      <c r="GJ50" s="26"/>
      <c r="GK50" s="26"/>
      <c r="GL50" s="26"/>
      <c r="GM50" s="26"/>
      <c r="GN50" s="26"/>
      <c r="GO50" s="26"/>
      <c r="GP50" s="26"/>
      <c r="GQ50" s="26"/>
      <c r="GR50" s="26"/>
      <c r="GS50" s="26"/>
      <c r="GT50" s="26"/>
      <c r="GU50" s="105"/>
    </row>
    <row r="51" spans="1:203" ht="15" customHeight="1" x14ac:dyDescent="0.2">
      <c r="A51" s="136" t="s">
        <v>2196</v>
      </c>
      <c r="D51">
        <v>5</v>
      </c>
      <c r="E51">
        <v>2</v>
      </c>
      <c r="F51">
        <v>2015</v>
      </c>
      <c r="G51" t="s">
        <v>203</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0</v>
      </c>
      <c r="AY51" s="26">
        <v>0</v>
      </c>
      <c r="AZ51" s="26">
        <v>0</v>
      </c>
      <c r="BA51" s="26">
        <v>0</v>
      </c>
      <c r="BB51" s="26">
        <v>0</v>
      </c>
      <c r="BC51" s="26">
        <v>0</v>
      </c>
      <c r="BD51" s="26">
        <v>0</v>
      </c>
      <c r="BE51" s="26">
        <v>0</v>
      </c>
      <c r="BF51" s="26">
        <v>0</v>
      </c>
      <c r="BG51" s="26">
        <v>0</v>
      </c>
      <c r="BH51" s="26">
        <v>0</v>
      </c>
      <c r="BI51" s="26">
        <v>0</v>
      </c>
      <c r="BJ51" s="26">
        <v>0</v>
      </c>
      <c r="BK51" s="26">
        <v>0</v>
      </c>
      <c r="BL51" s="26">
        <v>0</v>
      </c>
      <c r="BM51" s="26">
        <v>0</v>
      </c>
      <c r="BN51" s="26">
        <v>0</v>
      </c>
      <c r="BO51" s="26">
        <v>0</v>
      </c>
      <c r="BP51" s="26">
        <v>0</v>
      </c>
      <c r="BQ51" s="26">
        <v>0</v>
      </c>
      <c r="BR51" s="26">
        <v>0</v>
      </c>
      <c r="BS51" s="26">
        <v>0</v>
      </c>
      <c r="BT51" s="26">
        <v>0</v>
      </c>
      <c r="BU51" s="26">
        <v>0</v>
      </c>
      <c r="BV51" s="26">
        <v>0</v>
      </c>
      <c r="BW51" s="26">
        <v>0</v>
      </c>
      <c r="BX51" s="26">
        <v>0</v>
      </c>
      <c r="BY51" s="26">
        <v>0</v>
      </c>
      <c r="BZ51" s="26">
        <v>2.8423302560371126E-3</v>
      </c>
      <c r="CA51" s="26">
        <v>1.4211651280185563E-2</v>
      </c>
      <c r="CB51" s="26">
        <v>3.7746145800172859E-3</v>
      </c>
      <c r="CC51" s="26">
        <v>0</v>
      </c>
      <c r="CD51" s="26">
        <v>2.8423302560371126E-3</v>
      </c>
      <c r="CE51" s="26">
        <v>1.3256628314157092E-2</v>
      </c>
      <c r="CF51" s="26">
        <v>1.7031242894174379E-2</v>
      </c>
      <c r="CG51" s="26">
        <v>0</v>
      </c>
      <c r="CH51" s="26">
        <v>1.5143935604165737E-2</v>
      </c>
      <c r="CI51" s="26">
        <v>0</v>
      </c>
      <c r="CJ51" s="26">
        <v>0</v>
      </c>
      <c r="CK51" s="26">
        <v>3.7746145800172859E-3</v>
      </c>
      <c r="CL51" s="26">
        <v>0</v>
      </c>
      <c r="CM51" s="26">
        <v>0</v>
      </c>
      <c r="CN51" s="26">
        <v>5.6846605120742253E-3</v>
      </c>
      <c r="CO51" s="26">
        <v>0</v>
      </c>
      <c r="CP51" s="26">
        <v>0</v>
      </c>
      <c r="CQ51" s="26">
        <v>0</v>
      </c>
      <c r="CR51" s="26">
        <v>0</v>
      </c>
      <c r="CS51" s="26">
        <v>1.8873072900086429E-3</v>
      </c>
      <c r="CT51" s="26">
        <v>0</v>
      </c>
      <c r="CU51" s="26">
        <v>0</v>
      </c>
      <c r="CV51" s="26">
        <v>0</v>
      </c>
      <c r="CW51" s="26">
        <v>9.4592750920915111E-3</v>
      </c>
      <c r="CX51" s="26">
        <v>6.2463049706671582E-2</v>
      </c>
      <c r="CY51" s="26">
        <v>1.8873072900086429E-3</v>
      </c>
      <c r="CZ51" s="26">
        <v>1.9850834508163193E-2</v>
      </c>
      <c r="DA51" s="26">
        <v>0</v>
      </c>
      <c r="DB51" s="26">
        <v>0</v>
      </c>
      <c r="DC51" s="26">
        <v>0</v>
      </c>
      <c r="DD51" s="26">
        <v>0</v>
      </c>
      <c r="DE51" s="26">
        <v>3.0310609850379769E-2</v>
      </c>
      <c r="DF51" s="26">
        <v>0</v>
      </c>
      <c r="DG51" s="26">
        <v>0</v>
      </c>
      <c r="DH51" s="26">
        <v>4.7296375460457556E-3</v>
      </c>
      <c r="DI51" s="26">
        <v>1.7986265860202848E-2</v>
      </c>
      <c r="DJ51" s="26">
        <v>4.7296375460457556E-3</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v>0</v>
      </c>
      <c r="GC51" s="26">
        <v>0</v>
      </c>
      <c r="GE51" s="105">
        <f>SUM(SheetB!W51:GC51) + SUM(SheetC!W51:GC51) + SUM(SheetD!W51:GC51) + SUM(SheetE!W51:GC51) + SUM(SheetF!W51:GC51)</f>
        <v>1.0000000000000011</v>
      </c>
      <c r="GG51" s="26"/>
      <c r="GH51" s="26"/>
      <c r="GI51" s="26"/>
      <c r="GJ51" s="26"/>
      <c r="GK51" s="26"/>
      <c r="GL51" s="26"/>
      <c r="GM51" s="26"/>
      <c r="GN51" s="26"/>
      <c r="GO51" s="26"/>
      <c r="GP51" s="26"/>
      <c r="GQ51" s="26"/>
      <c r="GR51" s="26"/>
      <c r="GS51" s="26"/>
      <c r="GT51" s="26"/>
      <c r="GU51" s="105"/>
    </row>
    <row r="52" spans="1:203" ht="15" customHeight="1" x14ac:dyDescent="0.25">
      <c r="A52" s="134" t="s">
        <v>2211</v>
      </c>
      <c r="D52">
        <v>5</v>
      </c>
      <c r="E52">
        <v>2</v>
      </c>
      <c r="F52">
        <v>2015</v>
      </c>
      <c r="G52" t="str">
        <f>G51</f>
        <v>Analyze</v>
      </c>
      <c r="W52" s="135">
        <f t="shared" ref="W52:CH52" si="133">AVERAGE(W49:W51)</f>
        <v>0</v>
      </c>
      <c r="X52" s="135">
        <f t="shared" si="133"/>
        <v>0</v>
      </c>
      <c r="Y52" s="135">
        <f t="shared" si="133"/>
        <v>0</v>
      </c>
      <c r="Z52" s="135">
        <f t="shared" si="133"/>
        <v>0</v>
      </c>
      <c r="AA52" s="135">
        <f t="shared" si="133"/>
        <v>0</v>
      </c>
      <c r="AB52" s="135">
        <f t="shared" si="133"/>
        <v>0</v>
      </c>
      <c r="AC52" s="135">
        <f t="shared" si="133"/>
        <v>0</v>
      </c>
      <c r="AD52" s="135">
        <f t="shared" si="133"/>
        <v>0</v>
      </c>
      <c r="AE52" s="135">
        <f t="shared" si="133"/>
        <v>0</v>
      </c>
      <c r="AF52" s="135">
        <f t="shared" si="133"/>
        <v>0</v>
      </c>
      <c r="AG52" s="135">
        <f t="shared" si="133"/>
        <v>0</v>
      </c>
      <c r="AH52" s="135">
        <f t="shared" si="133"/>
        <v>0</v>
      </c>
      <c r="AI52" s="135">
        <f t="shared" si="133"/>
        <v>0</v>
      </c>
      <c r="AJ52" s="135">
        <f t="shared" si="133"/>
        <v>0</v>
      </c>
      <c r="AK52" s="135">
        <f t="shared" si="133"/>
        <v>0</v>
      </c>
      <c r="AL52" s="135">
        <f t="shared" si="133"/>
        <v>0</v>
      </c>
      <c r="AM52" s="135">
        <f t="shared" si="133"/>
        <v>0</v>
      </c>
      <c r="AN52" s="135">
        <f t="shared" si="133"/>
        <v>0</v>
      </c>
      <c r="AO52" s="135">
        <f t="shared" si="133"/>
        <v>0</v>
      </c>
      <c r="AP52" s="135">
        <f t="shared" si="133"/>
        <v>0</v>
      </c>
      <c r="AQ52" s="135">
        <f t="shared" si="133"/>
        <v>0</v>
      </c>
      <c r="AR52" s="135">
        <f t="shared" si="133"/>
        <v>0</v>
      </c>
      <c r="AS52" s="135">
        <f t="shared" si="133"/>
        <v>0</v>
      </c>
      <c r="AT52" s="135">
        <f t="shared" si="133"/>
        <v>0</v>
      </c>
      <c r="AU52" s="135">
        <f t="shared" si="133"/>
        <v>0</v>
      </c>
      <c r="AV52" s="135">
        <f t="shared" si="133"/>
        <v>0</v>
      </c>
      <c r="AW52" s="135">
        <f t="shared" si="133"/>
        <v>0</v>
      </c>
      <c r="AX52" s="135">
        <f t="shared" si="133"/>
        <v>0</v>
      </c>
      <c r="AY52" s="135">
        <f t="shared" si="133"/>
        <v>0</v>
      </c>
      <c r="AZ52" s="135">
        <f t="shared" si="133"/>
        <v>0</v>
      </c>
      <c r="BA52" s="135">
        <f t="shared" si="133"/>
        <v>0</v>
      </c>
      <c r="BB52" s="135">
        <f t="shared" si="133"/>
        <v>0</v>
      </c>
      <c r="BC52" s="135">
        <f t="shared" si="133"/>
        <v>0</v>
      </c>
      <c r="BD52" s="135">
        <f t="shared" si="133"/>
        <v>0</v>
      </c>
      <c r="BE52" s="135">
        <f t="shared" si="133"/>
        <v>0</v>
      </c>
      <c r="BF52" s="135">
        <f t="shared" si="133"/>
        <v>0</v>
      </c>
      <c r="BG52" s="135">
        <f t="shared" si="133"/>
        <v>0</v>
      </c>
      <c r="BH52" s="135">
        <f t="shared" si="133"/>
        <v>0</v>
      </c>
      <c r="BI52" s="135">
        <f t="shared" si="133"/>
        <v>0</v>
      </c>
      <c r="BJ52" s="135">
        <f t="shared" si="133"/>
        <v>0</v>
      </c>
      <c r="BK52" s="135">
        <f t="shared" si="133"/>
        <v>0</v>
      </c>
      <c r="BL52" s="135">
        <f t="shared" si="133"/>
        <v>0</v>
      </c>
      <c r="BM52" s="135">
        <f t="shared" si="133"/>
        <v>0</v>
      </c>
      <c r="BN52" s="135">
        <f t="shared" si="133"/>
        <v>0</v>
      </c>
      <c r="BO52" s="135">
        <f t="shared" si="133"/>
        <v>0</v>
      </c>
      <c r="BP52" s="135">
        <f t="shared" si="133"/>
        <v>0</v>
      </c>
      <c r="BQ52" s="135">
        <f t="shared" si="133"/>
        <v>0</v>
      </c>
      <c r="BR52" s="135">
        <f t="shared" si="133"/>
        <v>0</v>
      </c>
      <c r="BS52" s="135">
        <f t="shared" si="133"/>
        <v>0</v>
      </c>
      <c r="BT52" s="135">
        <f t="shared" si="133"/>
        <v>0</v>
      </c>
      <c r="BU52" s="135">
        <f t="shared" si="133"/>
        <v>0</v>
      </c>
      <c r="BV52" s="135">
        <f t="shared" si="133"/>
        <v>0</v>
      </c>
      <c r="BW52" s="135">
        <f t="shared" si="133"/>
        <v>0</v>
      </c>
      <c r="BX52" s="135">
        <f t="shared" si="133"/>
        <v>0</v>
      </c>
      <c r="BY52" s="135">
        <f t="shared" si="133"/>
        <v>0</v>
      </c>
      <c r="BZ52" s="135">
        <f t="shared" si="133"/>
        <v>8.1934467118531789E-3</v>
      </c>
      <c r="CA52" s="135">
        <f t="shared" si="133"/>
        <v>1.4385042750684347E-2</v>
      </c>
      <c r="CB52" s="135">
        <f t="shared" si="133"/>
        <v>1.2582048600057619E-3</v>
      </c>
      <c r="CC52" s="135">
        <f t="shared" si="133"/>
        <v>0</v>
      </c>
      <c r="CD52" s="135">
        <f t="shared" si="133"/>
        <v>2.5242402468915732E-3</v>
      </c>
      <c r="CE52" s="135">
        <f t="shared" si="133"/>
        <v>1.1952852300592781E-2</v>
      </c>
      <c r="CF52" s="135">
        <f t="shared" si="133"/>
        <v>1.3495391616176832E-2</v>
      </c>
      <c r="CG52" s="135">
        <f t="shared" si="133"/>
        <v>0</v>
      </c>
      <c r="CH52" s="135">
        <f t="shared" si="133"/>
        <v>1.1928716626135092E-2</v>
      </c>
      <c r="CI52" s="135">
        <f t="shared" ref="CI52:ET52" si="134">AVERAGE(CI49:CI51)</f>
        <v>0</v>
      </c>
      <c r="CJ52" s="135">
        <f t="shared" si="134"/>
        <v>0</v>
      </c>
      <c r="CK52" s="135">
        <f t="shared" si="134"/>
        <v>6.2994062578968016E-3</v>
      </c>
      <c r="CL52" s="135">
        <f t="shared" si="134"/>
        <v>0</v>
      </c>
      <c r="CM52" s="135">
        <f t="shared" si="134"/>
        <v>0</v>
      </c>
      <c r="CN52" s="135">
        <f t="shared" si="134"/>
        <v>1.8948868373580752E-3</v>
      </c>
      <c r="CO52" s="135">
        <f t="shared" si="134"/>
        <v>0</v>
      </c>
      <c r="CP52" s="135">
        <f t="shared" si="134"/>
        <v>0</v>
      </c>
      <c r="CQ52" s="135">
        <f t="shared" si="134"/>
        <v>0</v>
      </c>
      <c r="CR52" s="135">
        <f t="shared" si="134"/>
        <v>0</v>
      </c>
      <c r="CS52" s="135">
        <f t="shared" si="134"/>
        <v>6.2910243000288094E-4</v>
      </c>
      <c r="CT52" s="135">
        <f t="shared" si="134"/>
        <v>1.0701629595452763E-3</v>
      </c>
      <c r="CU52" s="135">
        <f t="shared" si="134"/>
        <v>1.1847416904555949E-2</v>
      </c>
      <c r="CV52" s="135">
        <f t="shared" si="134"/>
        <v>9.4759424772387956E-4</v>
      </c>
      <c r="CW52" s="135">
        <f t="shared" si="134"/>
        <v>9.5904284760171665E-3</v>
      </c>
      <c r="CX52" s="135">
        <f t="shared" si="134"/>
        <v>9.4661032659518543E-2</v>
      </c>
      <c r="CY52" s="135">
        <f t="shared" si="134"/>
        <v>5.6867336770133432E-3</v>
      </c>
      <c r="CZ52" s="135">
        <f t="shared" si="134"/>
        <v>1.9619068972588912E-2</v>
      </c>
      <c r="DA52" s="135">
        <f t="shared" si="134"/>
        <v>0</v>
      </c>
      <c r="DB52" s="135">
        <f t="shared" si="134"/>
        <v>0</v>
      </c>
      <c r="DC52" s="135">
        <f t="shared" si="134"/>
        <v>0</v>
      </c>
      <c r="DD52" s="135">
        <f t="shared" si="134"/>
        <v>0</v>
      </c>
      <c r="DE52" s="135">
        <f t="shared" si="134"/>
        <v>2.9851013810050744E-2</v>
      </c>
      <c r="DF52" s="135">
        <f t="shared" si="134"/>
        <v>5.6123112427508481E-3</v>
      </c>
      <c r="DG52" s="135">
        <f t="shared" si="134"/>
        <v>0</v>
      </c>
      <c r="DH52" s="135">
        <f t="shared" si="134"/>
        <v>6.5520737569623204E-3</v>
      </c>
      <c r="DI52" s="135">
        <f t="shared" si="134"/>
        <v>1.1333420428258524E-2</v>
      </c>
      <c r="DJ52" s="135">
        <f t="shared" si="134"/>
        <v>1.1028548550557252E-2</v>
      </c>
      <c r="DK52" s="135">
        <f t="shared" si="134"/>
        <v>0</v>
      </c>
      <c r="DL52" s="135">
        <f t="shared" si="134"/>
        <v>1.2584051609773122E-3</v>
      </c>
      <c r="DM52" s="135">
        <f t="shared" si="134"/>
        <v>0</v>
      </c>
      <c r="DN52" s="135">
        <f t="shared" si="134"/>
        <v>0</v>
      </c>
      <c r="DO52" s="135">
        <f t="shared" si="134"/>
        <v>0</v>
      </c>
      <c r="DP52" s="135">
        <f t="shared" si="134"/>
        <v>0</v>
      </c>
      <c r="DQ52" s="135">
        <f t="shared" si="134"/>
        <v>0</v>
      </c>
      <c r="DR52" s="135">
        <f t="shared" si="134"/>
        <v>0</v>
      </c>
      <c r="DS52" s="135">
        <f t="shared" si="134"/>
        <v>0</v>
      </c>
      <c r="DT52" s="135">
        <f t="shared" si="134"/>
        <v>0</v>
      </c>
      <c r="DU52" s="135">
        <f t="shared" si="134"/>
        <v>0</v>
      </c>
      <c r="DV52" s="135">
        <f t="shared" si="134"/>
        <v>0</v>
      </c>
      <c r="DW52" s="135">
        <f t="shared" si="134"/>
        <v>0</v>
      </c>
      <c r="DX52" s="135">
        <f t="shared" si="134"/>
        <v>0</v>
      </c>
      <c r="DY52" s="135">
        <f t="shared" si="134"/>
        <v>0</v>
      </c>
      <c r="DZ52" s="135">
        <f t="shared" si="134"/>
        <v>0</v>
      </c>
      <c r="EA52" s="135">
        <f t="shared" si="134"/>
        <v>0</v>
      </c>
      <c r="EB52" s="135">
        <f t="shared" si="134"/>
        <v>0</v>
      </c>
      <c r="EC52" s="135">
        <f t="shared" si="134"/>
        <v>0</v>
      </c>
      <c r="ED52" s="135">
        <f t="shared" si="134"/>
        <v>0</v>
      </c>
      <c r="EE52" s="135">
        <f t="shared" si="134"/>
        <v>0</v>
      </c>
      <c r="EF52" s="135">
        <f t="shared" si="134"/>
        <v>0</v>
      </c>
      <c r="EG52" s="135">
        <f t="shared" si="134"/>
        <v>0</v>
      </c>
      <c r="EH52" s="135">
        <f t="shared" si="134"/>
        <v>0</v>
      </c>
      <c r="EI52" s="135">
        <f t="shared" si="134"/>
        <v>0</v>
      </c>
      <c r="EJ52" s="135">
        <f t="shared" si="134"/>
        <v>0</v>
      </c>
      <c r="EK52" s="135">
        <f t="shared" si="134"/>
        <v>0</v>
      </c>
      <c r="EL52" s="135">
        <f t="shared" si="134"/>
        <v>0</v>
      </c>
      <c r="EM52" s="135">
        <f t="shared" si="134"/>
        <v>0</v>
      </c>
      <c r="EN52" s="135">
        <f t="shared" si="134"/>
        <v>0</v>
      </c>
      <c r="EO52" s="135">
        <f t="shared" si="134"/>
        <v>0</v>
      </c>
      <c r="EP52" s="135">
        <f t="shared" si="134"/>
        <v>0</v>
      </c>
      <c r="EQ52" s="135">
        <f t="shared" si="134"/>
        <v>0</v>
      </c>
      <c r="ER52" s="135">
        <f t="shared" si="134"/>
        <v>0</v>
      </c>
      <c r="ES52" s="135">
        <f t="shared" si="134"/>
        <v>0</v>
      </c>
      <c r="ET52" s="135">
        <f t="shared" si="134"/>
        <v>0</v>
      </c>
      <c r="EU52" s="135">
        <f t="shared" ref="EU52:GC52" si="135">AVERAGE(EU49:EU51)</f>
        <v>0</v>
      </c>
      <c r="EV52" s="135">
        <f t="shared" si="135"/>
        <v>0</v>
      </c>
      <c r="EW52" s="135">
        <f t="shared" si="135"/>
        <v>0</v>
      </c>
      <c r="EX52" s="135">
        <f t="shared" si="135"/>
        <v>0</v>
      </c>
      <c r="EY52" s="135">
        <f t="shared" si="135"/>
        <v>0</v>
      </c>
      <c r="EZ52" s="135">
        <f t="shared" si="135"/>
        <v>0</v>
      </c>
      <c r="FA52" s="135">
        <f t="shared" si="135"/>
        <v>0</v>
      </c>
      <c r="FB52" s="135">
        <f t="shared" si="135"/>
        <v>0</v>
      </c>
      <c r="FC52" s="135">
        <f t="shared" si="135"/>
        <v>0</v>
      </c>
      <c r="FD52" s="135">
        <f t="shared" si="135"/>
        <v>0</v>
      </c>
      <c r="FE52" s="135">
        <f t="shared" si="135"/>
        <v>0</v>
      </c>
      <c r="FF52" s="135">
        <f t="shared" si="135"/>
        <v>0</v>
      </c>
      <c r="FG52" s="135">
        <f t="shared" si="135"/>
        <v>0</v>
      </c>
      <c r="FH52" s="135">
        <f t="shared" si="135"/>
        <v>0</v>
      </c>
      <c r="FI52" s="135">
        <f t="shared" si="135"/>
        <v>0</v>
      </c>
      <c r="FJ52" s="135">
        <f t="shared" si="135"/>
        <v>0</v>
      </c>
      <c r="FK52" s="135">
        <f t="shared" si="135"/>
        <v>0</v>
      </c>
      <c r="FL52" s="135">
        <f t="shared" si="135"/>
        <v>0</v>
      </c>
      <c r="FM52" s="135">
        <f t="shared" si="135"/>
        <v>0</v>
      </c>
      <c r="FN52" s="135">
        <f t="shared" si="135"/>
        <v>0</v>
      </c>
      <c r="FO52" s="135">
        <f t="shared" si="135"/>
        <v>0</v>
      </c>
      <c r="FP52" s="135">
        <f t="shared" si="135"/>
        <v>0</v>
      </c>
      <c r="FQ52" s="135">
        <f t="shared" si="135"/>
        <v>0</v>
      </c>
      <c r="FR52" s="135">
        <f t="shared" si="135"/>
        <v>0</v>
      </c>
      <c r="FS52" s="135">
        <f t="shared" si="135"/>
        <v>0</v>
      </c>
      <c r="FT52" s="135">
        <f t="shared" si="135"/>
        <v>0</v>
      </c>
      <c r="FU52" s="135">
        <f t="shared" si="135"/>
        <v>0</v>
      </c>
      <c r="FV52" s="135">
        <f t="shared" si="135"/>
        <v>0</v>
      </c>
      <c r="FW52" s="135">
        <f t="shared" si="135"/>
        <v>0</v>
      </c>
      <c r="FX52" s="135">
        <f t="shared" si="135"/>
        <v>0</v>
      </c>
      <c r="FY52" s="135">
        <f t="shared" si="135"/>
        <v>0</v>
      </c>
      <c r="FZ52" s="135">
        <f t="shared" si="135"/>
        <v>0</v>
      </c>
      <c r="GA52" s="135">
        <f t="shared" si="135"/>
        <v>0</v>
      </c>
      <c r="GB52" s="135">
        <f t="shared" si="135"/>
        <v>0</v>
      </c>
      <c r="GC52" s="135">
        <f t="shared" si="135"/>
        <v>0</v>
      </c>
      <c r="GE52" s="105">
        <f>SUM(SheetB!W52:GC52) + SUM(SheetC!W52:GC52) + SUM(SheetD!W52:GC52) + SUM(SheetE!W52:GC52) + SUM(SheetF!W52:GC52)</f>
        <v>0.99892983704045513</v>
      </c>
      <c r="GG52" s="26"/>
      <c r="GH52" s="26"/>
      <c r="GI52" s="26"/>
      <c r="GJ52" s="26"/>
      <c r="GK52" s="26"/>
      <c r="GL52" s="26"/>
      <c r="GM52" s="26"/>
      <c r="GN52" s="26"/>
      <c r="GO52" s="26"/>
      <c r="GP52" s="26"/>
      <c r="GQ52" s="26"/>
      <c r="GR52" s="26"/>
      <c r="GS52" s="26"/>
      <c r="GT52" s="26"/>
      <c r="GU52" s="105"/>
    </row>
    <row r="53" spans="1:203" ht="15" customHeight="1" x14ac:dyDescent="0.2">
      <c r="A53" s="136" t="s">
        <v>2197</v>
      </c>
      <c r="D53">
        <v>6</v>
      </c>
      <c r="E53">
        <v>2</v>
      </c>
      <c r="F53">
        <v>2015</v>
      </c>
      <c r="G53" t="s">
        <v>203</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2.0822043436575097E-2</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6.9406811455250328E-3</v>
      </c>
      <c r="CA53" s="26">
        <v>0</v>
      </c>
      <c r="CB53" s="26">
        <v>0</v>
      </c>
      <c r="CC53" s="26">
        <v>6.9406811455250328E-3</v>
      </c>
      <c r="CD53" s="26">
        <v>1.3881362291050066E-2</v>
      </c>
      <c r="CE53" s="26">
        <v>0</v>
      </c>
      <c r="CF53" s="26">
        <v>5.4379090416440866E-2</v>
      </c>
      <c r="CG53" s="26">
        <v>0</v>
      </c>
      <c r="CH53" s="26">
        <v>1.0421443161448997E-2</v>
      </c>
      <c r="CI53" s="26">
        <v>0</v>
      </c>
      <c r="CJ53" s="26">
        <v>0</v>
      </c>
      <c r="CK53" s="26">
        <v>5.7943223977656427E-3</v>
      </c>
      <c r="CL53" s="26">
        <v>0</v>
      </c>
      <c r="CM53" s="26">
        <v>0</v>
      </c>
      <c r="CN53" s="26">
        <v>0</v>
      </c>
      <c r="CO53" s="26">
        <v>0</v>
      </c>
      <c r="CP53" s="26">
        <v>0</v>
      </c>
      <c r="CQ53" s="26">
        <v>0</v>
      </c>
      <c r="CR53" s="26">
        <v>0</v>
      </c>
      <c r="CS53" s="26">
        <v>0</v>
      </c>
      <c r="CT53" s="26">
        <v>0</v>
      </c>
      <c r="CU53" s="26">
        <v>2.7783567468423025E-2</v>
      </c>
      <c r="CV53" s="26">
        <v>0</v>
      </c>
      <c r="CW53" s="26">
        <v>6.9406811455250328E-3</v>
      </c>
      <c r="CX53" s="26">
        <v>3.4807620159239654E-3</v>
      </c>
      <c r="CY53" s="26">
        <v>6.9406811455250328E-3</v>
      </c>
      <c r="CZ53" s="26">
        <v>6.9406811455250328E-3</v>
      </c>
      <c r="DA53" s="26">
        <v>0</v>
      </c>
      <c r="DB53" s="26">
        <v>0</v>
      </c>
      <c r="DC53" s="26">
        <v>0</v>
      </c>
      <c r="DD53" s="26">
        <v>0</v>
      </c>
      <c r="DE53" s="26">
        <v>3.1243486598024096E-2</v>
      </c>
      <c r="DF53" s="26">
        <v>2.0822043436575097E-2</v>
      </c>
      <c r="DG53" s="26">
        <v>0</v>
      </c>
      <c r="DH53" s="26">
        <v>2.7783567468423025E-2</v>
      </c>
      <c r="DI53" s="26">
        <v>2.7762724582100131E-2</v>
      </c>
      <c r="DJ53" s="26">
        <v>6.134061444828881E-2</v>
      </c>
      <c r="DK53" s="26">
        <v>0</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v>0</v>
      </c>
      <c r="GC53" s="26">
        <v>0</v>
      </c>
      <c r="GE53" s="105">
        <f>SUM(SheetB!W53:GC53) + SUM(SheetC!W53:GC53) + SUM(SheetD!W53:GC53) + SUM(SheetE!W53:GC53) + SUM(SheetF!W53:GC53)</f>
        <v>1</v>
      </c>
      <c r="GG53" s="26"/>
      <c r="GH53" s="26"/>
      <c r="GI53" s="26"/>
      <c r="GJ53" s="26"/>
      <c r="GK53" s="26"/>
      <c r="GL53" s="26"/>
      <c r="GM53" s="26"/>
      <c r="GN53" s="26"/>
      <c r="GO53" s="26"/>
      <c r="GP53" s="26"/>
      <c r="GQ53" s="26"/>
      <c r="GR53" s="26"/>
      <c r="GS53" s="26"/>
      <c r="GT53" s="26"/>
      <c r="GU53" s="105"/>
    </row>
    <row r="54" spans="1:203" ht="15" customHeight="1" x14ac:dyDescent="0.2">
      <c r="A54" s="136" t="s">
        <v>2198</v>
      </c>
      <c r="D54">
        <v>6</v>
      </c>
      <c r="E54">
        <v>2</v>
      </c>
      <c r="F54">
        <v>2015</v>
      </c>
      <c r="G54" t="s">
        <v>203</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0</v>
      </c>
      <c r="AY54" s="26">
        <v>0</v>
      </c>
      <c r="AZ54" s="26">
        <v>0</v>
      </c>
      <c r="BA54" s="26">
        <v>1.0420357209845155E-2</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0</v>
      </c>
      <c r="CA54" s="26">
        <v>0</v>
      </c>
      <c r="CB54" s="26">
        <v>0</v>
      </c>
      <c r="CC54" s="26">
        <v>0</v>
      </c>
      <c r="CD54" s="26">
        <v>0</v>
      </c>
      <c r="CE54" s="26">
        <v>0</v>
      </c>
      <c r="CF54" s="26">
        <v>4.68916074443032E-2</v>
      </c>
      <c r="CG54" s="26">
        <v>0</v>
      </c>
      <c r="CH54" s="26">
        <v>1.5630535814767733E-2</v>
      </c>
      <c r="CI54" s="26">
        <v>0</v>
      </c>
      <c r="CJ54" s="26">
        <v>0</v>
      </c>
      <c r="CK54" s="26">
        <v>1.7318633682762652E-2</v>
      </c>
      <c r="CL54" s="26">
        <v>0</v>
      </c>
      <c r="CM54" s="26">
        <v>0</v>
      </c>
      <c r="CN54" s="26">
        <v>0</v>
      </c>
      <c r="CO54" s="26">
        <v>0</v>
      </c>
      <c r="CP54" s="26">
        <v>0</v>
      </c>
      <c r="CQ54" s="26">
        <v>0</v>
      </c>
      <c r="CR54" s="26">
        <v>0</v>
      </c>
      <c r="CS54" s="26">
        <v>0</v>
      </c>
      <c r="CT54" s="26">
        <v>0</v>
      </c>
      <c r="CU54" s="26">
        <v>2.6050893024612888E-3</v>
      </c>
      <c r="CV54" s="26">
        <v>0</v>
      </c>
      <c r="CW54" s="26">
        <v>0</v>
      </c>
      <c r="CX54" s="26">
        <v>2.948961090386179E-2</v>
      </c>
      <c r="CY54" s="26">
        <v>4.9475856032344792E-2</v>
      </c>
      <c r="CZ54" s="26">
        <v>2.6050893024612888E-3</v>
      </c>
      <c r="DA54" s="26">
        <v>0</v>
      </c>
      <c r="DB54" s="26">
        <v>0</v>
      </c>
      <c r="DC54" s="26">
        <v>0</v>
      </c>
      <c r="DD54" s="26">
        <v>0</v>
      </c>
      <c r="DE54" s="26">
        <v>6.2501302544651235E-2</v>
      </c>
      <c r="DF54" s="26">
        <v>2.6905362315820192E-2</v>
      </c>
      <c r="DG54" s="26">
        <v>0</v>
      </c>
      <c r="DH54" s="26">
        <v>2.1695183710897611E-2</v>
      </c>
      <c r="DI54" s="26">
        <v>3.5595940228831051E-2</v>
      </c>
      <c r="DJ54" s="26">
        <v>6.7732321863993514E-2</v>
      </c>
      <c r="DK54" s="26">
        <v>0</v>
      </c>
      <c r="DL54" s="26">
        <v>4.3348685992955849E-3</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v>0</v>
      </c>
      <c r="GC54" s="26">
        <v>0</v>
      </c>
      <c r="GE54" s="105">
        <f>SUM(SheetB!W54:GC54) + SUM(SheetC!W54:GC54) + SUM(SheetD!W54:GC54) + SUM(SheetE!W54:GC54) + SUM(SheetF!W54:GC54)</f>
        <v>1.0000000000000002</v>
      </c>
      <c r="GG54" s="26"/>
      <c r="GH54" s="26"/>
      <c r="GI54" s="26"/>
      <c r="GJ54" s="26"/>
      <c r="GK54" s="26"/>
      <c r="GL54" s="26"/>
      <c r="GM54" s="26"/>
      <c r="GN54" s="26"/>
      <c r="GO54" s="26"/>
      <c r="GP54" s="26"/>
      <c r="GQ54" s="26"/>
      <c r="GR54" s="26"/>
      <c r="GS54" s="26"/>
      <c r="GT54" s="26"/>
      <c r="GU54" s="105"/>
    </row>
    <row r="55" spans="1:203" ht="15" customHeight="1" x14ac:dyDescent="0.2">
      <c r="A55" s="136" t="s">
        <v>2199</v>
      </c>
      <c r="D55">
        <v>6</v>
      </c>
      <c r="E55">
        <v>2</v>
      </c>
      <c r="F55">
        <v>2015</v>
      </c>
      <c r="G55" t="s">
        <v>203</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0</v>
      </c>
      <c r="AY55" s="26">
        <v>0</v>
      </c>
      <c r="AZ55" s="26">
        <v>0</v>
      </c>
      <c r="BA55" s="26">
        <v>6.9357660584853757E-3</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3.4782970923935667E-3</v>
      </c>
      <c r="CE55" s="26">
        <v>3.4782970923935667E-3</v>
      </c>
      <c r="CF55" s="26">
        <v>6.9565941847871335E-3</v>
      </c>
      <c r="CG55" s="26">
        <v>0</v>
      </c>
      <c r="CH55" s="26">
        <v>0</v>
      </c>
      <c r="CI55" s="26">
        <v>0</v>
      </c>
      <c r="CJ55" s="26">
        <v>0</v>
      </c>
      <c r="CK55" s="26">
        <v>1.04348912771807E-2</v>
      </c>
      <c r="CL55" s="26">
        <v>0</v>
      </c>
      <c r="CM55" s="26">
        <v>0</v>
      </c>
      <c r="CN55" s="26">
        <v>0</v>
      </c>
      <c r="CO55" s="26">
        <v>0</v>
      </c>
      <c r="CP55" s="26">
        <v>0</v>
      </c>
      <c r="CQ55" s="26">
        <v>0</v>
      </c>
      <c r="CR55" s="26">
        <v>0</v>
      </c>
      <c r="CS55" s="26">
        <v>0</v>
      </c>
      <c r="CT55" s="26">
        <v>0</v>
      </c>
      <c r="CU55" s="26">
        <v>0</v>
      </c>
      <c r="CV55" s="26">
        <v>1.0414063150878942E-2</v>
      </c>
      <c r="CW55" s="26">
        <v>0</v>
      </c>
      <c r="CX55" s="26">
        <v>7.983420811463797E-2</v>
      </c>
      <c r="CY55" s="26">
        <v>3.4782970923935667E-3</v>
      </c>
      <c r="CZ55" s="26">
        <v>1.3892360243272509E-2</v>
      </c>
      <c r="DA55" s="26">
        <v>0</v>
      </c>
      <c r="DB55" s="26">
        <v>0</v>
      </c>
      <c r="DC55" s="26">
        <v>0</v>
      </c>
      <c r="DD55" s="26">
        <v>0</v>
      </c>
      <c r="DE55" s="26">
        <v>0</v>
      </c>
      <c r="DF55" s="26">
        <v>6.9357660584853757E-3</v>
      </c>
      <c r="DG55" s="26">
        <v>0</v>
      </c>
      <c r="DH55" s="26">
        <v>3.4782970923935667E-3</v>
      </c>
      <c r="DI55" s="26">
        <v>0</v>
      </c>
      <c r="DJ55" s="26">
        <v>1.3892360243272509E-2</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0.99999999999999944</v>
      </c>
      <c r="GG55" s="26"/>
      <c r="GH55" s="26"/>
      <c r="GI55" s="26"/>
      <c r="GJ55" s="26"/>
      <c r="GK55" s="26"/>
      <c r="GL55" s="26"/>
      <c r="GM55" s="26"/>
      <c r="GN55" s="26"/>
      <c r="GO55" s="26"/>
      <c r="GP55" s="26"/>
      <c r="GQ55" s="26"/>
      <c r="GR55" s="26"/>
      <c r="GS55" s="26"/>
      <c r="GT55" s="26"/>
      <c r="GU55" s="105"/>
    </row>
    <row r="56" spans="1:203" ht="15" customHeight="1" x14ac:dyDescent="0.25">
      <c r="A56" s="134" t="s">
        <v>2212</v>
      </c>
      <c r="D56">
        <v>6</v>
      </c>
      <c r="E56">
        <v>2</v>
      </c>
      <c r="F56">
        <v>2015</v>
      </c>
      <c r="G56" t="str">
        <f>G55</f>
        <v>Analyze</v>
      </c>
      <c r="W56" s="135">
        <f t="shared" ref="W56:CH56" si="136">AVERAGE(W53:W55)</f>
        <v>0</v>
      </c>
      <c r="X56" s="135">
        <f t="shared" si="136"/>
        <v>0</v>
      </c>
      <c r="Y56" s="135">
        <f t="shared" si="136"/>
        <v>0</v>
      </c>
      <c r="Z56" s="135">
        <f t="shared" si="136"/>
        <v>0</v>
      </c>
      <c r="AA56" s="135">
        <f t="shared" si="136"/>
        <v>0</v>
      </c>
      <c r="AB56" s="135">
        <f t="shared" si="136"/>
        <v>0</v>
      </c>
      <c r="AC56" s="135">
        <f t="shared" si="136"/>
        <v>0</v>
      </c>
      <c r="AD56" s="135">
        <f t="shared" si="136"/>
        <v>0</v>
      </c>
      <c r="AE56" s="135">
        <f t="shared" si="136"/>
        <v>0</v>
      </c>
      <c r="AF56" s="135">
        <f t="shared" si="136"/>
        <v>0</v>
      </c>
      <c r="AG56" s="135">
        <f t="shared" si="136"/>
        <v>0</v>
      </c>
      <c r="AH56" s="135">
        <f t="shared" si="136"/>
        <v>0</v>
      </c>
      <c r="AI56" s="135">
        <f t="shared" si="136"/>
        <v>0</v>
      </c>
      <c r="AJ56" s="135">
        <f t="shared" si="136"/>
        <v>0</v>
      </c>
      <c r="AK56" s="135">
        <f t="shared" si="136"/>
        <v>0</v>
      </c>
      <c r="AL56" s="135">
        <f t="shared" si="136"/>
        <v>0</v>
      </c>
      <c r="AM56" s="135">
        <f t="shared" si="136"/>
        <v>0</v>
      </c>
      <c r="AN56" s="135">
        <f t="shared" si="136"/>
        <v>0</v>
      </c>
      <c r="AO56" s="135">
        <f t="shared" si="136"/>
        <v>0</v>
      </c>
      <c r="AP56" s="135">
        <f t="shared" si="136"/>
        <v>0</v>
      </c>
      <c r="AQ56" s="135">
        <f t="shared" si="136"/>
        <v>0</v>
      </c>
      <c r="AR56" s="135">
        <f t="shared" si="136"/>
        <v>0</v>
      </c>
      <c r="AS56" s="135">
        <f t="shared" si="136"/>
        <v>0</v>
      </c>
      <c r="AT56" s="135">
        <f t="shared" si="136"/>
        <v>0</v>
      </c>
      <c r="AU56" s="135">
        <f t="shared" si="136"/>
        <v>0</v>
      </c>
      <c r="AV56" s="135">
        <f t="shared" si="136"/>
        <v>0</v>
      </c>
      <c r="AW56" s="135">
        <f t="shared" si="136"/>
        <v>0</v>
      </c>
      <c r="AX56" s="135">
        <f t="shared" si="136"/>
        <v>0</v>
      </c>
      <c r="AY56" s="135">
        <f t="shared" si="136"/>
        <v>0</v>
      </c>
      <c r="AZ56" s="135">
        <f t="shared" si="136"/>
        <v>0</v>
      </c>
      <c r="BA56" s="135">
        <f t="shared" si="136"/>
        <v>1.2726055568301878E-2</v>
      </c>
      <c r="BB56" s="135">
        <f t="shared" si="136"/>
        <v>0</v>
      </c>
      <c r="BC56" s="135">
        <f t="shared" si="136"/>
        <v>0</v>
      </c>
      <c r="BD56" s="135">
        <f t="shared" si="136"/>
        <v>0</v>
      </c>
      <c r="BE56" s="135">
        <f t="shared" si="136"/>
        <v>0</v>
      </c>
      <c r="BF56" s="135">
        <f t="shared" si="136"/>
        <v>0</v>
      </c>
      <c r="BG56" s="135">
        <f t="shared" si="136"/>
        <v>0</v>
      </c>
      <c r="BH56" s="135">
        <f t="shared" si="136"/>
        <v>0</v>
      </c>
      <c r="BI56" s="135">
        <f t="shared" si="136"/>
        <v>0</v>
      </c>
      <c r="BJ56" s="135">
        <f t="shared" si="136"/>
        <v>0</v>
      </c>
      <c r="BK56" s="135">
        <f t="shared" si="136"/>
        <v>0</v>
      </c>
      <c r="BL56" s="135">
        <f t="shared" si="136"/>
        <v>0</v>
      </c>
      <c r="BM56" s="135">
        <f t="shared" si="136"/>
        <v>0</v>
      </c>
      <c r="BN56" s="135">
        <f t="shared" si="136"/>
        <v>0</v>
      </c>
      <c r="BO56" s="135">
        <f t="shared" si="136"/>
        <v>0</v>
      </c>
      <c r="BP56" s="135">
        <f t="shared" si="136"/>
        <v>0</v>
      </c>
      <c r="BQ56" s="135">
        <f t="shared" si="136"/>
        <v>0</v>
      </c>
      <c r="BR56" s="135">
        <f t="shared" si="136"/>
        <v>0</v>
      </c>
      <c r="BS56" s="135">
        <f t="shared" si="136"/>
        <v>0</v>
      </c>
      <c r="BT56" s="135">
        <f t="shared" si="136"/>
        <v>0</v>
      </c>
      <c r="BU56" s="135">
        <f t="shared" si="136"/>
        <v>0</v>
      </c>
      <c r="BV56" s="135">
        <f t="shared" si="136"/>
        <v>0</v>
      </c>
      <c r="BW56" s="135">
        <f t="shared" si="136"/>
        <v>0</v>
      </c>
      <c r="BX56" s="135">
        <f t="shared" si="136"/>
        <v>0</v>
      </c>
      <c r="BY56" s="135">
        <f t="shared" si="136"/>
        <v>0</v>
      </c>
      <c r="BZ56" s="135">
        <f t="shared" si="136"/>
        <v>2.3135603818416777E-3</v>
      </c>
      <c r="CA56" s="135">
        <f t="shared" si="136"/>
        <v>0</v>
      </c>
      <c r="CB56" s="135">
        <f t="shared" si="136"/>
        <v>0</v>
      </c>
      <c r="CC56" s="135">
        <f t="shared" si="136"/>
        <v>2.3135603818416777E-3</v>
      </c>
      <c r="CD56" s="135">
        <f t="shared" si="136"/>
        <v>5.7865531278145435E-3</v>
      </c>
      <c r="CE56" s="135">
        <f t="shared" si="136"/>
        <v>1.1594323641311889E-3</v>
      </c>
      <c r="CF56" s="135">
        <f t="shared" si="136"/>
        <v>3.6075764015177064E-2</v>
      </c>
      <c r="CG56" s="135">
        <f t="shared" si="136"/>
        <v>0</v>
      </c>
      <c r="CH56" s="135">
        <f t="shared" si="136"/>
        <v>8.6839929920722436E-3</v>
      </c>
      <c r="CI56" s="135">
        <f t="shared" ref="CI56:ET56" si="137">AVERAGE(CI53:CI55)</f>
        <v>0</v>
      </c>
      <c r="CJ56" s="135">
        <f t="shared" si="137"/>
        <v>0</v>
      </c>
      <c r="CK56" s="135">
        <f t="shared" si="137"/>
        <v>1.1182615785902997E-2</v>
      </c>
      <c r="CL56" s="135">
        <f t="shared" si="137"/>
        <v>0</v>
      </c>
      <c r="CM56" s="135">
        <f t="shared" si="137"/>
        <v>0</v>
      </c>
      <c r="CN56" s="135">
        <f t="shared" si="137"/>
        <v>0</v>
      </c>
      <c r="CO56" s="135">
        <f t="shared" si="137"/>
        <v>0</v>
      </c>
      <c r="CP56" s="135">
        <f t="shared" si="137"/>
        <v>0</v>
      </c>
      <c r="CQ56" s="135">
        <f t="shared" si="137"/>
        <v>0</v>
      </c>
      <c r="CR56" s="135">
        <f t="shared" si="137"/>
        <v>0</v>
      </c>
      <c r="CS56" s="135">
        <f t="shared" si="137"/>
        <v>0</v>
      </c>
      <c r="CT56" s="135">
        <f t="shared" si="137"/>
        <v>0</v>
      </c>
      <c r="CU56" s="135">
        <f t="shared" si="137"/>
        <v>1.0129552256961438E-2</v>
      </c>
      <c r="CV56" s="135">
        <f t="shared" si="137"/>
        <v>3.4713543836263142E-3</v>
      </c>
      <c r="CW56" s="135">
        <f t="shared" si="137"/>
        <v>2.3135603818416777E-3</v>
      </c>
      <c r="CX56" s="135">
        <f t="shared" si="137"/>
        <v>3.7601527011474574E-2</v>
      </c>
      <c r="CY56" s="135">
        <f t="shared" si="137"/>
        <v>1.9964944756754463E-2</v>
      </c>
      <c r="CZ56" s="135">
        <f t="shared" si="137"/>
        <v>7.8127102304196092E-3</v>
      </c>
      <c r="DA56" s="135">
        <f t="shared" si="137"/>
        <v>0</v>
      </c>
      <c r="DB56" s="135">
        <f t="shared" si="137"/>
        <v>0</v>
      </c>
      <c r="DC56" s="135">
        <f t="shared" si="137"/>
        <v>0</v>
      </c>
      <c r="DD56" s="135">
        <f t="shared" si="137"/>
        <v>0</v>
      </c>
      <c r="DE56" s="135">
        <f t="shared" si="137"/>
        <v>3.1248263047558445E-2</v>
      </c>
      <c r="DF56" s="135">
        <f t="shared" si="137"/>
        <v>1.8221057270293554E-2</v>
      </c>
      <c r="DG56" s="135">
        <f t="shared" si="137"/>
        <v>0</v>
      </c>
      <c r="DH56" s="135">
        <f t="shared" si="137"/>
        <v>1.7652349423904732E-2</v>
      </c>
      <c r="DI56" s="135">
        <f t="shared" si="137"/>
        <v>2.1119554936977061E-2</v>
      </c>
      <c r="DJ56" s="135">
        <f t="shared" si="137"/>
        <v>4.7655098851851617E-2</v>
      </c>
      <c r="DK56" s="135">
        <f t="shared" si="137"/>
        <v>0</v>
      </c>
      <c r="DL56" s="135">
        <f t="shared" si="137"/>
        <v>1.4449561997651949E-3</v>
      </c>
      <c r="DM56" s="135">
        <f t="shared" si="137"/>
        <v>0</v>
      </c>
      <c r="DN56" s="135">
        <f t="shared" si="137"/>
        <v>0</v>
      </c>
      <c r="DO56" s="135">
        <f t="shared" si="137"/>
        <v>0</v>
      </c>
      <c r="DP56" s="135">
        <f t="shared" si="137"/>
        <v>0</v>
      </c>
      <c r="DQ56" s="135">
        <f t="shared" si="137"/>
        <v>0</v>
      </c>
      <c r="DR56" s="135">
        <f t="shared" si="137"/>
        <v>0</v>
      </c>
      <c r="DS56" s="135">
        <f t="shared" si="137"/>
        <v>0</v>
      </c>
      <c r="DT56" s="135">
        <f t="shared" si="137"/>
        <v>0</v>
      </c>
      <c r="DU56" s="135">
        <f t="shared" si="137"/>
        <v>0</v>
      </c>
      <c r="DV56" s="135">
        <f t="shared" si="137"/>
        <v>0</v>
      </c>
      <c r="DW56" s="135">
        <f t="shared" si="137"/>
        <v>0</v>
      </c>
      <c r="DX56" s="135">
        <f t="shared" si="137"/>
        <v>0</v>
      </c>
      <c r="DY56" s="135">
        <f t="shared" si="137"/>
        <v>0</v>
      </c>
      <c r="DZ56" s="135">
        <f t="shared" si="137"/>
        <v>0</v>
      </c>
      <c r="EA56" s="135">
        <f t="shared" si="137"/>
        <v>0</v>
      </c>
      <c r="EB56" s="135">
        <f t="shared" si="137"/>
        <v>0</v>
      </c>
      <c r="EC56" s="135">
        <f t="shared" si="137"/>
        <v>0</v>
      </c>
      <c r="ED56" s="135">
        <f t="shared" si="137"/>
        <v>0</v>
      </c>
      <c r="EE56" s="135">
        <f t="shared" si="137"/>
        <v>0</v>
      </c>
      <c r="EF56" s="135">
        <f t="shared" si="137"/>
        <v>0</v>
      </c>
      <c r="EG56" s="135">
        <f t="shared" si="137"/>
        <v>0</v>
      </c>
      <c r="EH56" s="135">
        <f t="shared" si="137"/>
        <v>0</v>
      </c>
      <c r="EI56" s="135">
        <f t="shared" si="137"/>
        <v>0</v>
      </c>
      <c r="EJ56" s="135">
        <f t="shared" si="137"/>
        <v>0</v>
      </c>
      <c r="EK56" s="135">
        <f t="shared" si="137"/>
        <v>0</v>
      </c>
      <c r="EL56" s="135">
        <f t="shared" si="137"/>
        <v>0</v>
      </c>
      <c r="EM56" s="135">
        <f t="shared" si="137"/>
        <v>0</v>
      </c>
      <c r="EN56" s="135">
        <f t="shared" si="137"/>
        <v>0</v>
      </c>
      <c r="EO56" s="135">
        <f t="shared" si="137"/>
        <v>0</v>
      </c>
      <c r="EP56" s="135">
        <f t="shared" si="137"/>
        <v>0</v>
      </c>
      <c r="EQ56" s="135">
        <f t="shared" si="137"/>
        <v>0</v>
      </c>
      <c r="ER56" s="135">
        <f t="shared" si="137"/>
        <v>0</v>
      </c>
      <c r="ES56" s="135">
        <f t="shared" si="137"/>
        <v>0</v>
      </c>
      <c r="ET56" s="135">
        <f t="shared" si="137"/>
        <v>0</v>
      </c>
      <c r="EU56" s="135">
        <f t="shared" ref="EU56:GC56" si="138">AVERAGE(EU53:EU55)</f>
        <v>0</v>
      </c>
      <c r="EV56" s="135">
        <f t="shared" si="138"/>
        <v>0</v>
      </c>
      <c r="EW56" s="135">
        <f t="shared" si="138"/>
        <v>0</v>
      </c>
      <c r="EX56" s="135">
        <f t="shared" si="138"/>
        <v>0</v>
      </c>
      <c r="EY56" s="135">
        <f t="shared" si="138"/>
        <v>0</v>
      </c>
      <c r="EZ56" s="135">
        <f t="shared" si="138"/>
        <v>0</v>
      </c>
      <c r="FA56" s="135">
        <f t="shared" si="138"/>
        <v>0</v>
      </c>
      <c r="FB56" s="135">
        <f t="shared" si="138"/>
        <v>0</v>
      </c>
      <c r="FC56" s="135">
        <f t="shared" si="138"/>
        <v>0</v>
      </c>
      <c r="FD56" s="135">
        <f t="shared" si="138"/>
        <v>0</v>
      </c>
      <c r="FE56" s="135">
        <f t="shared" si="138"/>
        <v>0</v>
      </c>
      <c r="FF56" s="135">
        <f t="shared" si="138"/>
        <v>0</v>
      </c>
      <c r="FG56" s="135">
        <f t="shared" si="138"/>
        <v>0</v>
      </c>
      <c r="FH56" s="135">
        <f t="shared" si="138"/>
        <v>0</v>
      </c>
      <c r="FI56" s="135">
        <f t="shared" si="138"/>
        <v>0</v>
      </c>
      <c r="FJ56" s="135">
        <f t="shared" si="138"/>
        <v>0</v>
      </c>
      <c r="FK56" s="135">
        <f t="shared" si="138"/>
        <v>0</v>
      </c>
      <c r="FL56" s="135">
        <f t="shared" si="138"/>
        <v>0</v>
      </c>
      <c r="FM56" s="135">
        <f t="shared" si="138"/>
        <v>0</v>
      </c>
      <c r="FN56" s="135">
        <f t="shared" si="138"/>
        <v>0</v>
      </c>
      <c r="FO56" s="135">
        <f t="shared" si="138"/>
        <v>0</v>
      </c>
      <c r="FP56" s="135">
        <f t="shared" si="138"/>
        <v>0</v>
      </c>
      <c r="FQ56" s="135">
        <f t="shared" si="138"/>
        <v>0</v>
      </c>
      <c r="FR56" s="135">
        <f t="shared" si="138"/>
        <v>0</v>
      </c>
      <c r="FS56" s="135">
        <f t="shared" si="138"/>
        <v>0</v>
      </c>
      <c r="FT56" s="135">
        <f t="shared" si="138"/>
        <v>0</v>
      </c>
      <c r="FU56" s="135">
        <f t="shared" si="138"/>
        <v>0</v>
      </c>
      <c r="FV56" s="135">
        <f t="shared" si="138"/>
        <v>0</v>
      </c>
      <c r="FW56" s="135">
        <f t="shared" si="138"/>
        <v>0</v>
      </c>
      <c r="FX56" s="135">
        <f t="shared" si="138"/>
        <v>0</v>
      </c>
      <c r="FY56" s="135">
        <f t="shared" si="138"/>
        <v>0</v>
      </c>
      <c r="FZ56" s="135">
        <f t="shared" si="138"/>
        <v>0</v>
      </c>
      <c r="GA56" s="135">
        <f t="shared" si="138"/>
        <v>0</v>
      </c>
      <c r="GB56" s="135">
        <f t="shared" si="138"/>
        <v>0</v>
      </c>
      <c r="GC56" s="135">
        <f t="shared" si="138"/>
        <v>0</v>
      </c>
      <c r="GE56" s="105">
        <f>SUM(SheetB!W56:GC56) + SUM(SheetC!W56:GC56) + SUM(SheetD!W56:GC56) + SUM(SheetE!W56:GC56) + SUM(SheetF!W56:GC56)</f>
        <v>0.99999999999999989</v>
      </c>
      <c r="GG56" s="26"/>
      <c r="GH56" s="26"/>
      <c r="GI56" s="26"/>
      <c r="GJ56" s="26"/>
      <c r="GK56" s="26"/>
      <c r="GL56" s="26"/>
      <c r="GM56" s="26"/>
      <c r="GN56" s="26"/>
      <c r="GO56" s="26"/>
      <c r="GP56" s="26"/>
      <c r="GQ56" s="26"/>
      <c r="GR56" s="26"/>
      <c r="GS56" s="26"/>
      <c r="GT56" s="26"/>
      <c r="GU56" s="105"/>
    </row>
    <row r="57" spans="1:203" ht="15" customHeight="1" x14ac:dyDescent="0.2">
      <c r="A57" s="136" t="s">
        <v>2200</v>
      </c>
      <c r="D57">
        <v>7</v>
      </c>
      <c r="E57">
        <v>2</v>
      </c>
      <c r="F57">
        <v>2015</v>
      </c>
      <c r="G57" t="s">
        <v>203</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0</v>
      </c>
      <c r="AY57" s="26">
        <v>0</v>
      </c>
      <c r="AZ57" s="26">
        <v>0</v>
      </c>
      <c r="BA57" s="26">
        <v>0</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5.2089844563903837E-3</v>
      </c>
      <c r="CA57" s="26">
        <v>0</v>
      </c>
      <c r="CB57" s="26">
        <v>0</v>
      </c>
      <c r="CC57" s="26">
        <v>0</v>
      </c>
      <c r="CD57" s="26">
        <v>0</v>
      </c>
      <c r="CE57" s="26">
        <v>0</v>
      </c>
      <c r="CF57" s="26">
        <v>2.689919573279994E-2</v>
      </c>
      <c r="CG57" s="26">
        <v>7.8134766845855755E-3</v>
      </c>
      <c r="CH57" s="26">
        <v>0</v>
      </c>
      <c r="CI57" s="26">
        <v>0</v>
      </c>
      <c r="CJ57" s="26">
        <v>0</v>
      </c>
      <c r="CK57" s="26">
        <v>0</v>
      </c>
      <c r="CL57" s="26">
        <v>0</v>
      </c>
      <c r="CM57" s="26">
        <v>0</v>
      </c>
      <c r="CN57" s="26">
        <v>0</v>
      </c>
      <c r="CO57" s="26">
        <v>0</v>
      </c>
      <c r="CP57" s="26">
        <v>0</v>
      </c>
      <c r="CQ57" s="26">
        <v>0</v>
      </c>
      <c r="CR57" s="26">
        <v>0</v>
      </c>
      <c r="CS57" s="26">
        <v>7.8134766845855755E-3</v>
      </c>
      <c r="CT57" s="26">
        <v>5.2089844563903837E-3</v>
      </c>
      <c r="CU57" s="26">
        <v>6.9383672959119911E-3</v>
      </c>
      <c r="CV57" s="26">
        <v>0</v>
      </c>
      <c r="CW57" s="26">
        <v>0</v>
      </c>
      <c r="CX57" s="26">
        <v>6.1632704088011026E-2</v>
      </c>
      <c r="CY57" s="26">
        <v>0</v>
      </c>
      <c r="CZ57" s="26">
        <v>5.2089844563903837E-3</v>
      </c>
      <c r="DA57" s="26">
        <v>0</v>
      </c>
      <c r="DB57" s="26">
        <v>0</v>
      </c>
      <c r="DC57" s="26">
        <v>0</v>
      </c>
      <c r="DD57" s="26">
        <v>0</v>
      </c>
      <c r="DE57" s="26">
        <v>0</v>
      </c>
      <c r="DF57" s="26">
        <v>1.2147351752302374E-2</v>
      </c>
      <c r="DG57" s="26">
        <v>0</v>
      </c>
      <c r="DH57" s="26">
        <v>7.8134766845855755E-3</v>
      </c>
      <c r="DI57" s="26">
        <v>1.0417968912780767E-2</v>
      </c>
      <c r="DJ57" s="26">
        <v>2.5169812893278333E-2</v>
      </c>
      <c r="DK57" s="26">
        <v>0</v>
      </c>
      <c r="DL57" s="26">
        <v>1.5626953369171151E-2</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5.2089844563903837E-3</v>
      </c>
      <c r="EV57" s="26">
        <v>0</v>
      </c>
      <c r="EW57" s="26">
        <v>2.6044922281951918E-3</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0.99479101554361005</v>
      </c>
      <c r="GG57" s="26"/>
      <c r="GH57" s="26"/>
      <c r="GI57" s="26"/>
      <c r="GJ57" s="26"/>
      <c r="GK57" s="26"/>
      <c r="GL57" s="26"/>
      <c r="GM57" s="26"/>
      <c r="GN57" s="26"/>
      <c r="GO57" s="26"/>
      <c r="GP57" s="26"/>
      <c r="GQ57" s="26"/>
      <c r="GR57" s="26"/>
      <c r="GS57" s="26"/>
      <c r="GT57" s="26"/>
      <c r="GU57" s="105"/>
    </row>
    <row r="58" spans="1:203" ht="15" customHeight="1" x14ac:dyDescent="0.2">
      <c r="A58" s="136" t="s">
        <v>2201</v>
      </c>
      <c r="D58">
        <v>7</v>
      </c>
      <c r="E58">
        <v>2</v>
      </c>
      <c r="F58">
        <v>2015</v>
      </c>
      <c r="G58" t="s">
        <v>203</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0</v>
      </c>
      <c r="AY58" s="26">
        <v>0</v>
      </c>
      <c r="AZ58" s="26">
        <v>0</v>
      </c>
      <c r="BA58" s="26">
        <v>2.6043836986415539E-3</v>
      </c>
      <c r="BB58" s="26">
        <v>0</v>
      </c>
      <c r="BC58" s="26">
        <v>0</v>
      </c>
      <c r="BD58" s="26">
        <v>0</v>
      </c>
      <c r="BE58" s="26">
        <v>0</v>
      </c>
      <c r="BF58" s="26">
        <v>0</v>
      </c>
      <c r="BG58" s="26">
        <v>0</v>
      </c>
      <c r="BH58" s="26">
        <v>0</v>
      </c>
      <c r="BI58" s="26">
        <v>0</v>
      </c>
      <c r="BJ58" s="26">
        <v>0</v>
      </c>
      <c r="BK58" s="26">
        <v>0</v>
      </c>
      <c r="BL58" s="26">
        <v>0</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0</v>
      </c>
      <c r="CD58" s="26">
        <v>5.2087673972831079E-3</v>
      </c>
      <c r="CE58" s="26">
        <v>0</v>
      </c>
      <c r="CF58" s="26">
        <v>1.8230685890490879E-2</v>
      </c>
      <c r="CG58" s="26">
        <v>0</v>
      </c>
      <c r="CH58" s="26">
        <v>0</v>
      </c>
      <c r="CI58" s="26">
        <v>0</v>
      </c>
      <c r="CJ58" s="26">
        <v>0</v>
      </c>
      <c r="CK58" s="26">
        <v>5.2087673972831079E-3</v>
      </c>
      <c r="CL58" s="26">
        <v>0</v>
      </c>
      <c r="CM58" s="26">
        <v>0</v>
      </c>
      <c r="CN58" s="26">
        <v>0</v>
      </c>
      <c r="CO58" s="26">
        <v>0</v>
      </c>
      <c r="CP58" s="26">
        <v>0</v>
      </c>
      <c r="CQ58" s="26">
        <v>0</v>
      </c>
      <c r="CR58" s="26">
        <v>0</v>
      </c>
      <c r="CS58" s="26">
        <v>0</v>
      </c>
      <c r="CT58" s="26">
        <v>0</v>
      </c>
      <c r="CU58" s="26">
        <v>0</v>
      </c>
      <c r="CV58" s="26">
        <v>0</v>
      </c>
      <c r="CW58" s="26">
        <v>0</v>
      </c>
      <c r="CX58" s="26">
        <v>7.2047670639219963E-2</v>
      </c>
      <c r="CY58" s="26">
        <v>0</v>
      </c>
      <c r="CZ58" s="26">
        <v>1.0417534794566216E-2</v>
      </c>
      <c r="DA58" s="26">
        <v>0</v>
      </c>
      <c r="DB58" s="26">
        <v>0</v>
      </c>
      <c r="DC58" s="26">
        <v>0</v>
      </c>
      <c r="DD58" s="26">
        <v>0</v>
      </c>
      <c r="DE58" s="26">
        <v>5.2087673972831079E-3</v>
      </c>
      <c r="DF58" s="26">
        <v>0</v>
      </c>
      <c r="DG58" s="26">
        <v>0</v>
      </c>
      <c r="DH58" s="26">
        <v>5.2087673972831079E-3</v>
      </c>
      <c r="DI58" s="26">
        <v>1.0417534794566216E-2</v>
      </c>
      <c r="DJ58" s="26">
        <v>1.5626302191849326E-2</v>
      </c>
      <c r="DK58" s="26">
        <v>0</v>
      </c>
      <c r="DL58" s="26">
        <v>5.2087673972831079E-3</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v>0</v>
      </c>
      <c r="GC58" s="26">
        <v>0</v>
      </c>
      <c r="GE58" s="105">
        <f>SUM(SheetB!W58:GC58) + SUM(SheetC!W58:GC58) + SUM(SheetD!W58:GC58) + SUM(SheetE!W58:GC58) + SUM(SheetF!W58:GC58)</f>
        <v>0.9921868489040756</v>
      </c>
      <c r="GG58" s="26"/>
      <c r="GH58" s="26"/>
      <c r="GI58" s="26"/>
      <c r="GJ58" s="26"/>
      <c r="GK58" s="26"/>
      <c r="GL58" s="26"/>
      <c r="GM58" s="26"/>
      <c r="GN58" s="26"/>
      <c r="GO58" s="26"/>
      <c r="GP58" s="26"/>
      <c r="GQ58" s="26"/>
      <c r="GR58" s="26"/>
      <c r="GS58" s="26"/>
      <c r="GT58" s="26"/>
      <c r="GU58" s="105"/>
    </row>
    <row r="59" spans="1:203" ht="15" customHeight="1" x14ac:dyDescent="0.2">
      <c r="A59" s="136" t="s">
        <v>2202</v>
      </c>
      <c r="D59">
        <v>7</v>
      </c>
      <c r="E59">
        <v>2</v>
      </c>
      <c r="F59">
        <v>2015</v>
      </c>
      <c r="G59" t="s">
        <v>203</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0</v>
      </c>
      <c r="AX59" s="26">
        <v>0</v>
      </c>
      <c r="AY59" s="26">
        <v>0</v>
      </c>
      <c r="AZ59" s="26">
        <v>0</v>
      </c>
      <c r="BA59" s="26">
        <v>5.7931149454030183E-3</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6.9392348087021763E-3</v>
      </c>
      <c r="CA59" s="26">
        <v>5.7931149454030183E-3</v>
      </c>
      <c r="CB59" s="26">
        <v>0</v>
      </c>
      <c r="CC59" s="26">
        <v>0</v>
      </c>
      <c r="CD59" s="26">
        <v>0</v>
      </c>
      <c r="CE59" s="26">
        <v>0</v>
      </c>
      <c r="CF59" s="26">
        <v>0</v>
      </c>
      <c r="CG59" s="26">
        <v>0</v>
      </c>
      <c r="CH59" s="26">
        <v>0</v>
      </c>
      <c r="CI59" s="26">
        <v>0</v>
      </c>
      <c r="CJ59" s="26">
        <v>0</v>
      </c>
      <c r="CK59" s="26">
        <v>3.8176210719346501E-2</v>
      </c>
      <c r="CL59" s="26">
        <v>0</v>
      </c>
      <c r="CM59" s="26">
        <v>0</v>
      </c>
      <c r="CN59" s="26">
        <v>0</v>
      </c>
      <c r="CO59" s="26">
        <v>0</v>
      </c>
      <c r="CP59" s="26">
        <v>0</v>
      </c>
      <c r="CQ59" s="26">
        <v>0</v>
      </c>
      <c r="CR59" s="26">
        <v>0</v>
      </c>
      <c r="CS59" s="26">
        <v>0</v>
      </c>
      <c r="CT59" s="26">
        <v>3.4800366758356259E-3</v>
      </c>
      <c r="CU59" s="26">
        <v>3.4800366758356259E-3</v>
      </c>
      <c r="CV59" s="26">
        <v>3.4800366758356259E-3</v>
      </c>
      <c r="CW59" s="26">
        <v>3.4800366758356259E-3</v>
      </c>
      <c r="CX59" s="26">
        <v>3.705092939901642E-2</v>
      </c>
      <c r="CY59" s="26">
        <v>1.6212386429940818E-2</v>
      </c>
      <c r="CZ59" s="26">
        <v>1.7379344836209055E-2</v>
      </c>
      <c r="DA59" s="26">
        <v>0</v>
      </c>
      <c r="DB59" s="26">
        <v>0</v>
      </c>
      <c r="DC59" s="26">
        <v>0</v>
      </c>
      <c r="DD59" s="26">
        <v>0</v>
      </c>
      <c r="DE59" s="26">
        <v>0</v>
      </c>
      <c r="DF59" s="26">
        <v>0</v>
      </c>
      <c r="DG59" s="26">
        <v>0</v>
      </c>
      <c r="DH59" s="26">
        <v>1.3878469617404353E-2</v>
      </c>
      <c r="DI59" s="26">
        <v>6.9600733516712518E-3</v>
      </c>
      <c r="DJ59" s="26">
        <v>2.4297741101942154E-2</v>
      </c>
      <c r="DK59" s="26">
        <v>6.9392348087021763E-3</v>
      </c>
      <c r="DL59" s="26">
        <v>3.4800366758356259E-3</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0.97916145703092461</v>
      </c>
      <c r="GG59" s="26"/>
      <c r="GH59" s="26"/>
      <c r="GI59" s="26"/>
      <c r="GJ59" s="26"/>
      <c r="GK59" s="26"/>
      <c r="GL59" s="26"/>
      <c r="GM59" s="26"/>
      <c r="GN59" s="26"/>
      <c r="GO59" s="26"/>
      <c r="GP59" s="26"/>
      <c r="GQ59" s="26"/>
      <c r="GR59" s="26"/>
      <c r="GS59" s="26"/>
      <c r="GT59" s="26"/>
      <c r="GU59" s="105"/>
    </row>
    <row r="60" spans="1:203" ht="15" customHeight="1" x14ac:dyDescent="0.25">
      <c r="A60" s="134" t="s">
        <v>2213</v>
      </c>
      <c r="D60">
        <v>7</v>
      </c>
      <c r="E60">
        <v>2</v>
      </c>
      <c r="F60">
        <v>2015</v>
      </c>
      <c r="G60" t="str">
        <f>G59</f>
        <v>Analyze</v>
      </c>
      <c r="W60" s="135">
        <f t="shared" ref="W60:CH60" si="139">AVERAGE(W57:W59)</f>
        <v>0</v>
      </c>
      <c r="X60" s="135">
        <f t="shared" si="139"/>
        <v>0</v>
      </c>
      <c r="Y60" s="135">
        <f t="shared" si="139"/>
        <v>0</v>
      </c>
      <c r="Z60" s="135">
        <f t="shared" si="139"/>
        <v>0</v>
      </c>
      <c r="AA60" s="135">
        <f t="shared" si="139"/>
        <v>0</v>
      </c>
      <c r="AB60" s="135">
        <f t="shared" si="139"/>
        <v>0</v>
      </c>
      <c r="AC60" s="135">
        <f t="shared" si="139"/>
        <v>0</v>
      </c>
      <c r="AD60" s="135">
        <f t="shared" si="139"/>
        <v>0</v>
      </c>
      <c r="AE60" s="135">
        <f t="shared" si="139"/>
        <v>0</v>
      </c>
      <c r="AF60" s="135">
        <f t="shared" si="139"/>
        <v>0</v>
      </c>
      <c r="AG60" s="135">
        <f t="shared" si="139"/>
        <v>0</v>
      </c>
      <c r="AH60" s="135">
        <f t="shared" si="139"/>
        <v>0</v>
      </c>
      <c r="AI60" s="135">
        <f t="shared" si="139"/>
        <v>0</v>
      </c>
      <c r="AJ60" s="135">
        <f t="shared" si="139"/>
        <v>0</v>
      </c>
      <c r="AK60" s="135">
        <f t="shared" si="139"/>
        <v>0</v>
      </c>
      <c r="AL60" s="135">
        <f t="shared" si="139"/>
        <v>0</v>
      </c>
      <c r="AM60" s="135">
        <f t="shared" si="139"/>
        <v>0</v>
      </c>
      <c r="AN60" s="135">
        <f t="shared" si="139"/>
        <v>0</v>
      </c>
      <c r="AO60" s="135">
        <f t="shared" si="139"/>
        <v>0</v>
      </c>
      <c r="AP60" s="135">
        <f t="shared" si="139"/>
        <v>0</v>
      </c>
      <c r="AQ60" s="135">
        <f t="shared" si="139"/>
        <v>0</v>
      </c>
      <c r="AR60" s="135">
        <f t="shared" si="139"/>
        <v>0</v>
      </c>
      <c r="AS60" s="135">
        <f t="shared" si="139"/>
        <v>0</v>
      </c>
      <c r="AT60" s="135">
        <f t="shared" si="139"/>
        <v>0</v>
      </c>
      <c r="AU60" s="135">
        <f t="shared" si="139"/>
        <v>0</v>
      </c>
      <c r="AV60" s="135">
        <f t="shared" si="139"/>
        <v>0</v>
      </c>
      <c r="AW60" s="135">
        <f t="shared" si="139"/>
        <v>0</v>
      </c>
      <c r="AX60" s="135">
        <f t="shared" si="139"/>
        <v>0</v>
      </c>
      <c r="AY60" s="135">
        <f t="shared" si="139"/>
        <v>0</v>
      </c>
      <c r="AZ60" s="135">
        <f t="shared" si="139"/>
        <v>0</v>
      </c>
      <c r="BA60" s="135">
        <f t="shared" si="139"/>
        <v>2.7991662146815244E-3</v>
      </c>
      <c r="BB60" s="135">
        <f t="shared" si="139"/>
        <v>0</v>
      </c>
      <c r="BC60" s="135">
        <f t="shared" si="139"/>
        <v>0</v>
      </c>
      <c r="BD60" s="135">
        <f t="shared" si="139"/>
        <v>0</v>
      </c>
      <c r="BE60" s="135">
        <f t="shared" si="139"/>
        <v>0</v>
      </c>
      <c r="BF60" s="135">
        <f t="shared" si="139"/>
        <v>0</v>
      </c>
      <c r="BG60" s="135">
        <f t="shared" si="139"/>
        <v>0</v>
      </c>
      <c r="BH60" s="135">
        <f t="shared" si="139"/>
        <v>0</v>
      </c>
      <c r="BI60" s="135">
        <f t="shared" si="139"/>
        <v>0</v>
      </c>
      <c r="BJ60" s="135">
        <f t="shared" si="139"/>
        <v>0</v>
      </c>
      <c r="BK60" s="135">
        <f t="shared" si="139"/>
        <v>0</v>
      </c>
      <c r="BL60" s="135">
        <f t="shared" si="139"/>
        <v>0</v>
      </c>
      <c r="BM60" s="135">
        <f t="shared" si="139"/>
        <v>0</v>
      </c>
      <c r="BN60" s="135">
        <f t="shared" si="139"/>
        <v>0</v>
      </c>
      <c r="BO60" s="135">
        <f t="shared" si="139"/>
        <v>0</v>
      </c>
      <c r="BP60" s="135">
        <f t="shared" si="139"/>
        <v>0</v>
      </c>
      <c r="BQ60" s="135">
        <f t="shared" si="139"/>
        <v>0</v>
      </c>
      <c r="BR60" s="135">
        <f t="shared" si="139"/>
        <v>0</v>
      </c>
      <c r="BS60" s="135">
        <f t="shared" si="139"/>
        <v>0</v>
      </c>
      <c r="BT60" s="135">
        <f t="shared" si="139"/>
        <v>0</v>
      </c>
      <c r="BU60" s="135">
        <f t="shared" si="139"/>
        <v>0</v>
      </c>
      <c r="BV60" s="135">
        <f t="shared" si="139"/>
        <v>0</v>
      </c>
      <c r="BW60" s="135">
        <f t="shared" si="139"/>
        <v>0</v>
      </c>
      <c r="BX60" s="135">
        <f t="shared" si="139"/>
        <v>0</v>
      </c>
      <c r="BY60" s="135">
        <f t="shared" si="139"/>
        <v>0</v>
      </c>
      <c r="BZ60" s="135">
        <f t="shared" si="139"/>
        <v>4.04940642169752E-3</v>
      </c>
      <c r="CA60" s="135">
        <f t="shared" si="139"/>
        <v>1.9310383151343394E-3</v>
      </c>
      <c r="CB60" s="135">
        <f t="shared" si="139"/>
        <v>0</v>
      </c>
      <c r="CC60" s="135">
        <f t="shared" si="139"/>
        <v>0</v>
      </c>
      <c r="CD60" s="135">
        <f t="shared" si="139"/>
        <v>1.7362557990943694E-3</v>
      </c>
      <c r="CE60" s="135">
        <f t="shared" si="139"/>
        <v>0</v>
      </c>
      <c r="CF60" s="135">
        <f t="shared" si="139"/>
        <v>1.5043293874430272E-2</v>
      </c>
      <c r="CG60" s="135">
        <f t="shared" si="139"/>
        <v>2.6044922281951918E-3</v>
      </c>
      <c r="CH60" s="135">
        <f t="shared" si="139"/>
        <v>0</v>
      </c>
      <c r="CI60" s="135">
        <f t="shared" ref="CI60:ET60" si="140">AVERAGE(CI57:CI59)</f>
        <v>0</v>
      </c>
      <c r="CJ60" s="135">
        <f t="shared" si="140"/>
        <v>0</v>
      </c>
      <c r="CK60" s="135">
        <f t="shared" si="140"/>
        <v>1.4461659372209869E-2</v>
      </c>
      <c r="CL60" s="135">
        <f t="shared" si="140"/>
        <v>0</v>
      </c>
      <c r="CM60" s="135">
        <f t="shared" si="140"/>
        <v>0</v>
      </c>
      <c r="CN60" s="135">
        <f t="shared" si="140"/>
        <v>0</v>
      </c>
      <c r="CO60" s="135">
        <f t="shared" si="140"/>
        <v>0</v>
      </c>
      <c r="CP60" s="135">
        <f t="shared" si="140"/>
        <v>0</v>
      </c>
      <c r="CQ60" s="135">
        <f t="shared" si="140"/>
        <v>0</v>
      </c>
      <c r="CR60" s="135">
        <f t="shared" si="140"/>
        <v>0</v>
      </c>
      <c r="CS60" s="135">
        <f t="shared" si="140"/>
        <v>2.6044922281951918E-3</v>
      </c>
      <c r="CT60" s="135">
        <f t="shared" si="140"/>
        <v>2.8963403774086697E-3</v>
      </c>
      <c r="CU60" s="135">
        <f t="shared" si="140"/>
        <v>3.4728013239158722E-3</v>
      </c>
      <c r="CV60" s="135">
        <f t="shared" si="140"/>
        <v>1.1600122252785419E-3</v>
      </c>
      <c r="CW60" s="135">
        <f t="shared" si="140"/>
        <v>1.1600122252785419E-3</v>
      </c>
      <c r="CX60" s="135">
        <f t="shared" si="140"/>
        <v>5.6910434708749132E-2</v>
      </c>
      <c r="CY60" s="135">
        <f t="shared" si="140"/>
        <v>5.4041288099802723E-3</v>
      </c>
      <c r="CZ60" s="135">
        <f t="shared" si="140"/>
        <v>1.1001954695721886E-2</v>
      </c>
      <c r="DA60" s="135">
        <f t="shared" si="140"/>
        <v>0</v>
      </c>
      <c r="DB60" s="135">
        <f t="shared" si="140"/>
        <v>0</v>
      </c>
      <c r="DC60" s="135">
        <f t="shared" si="140"/>
        <v>0</v>
      </c>
      <c r="DD60" s="135">
        <f t="shared" si="140"/>
        <v>0</v>
      </c>
      <c r="DE60" s="135">
        <f t="shared" si="140"/>
        <v>1.7362557990943694E-3</v>
      </c>
      <c r="DF60" s="135">
        <f t="shared" si="140"/>
        <v>4.0491172507674577E-3</v>
      </c>
      <c r="DG60" s="135">
        <f t="shared" si="140"/>
        <v>0</v>
      </c>
      <c r="DH60" s="135">
        <f t="shared" si="140"/>
        <v>8.9669045664243444E-3</v>
      </c>
      <c r="DI60" s="135">
        <f t="shared" si="140"/>
        <v>9.2651923530060794E-3</v>
      </c>
      <c r="DJ60" s="135">
        <f t="shared" si="140"/>
        <v>2.1697952062356602E-2</v>
      </c>
      <c r="DK60" s="135">
        <f t="shared" si="140"/>
        <v>2.3130782695673919E-3</v>
      </c>
      <c r="DL60" s="135">
        <f t="shared" si="140"/>
        <v>8.1052524807632958E-3</v>
      </c>
      <c r="DM60" s="135">
        <f t="shared" si="140"/>
        <v>0</v>
      </c>
      <c r="DN60" s="135">
        <f t="shared" si="140"/>
        <v>0</v>
      </c>
      <c r="DO60" s="135">
        <f t="shared" si="140"/>
        <v>0</v>
      </c>
      <c r="DP60" s="135">
        <f t="shared" si="140"/>
        <v>0</v>
      </c>
      <c r="DQ60" s="135">
        <f t="shared" si="140"/>
        <v>0</v>
      </c>
      <c r="DR60" s="135">
        <f t="shared" si="140"/>
        <v>0</v>
      </c>
      <c r="DS60" s="135">
        <f t="shared" si="140"/>
        <v>0</v>
      </c>
      <c r="DT60" s="135">
        <f t="shared" si="140"/>
        <v>0</v>
      </c>
      <c r="DU60" s="135">
        <f t="shared" si="140"/>
        <v>0</v>
      </c>
      <c r="DV60" s="135">
        <f t="shared" si="140"/>
        <v>0</v>
      </c>
      <c r="DW60" s="135">
        <f t="shared" si="140"/>
        <v>0</v>
      </c>
      <c r="DX60" s="135">
        <f t="shared" si="140"/>
        <v>0</v>
      </c>
      <c r="DY60" s="135">
        <f t="shared" si="140"/>
        <v>0</v>
      </c>
      <c r="DZ60" s="135">
        <f t="shared" si="140"/>
        <v>0</v>
      </c>
      <c r="EA60" s="135">
        <f t="shared" si="140"/>
        <v>0</v>
      </c>
      <c r="EB60" s="135">
        <f t="shared" si="140"/>
        <v>0</v>
      </c>
      <c r="EC60" s="135">
        <f t="shared" si="140"/>
        <v>0</v>
      </c>
      <c r="ED60" s="135">
        <f t="shared" si="140"/>
        <v>0</v>
      </c>
      <c r="EE60" s="135">
        <f t="shared" si="140"/>
        <v>0</v>
      </c>
      <c r="EF60" s="135">
        <f t="shared" si="140"/>
        <v>0</v>
      </c>
      <c r="EG60" s="135">
        <f t="shared" si="140"/>
        <v>0</v>
      </c>
      <c r="EH60" s="135">
        <f t="shared" si="140"/>
        <v>0</v>
      </c>
      <c r="EI60" s="135">
        <f t="shared" si="140"/>
        <v>0</v>
      </c>
      <c r="EJ60" s="135">
        <f t="shared" si="140"/>
        <v>0</v>
      </c>
      <c r="EK60" s="135">
        <f t="shared" si="140"/>
        <v>0</v>
      </c>
      <c r="EL60" s="135">
        <f t="shared" si="140"/>
        <v>0</v>
      </c>
      <c r="EM60" s="135">
        <f t="shared" si="140"/>
        <v>0</v>
      </c>
      <c r="EN60" s="135">
        <f t="shared" si="140"/>
        <v>0</v>
      </c>
      <c r="EO60" s="135">
        <f t="shared" si="140"/>
        <v>0</v>
      </c>
      <c r="EP60" s="135">
        <f t="shared" si="140"/>
        <v>0</v>
      </c>
      <c r="EQ60" s="135">
        <f t="shared" si="140"/>
        <v>0</v>
      </c>
      <c r="ER60" s="135">
        <f t="shared" si="140"/>
        <v>0</v>
      </c>
      <c r="ES60" s="135">
        <f t="shared" si="140"/>
        <v>0</v>
      </c>
      <c r="ET60" s="135">
        <f t="shared" si="140"/>
        <v>0</v>
      </c>
      <c r="EU60" s="135">
        <f t="shared" ref="EU60:GC60" si="141">AVERAGE(EU57:EU59)</f>
        <v>1.7363281521301278E-3</v>
      </c>
      <c r="EV60" s="135">
        <f t="shared" si="141"/>
        <v>0</v>
      </c>
      <c r="EW60" s="135">
        <f t="shared" si="141"/>
        <v>8.6816407606506391E-4</v>
      </c>
      <c r="EX60" s="135">
        <f t="shared" si="141"/>
        <v>0</v>
      </c>
      <c r="EY60" s="135">
        <f t="shared" si="141"/>
        <v>0</v>
      </c>
      <c r="EZ60" s="135">
        <f t="shared" si="141"/>
        <v>0</v>
      </c>
      <c r="FA60" s="135">
        <f t="shared" si="141"/>
        <v>0</v>
      </c>
      <c r="FB60" s="135">
        <f t="shared" si="141"/>
        <v>0</v>
      </c>
      <c r="FC60" s="135">
        <f t="shared" si="141"/>
        <v>0</v>
      </c>
      <c r="FD60" s="135">
        <f t="shared" si="141"/>
        <v>0</v>
      </c>
      <c r="FE60" s="135">
        <f t="shared" si="141"/>
        <v>0</v>
      </c>
      <c r="FF60" s="135">
        <f t="shared" si="141"/>
        <v>0</v>
      </c>
      <c r="FG60" s="135">
        <f t="shared" si="141"/>
        <v>0</v>
      </c>
      <c r="FH60" s="135">
        <f t="shared" si="141"/>
        <v>0</v>
      </c>
      <c r="FI60" s="135">
        <f t="shared" si="141"/>
        <v>0</v>
      </c>
      <c r="FJ60" s="135">
        <f t="shared" si="141"/>
        <v>0</v>
      </c>
      <c r="FK60" s="135">
        <f t="shared" si="141"/>
        <v>0</v>
      </c>
      <c r="FL60" s="135">
        <f t="shared" si="141"/>
        <v>0</v>
      </c>
      <c r="FM60" s="135">
        <f t="shared" si="141"/>
        <v>0</v>
      </c>
      <c r="FN60" s="135">
        <f t="shared" si="141"/>
        <v>0</v>
      </c>
      <c r="FO60" s="135">
        <f t="shared" si="141"/>
        <v>0</v>
      </c>
      <c r="FP60" s="135">
        <f t="shared" si="141"/>
        <v>0</v>
      </c>
      <c r="FQ60" s="135">
        <f t="shared" si="141"/>
        <v>0</v>
      </c>
      <c r="FR60" s="135">
        <f t="shared" si="141"/>
        <v>0</v>
      </c>
      <c r="FS60" s="135">
        <f t="shared" si="141"/>
        <v>0</v>
      </c>
      <c r="FT60" s="135">
        <f t="shared" si="141"/>
        <v>0</v>
      </c>
      <c r="FU60" s="135">
        <f t="shared" si="141"/>
        <v>0</v>
      </c>
      <c r="FV60" s="135">
        <f t="shared" si="141"/>
        <v>0</v>
      </c>
      <c r="FW60" s="135">
        <f t="shared" si="141"/>
        <v>0</v>
      </c>
      <c r="FX60" s="135">
        <f t="shared" si="141"/>
        <v>0</v>
      </c>
      <c r="FY60" s="135">
        <f t="shared" si="141"/>
        <v>0</v>
      </c>
      <c r="FZ60" s="135">
        <f t="shared" si="141"/>
        <v>0</v>
      </c>
      <c r="GA60" s="135">
        <f t="shared" si="141"/>
        <v>0</v>
      </c>
      <c r="GB60" s="135">
        <f t="shared" si="141"/>
        <v>0</v>
      </c>
      <c r="GC60" s="135">
        <f t="shared" si="141"/>
        <v>0</v>
      </c>
      <c r="GE60" s="105">
        <f>SUM(SheetB!W60:GC60) + SUM(SheetC!W60:GC60) + SUM(SheetD!W60:GC60) + SUM(SheetE!W60:GC60) + SUM(SheetF!W60:GC60)</f>
        <v>0.98871310715953686</v>
      </c>
      <c r="GG60" s="26"/>
      <c r="GH60" s="26"/>
      <c r="GI60" s="26"/>
      <c r="GJ60" s="26"/>
      <c r="GK60" s="26"/>
      <c r="GL60" s="26"/>
      <c r="GM60" s="26"/>
      <c r="GN60" s="26"/>
      <c r="GO60" s="26"/>
      <c r="GP60" s="26"/>
      <c r="GQ60" s="26"/>
      <c r="GR60" s="26"/>
      <c r="GS60" s="26"/>
      <c r="GT60" s="26"/>
      <c r="GU60" s="105"/>
    </row>
    <row r="61" spans="1:203" ht="15" customHeight="1" x14ac:dyDescent="0.2">
      <c r="A61" s="136" t="s">
        <v>2203</v>
      </c>
      <c r="D61">
        <v>8</v>
      </c>
      <c r="E61">
        <v>2</v>
      </c>
      <c r="F61">
        <v>2015</v>
      </c>
      <c r="G61" t="s">
        <v>203</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0</v>
      </c>
      <c r="AY61" s="26">
        <v>0</v>
      </c>
      <c r="AZ61" s="26">
        <v>0</v>
      </c>
      <c r="BA61" s="26">
        <v>0</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0</v>
      </c>
      <c r="CD61" s="26">
        <v>1.7660701746920022E-3</v>
      </c>
      <c r="CE61" s="26">
        <v>4.4258144136859814E-3</v>
      </c>
      <c r="CF61" s="26">
        <v>2.659744238993979E-3</v>
      </c>
      <c r="CG61" s="26">
        <v>0</v>
      </c>
      <c r="CH61" s="26">
        <v>0</v>
      </c>
      <c r="CI61" s="26">
        <v>0</v>
      </c>
      <c r="CJ61" s="26">
        <v>0</v>
      </c>
      <c r="CK61" s="26">
        <v>1.8618209672957853E-2</v>
      </c>
      <c r="CL61" s="26">
        <v>0</v>
      </c>
      <c r="CM61" s="26">
        <v>0</v>
      </c>
      <c r="CN61" s="26">
        <v>0</v>
      </c>
      <c r="CO61" s="26">
        <v>0</v>
      </c>
      <c r="CP61" s="26">
        <v>0</v>
      </c>
      <c r="CQ61" s="26">
        <v>0</v>
      </c>
      <c r="CR61" s="26">
        <v>0</v>
      </c>
      <c r="CS61" s="26">
        <v>5.3194884779879581E-3</v>
      </c>
      <c r="CT61" s="26">
        <v>5.3194884779879581E-3</v>
      </c>
      <c r="CU61" s="26">
        <v>0</v>
      </c>
      <c r="CV61" s="26">
        <v>0</v>
      </c>
      <c r="CW61" s="26">
        <v>0</v>
      </c>
      <c r="CX61" s="26">
        <v>2.6597442389939791E-2</v>
      </c>
      <c r="CY61" s="26">
        <v>7.9792327169819367E-3</v>
      </c>
      <c r="CZ61" s="26">
        <v>2.1277953911951832E-2</v>
      </c>
      <c r="DA61" s="26">
        <v>0</v>
      </c>
      <c r="DB61" s="26">
        <v>0</v>
      </c>
      <c r="DC61" s="26">
        <v>0</v>
      </c>
      <c r="DD61" s="26">
        <v>0</v>
      </c>
      <c r="DE61" s="26">
        <v>0</v>
      </c>
      <c r="DF61" s="26">
        <v>2.659744238993979E-3</v>
      </c>
      <c r="DG61" s="26">
        <v>0</v>
      </c>
      <c r="DH61" s="26">
        <v>1.0638976955975916E-2</v>
      </c>
      <c r="DI61" s="26">
        <v>7.9792327169819367E-3</v>
      </c>
      <c r="DJ61" s="26">
        <v>1.0638976955975916E-2</v>
      </c>
      <c r="DK61" s="26">
        <v>0</v>
      </c>
      <c r="DL61" s="26">
        <v>5.3194884779879581E-3</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0.99202076728301813</v>
      </c>
      <c r="GG61" s="26"/>
      <c r="GH61" s="26"/>
      <c r="GI61" s="26"/>
      <c r="GJ61" s="26"/>
      <c r="GK61" s="26"/>
      <c r="GL61" s="26"/>
      <c r="GM61" s="26"/>
      <c r="GN61" s="26"/>
      <c r="GO61" s="26"/>
      <c r="GP61" s="26"/>
      <c r="GQ61" s="26"/>
      <c r="GR61" s="26"/>
      <c r="GS61" s="26"/>
      <c r="GT61" s="26"/>
      <c r="GU61" s="105"/>
    </row>
    <row r="62" spans="1:203" ht="15" customHeight="1" x14ac:dyDescent="0.2">
      <c r="A62" s="136" t="s">
        <v>2204</v>
      </c>
      <c r="D62">
        <v>8</v>
      </c>
      <c r="E62">
        <v>2</v>
      </c>
      <c r="F62">
        <v>2015</v>
      </c>
      <c r="G62" t="s">
        <v>203</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0</v>
      </c>
      <c r="AY62" s="26">
        <v>0</v>
      </c>
      <c r="AZ62" s="26">
        <v>0</v>
      </c>
      <c r="BA62" s="26">
        <v>0</v>
      </c>
      <c r="BB62" s="26">
        <v>3.4784419912518229E-3</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0</v>
      </c>
      <c r="CC62" s="26">
        <v>3.4784419912518229E-3</v>
      </c>
      <c r="CD62" s="26">
        <v>1.3872109977088107E-2</v>
      </c>
      <c r="CE62" s="26">
        <v>6.9568839825036458E-3</v>
      </c>
      <c r="CF62" s="26">
        <v>0</v>
      </c>
      <c r="CG62" s="26">
        <v>0</v>
      </c>
      <c r="CH62" s="26">
        <v>3.4784419912518229E-3</v>
      </c>
      <c r="CI62" s="26">
        <v>0</v>
      </c>
      <c r="CJ62" s="26">
        <v>0</v>
      </c>
      <c r="CK62" s="26">
        <v>2.4328264944803168E-2</v>
      </c>
      <c r="CL62" s="26">
        <v>0</v>
      </c>
      <c r="CM62" s="26">
        <v>0</v>
      </c>
      <c r="CN62" s="26">
        <v>0</v>
      </c>
      <c r="CO62" s="26">
        <v>0</v>
      </c>
      <c r="CP62" s="26">
        <v>0</v>
      </c>
      <c r="CQ62" s="26">
        <v>0</v>
      </c>
      <c r="CR62" s="26">
        <v>0</v>
      </c>
      <c r="CS62" s="26">
        <v>0</v>
      </c>
      <c r="CT62" s="26">
        <v>1.6184128306602791E-2</v>
      </c>
      <c r="CU62" s="26">
        <v>0</v>
      </c>
      <c r="CV62" s="26">
        <v>1.3892938971047699E-2</v>
      </c>
      <c r="CW62" s="26">
        <v>0</v>
      </c>
      <c r="CX62" s="26">
        <v>9.7208914809414682E-2</v>
      </c>
      <c r="CY62" s="26">
        <v>1.2726515309310561E-2</v>
      </c>
      <c r="CZ62" s="26">
        <v>2.0828993959591754E-2</v>
      </c>
      <c r="DA62" s="26">
        <v>0</v>
      </c>
      <c r="DB62" s="26">
        <v>0</v>
      </c>
      <c r="DC62" s="26">
        <v>0</v>
      </c>
      <c r="DD62" s="26">
        <v>0</v>
      </c>
      <c r="DE62" s="26">
        <v>0</v>
      </c>
      <c r="DF62" s="26">
        <v>3.4784419912518229E-3</v>
      </c>
      <c r="DG62" s="26">
        <v>0</v>
      </c>
      <c r="DH62" s="26">
        <v>6.9360549885440536E-3</v>
      </c>
      <c r="DI62" s="26">
        <v>0</v>
      </c>
      <c r="DJ62" s="26">
        <v>6.9568839825036458E-3</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v>0</v>
      </c>
      <c r="GC62" s="26">
        <v>0</v>
      </c>
      <c r="GE62" s="105">
        <f>SUM(SheetB!W62:GC62) + SUM(SheetC!W62:GC62) + SUM(SheetD!W62:GC62) + SUM(SheetE!W62:GC62) + SUM(SheetF!W62:GC62)</f>
        <v>0.9965215580087482</v>
      </c>
      <c r="GG62" s="26"/>
      <c r="GH62" s="26"/>
      <c r="GI62" s="26"/>
      <c r="GJ62" s="26"/>
      <c r="GK62" s="26"/>
      <c r="GL62" s="26"/>
      <c r="GM62" s="26"/>
      <c r="GN62" s="26"/>
      <c r="GO62" s="26"/>
      <c r="GP62" s="26"/>
      <c r="GQ62" s="26"/>
      <c r="GR62" s="26"/>
      <c r="GS62" s="26"/>
      <c r="GT62" s="26"/>
      <c r="GU62" s="105"/>
    </row>
    <row r="63" spans="1:203" ht="15" customHeight="1" x14ac:dyDescent="0.2">
      <c r="A63" s="136" t="s">
        <v>2205</v>
      </c>
      <c r="D63">
        <v>8</v>
      </c>
      <c r="E63">
        <v>2</v>
      </c>
      <c r="F63">
        <v>2015</v>
      </c>
      <c r="G63" t="s">
        <v>203</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0</v>
      </c>
      <c r="BA63" s="26">
        <v>0</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6.940825812368428E-3</v>
      </c>
      <c r="CA63" s="26">
        <v>0</v>
      </c>
      <c r="CB63" s="26">
        <v>0</v>
      </c>
      <c r="CC63" s="26">
        <v>0</v>
      </c>
      <c r="CD63" s="26">
        <v>3.4808345665631457E-3</v>
      </c>
      <c r="CE63" s="26">
        <v>0</v>
      </c>
      <c r="CF63" s="26">
        <v>9.2544344164912379E-3</v>
      </c>
      <c r="CG63" s="26">
        <v>0</v>
      </c>
      <c r="CH63" s="26">
        <v>0</v>
      </c>
      <c r="CI63" s="26">
        <v>0</v>
      </c>
      <c r="CJ63" s="26">
        <v>0</v>
      </c>
      <c r="CK63" s="26">
        <v>1.3881651624736856E-2</v>
      </c>
      <c r="CL63" s="26">
        <v>0</v>
      </c>
      <c r="CM63" s="26">
        <v>0</v>
      </c>
      <c r="CN63" s="26">
        <v>0</v>
      </c>
      <c r="CO63" s="26">
        <v>0</v>
      </c>
      <c r="CP63" s="26">
        <v>0</v>
      </c>
      <c r="CQ63" s="26">
        <v>0</v>
      </c>
      <c r="CR63" s="26">
        <v>0</v>
      </c>
      <c r="CS63" s="26">
        <v>0</v>
      </c>
      <c r="CT63" s="26">
        <v>1.0421660378931573E-2</v>
      </c>
      <c r="CU63" s="26">
        <v>0</v>
      </c>
      <c r="CV63" s="26">
        <v>3.4808345665631457E-3</v>
      </c>
      <c r="CW63" s="26">
        <v>0</v>
      </c>
      <c r="CX63" s="26">
        <v>5.2108301894657871E-2</v>
      </c>
      <c r="CY63" s="26">
        <v>3.355774642015967E-2</v>
      </c>
      <c r="CZ63" s="26">
        <v>1.9676094795422809E-2</v>
      </c>
      <c r="DA63" s="26">
        <v>0</v>
      </c>
      <c r="DB63" s="26">
        <v>0</v>
      </c>
      <c r="DC63" s="26">
        <v>0</v>
      </c>
      <c r="DD63" s="26">
        <v>0</v>
      </c>
      <c r="DE63" s="26">
        <v>0</v>
      </c>
      <c r="DF63" s="26">
        <v>3.4808345665631457E-3</v>
      </c>
      <c r="DG63" s="26">
        <v>0</v>
      </c>
      <c r="DH63" s="26">
        <v>3.4808345665631457E-3</v>
      </c>
      <c r="DI63" s="26">
        <v>1.3881651624736856E-2</v>
      </c>
      <c r="DJ63" s="26">
        <v>4.8585780686578997E-2</v>
      </c>
      <c r="DK63" s="26">
        <v>6.940825812368428E-3</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6.940825812368428E-3</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1.0000000000000002</v>
      </c>
      <c r="GG63" s="26"/>
      <c r="GH63" s="26"/>
      <c r="GI63" s="26"/>
      <c r="GJ63" s="26"/>
      <c r="GK63" s="26"/>
      <c r="GL63" s="26"/>
      <c r="GM63" s="26"/>
      <c r="GN63" s="26"/>
      <c r="GO63" s="26"/>
      <c r="GP63" s="26"/>
      <c r="GQ63" s="26"/>
      <c r="GR63" s="26"/>
      <c r="GS63" s="26"/>
      <c r="GT63" s="26"/>
      <c r="GU63" s="105"/>
    </row>
    <row r="64" spans="1:203" ht="15" customHeight="1" x14ac:dyDescent="0.25">
      <c r="A64" s="134" t="s">
        <v>2214</v>
      </c>
      <c r="D64">
        <v>8</v>
      </c>
      <c r="E64">
        <v>2</v>
      </c>
      <c r="F64">
        <v>2015</v>
      </c>
      <c r="G64" t="str">
        <f>G63</f>
        <v>Analyze</v>
      </c>
      <c r="W64" s="135">
        <f t="shared" ref="W64:CH64" si="142">AVERAGE(W61:W63)</f>
        <v>0</v>
      </c>
      <c r="X64" s="135">
        <f t="shared" si="142"/>
        <v>0</v>
      </c>
      <c r="Y64" s="135">
        <f t="shared" si="142"/>
        <v>0</v>
      </c>
      <c r="Z64" s="135">
        <f t="shared" si="142"/>
        <v>0</v>
      </c>
      <c r="AA64" s="135">
        <f t="shared" si="142"/>
        <v>0</v>
      </c>
      <c r="AB64" s="135">
        <f t="shared" si="142"/>
        <v>0</v>
      </c>
      <c r="AC64" s="135">
        <f t="shared" si="142"/>
        <v>0</v>
      </c>
      <c r="AD64" s="135">
        <f t="shared" si="142"/>
        <v>0</v>
      </c>
      <c r="AE64" s="135">
        <f t="shared" si="142"/>
        <v>0</v>
      </c>
      <c r="AF64" s="135">
        <f t="shared" si="142"/>
        <v>0</v>
      </c>
      <c r="AG64" s="135">
        <f t="shared" si="142"/>
        <v>0</v>
      </c>
      <c r="AH64" s="135">
        <f t="shared" si="142"/>
        <v>0</v>
      </c>
      <c r="AI64" s="135">
        <f t="shared" si="142"/>
        <v>0</v>
      </c>
      <c r="AJ64" s="135">
        <f t="shared" si="142"/>
        <v>0</v>
      </c>
      <c r="AK64" s="135">
        <f t="shared" si="142"/>
        <v>0</v>
      </c>
      <c r="AL64" s="135">
        <f t="shared" si="142"/>
        <v>0</v>
      </c>
      <c r="AM64" s="135">
        <f t="shared" si="142"/>
        <v>0</v>
      </c>
      <c r="AN64" s="135">
        <f t="shared" si="142"/>
        <v>0</v>
      </c>
      <c r="AO64" s="135">
        <f t="shared" si="142"/>
        <v>0</v>
      </c>
      <c r="AP64" s="135">
        <f t="shared" si="142"/>
        <v>0</v>
      </c>
      <c r="AQ64" s="135">
        <f t="shared" si="142"/>
        <v>0</v>
      </c>
      <c r="AR64" s="135">
        <f t="shared" si="142"/>
        <v>0</v>
      </c>
      <c r="AS64" s="135">
        <f t="shared" si="142"/>
        <v>0</v>
      </c>
      <c r="AT64" s="135">
        <f t="shared" si="142"/>
        <v>0</v>
      </c>
      <c r="AU64" s="135">
        <f t="shared" si="142"/>
        <v>0</v>
      </c>
      <c r="AV64" s="135">
        <f t="shared" si="142"/>
        <v>0</v>
      </c>
      <c r="AW64" s="135">
        <f t="shared" si="142"/>
        <v>0</v>
      </c>
      <c r="AX64" s="135">
        <f t="shared" si="142"/>
        <v>0</v>
      </c>
      <c r="AY64" s="135">
        <f t="shared" si="142"/>
        <v>0</v>
      </c>
      <c r="AZ64" s="135">
        <f t="shared" si="142"/>
        <v>0</v>
      </c>
      <c r="BA64" s="135">
        <f t="shared" si="142"/>
        <v>0</v>
      </c>
      <c r="BB64" s="135">
        <f t="shared" si="142"/>
        <v>1.1594806637506077E-3</v>
      </c>
      <c r="BC64" s="135">
        <f t="shared" si="142"/>
        <v>0</v>
      </c>
      <c r="BD64" s="135">
        <f t="shared" si="142"/>
        <v>0</v>
      </c>
      <c r="BE64" s="135">
        <f t="shared" si="142"/>
        <v>0</v>
      </c>
      <c r="BF64" s="135">
        <f t="shared" si="142"/>
        <v>0</v>
      </c>
      <c r="BG64" s="135">
        <f t="shared" si="142"/>
        <v>0</v>
      </c>
      <c r="BH64" s="135">
        <f t="shared" si="142"/>
        <v>0</v>
      </c>
      <c r="BI64" s="135">
        <f t="shared" si="142"/>
        <v>0</v>
      </c>
      <c r="BJ64" s="135">
        <f t="shared" si="142"/>
        <v>0</v>
      </c>
      <c r="BK64" s="135">
        <f t="shared" si="142"/>
        <v>0</v>
      </c>
      <c r="BL64" s="135">
        <f t="shared" si="142"/>
        <v>0</v>
      </c>
      <c r="BM64" s="135">
        <f t="shared" si="142"/>
        <v>0</v>
      </c>
      <c r="BN64" s="135">
        <f t="shared" si="142"/>
        <v>0</v>
      </c>
      <c r="BO64" s="135">
        <f t="shared" si="142"/>
        <v>0</v>
      </c>
      <c r="BP64" s="135">
        <f t="shared" si="142"/>
        <v>0</v>
      </c>
      <c r="BQ64" s="135">
        <f t="shared" si="142"/>
        <v>0</v>
      </c>
      <c r="BR64" s="135">
        <f t="shared" si="142"/>
        <v>0</v>
      </c>
      <c r="BS64" s="135">
        <f t="shared" si="142"/>
        <v>0</v>
      </c>
      <c r="BT64" s="135">
        <f t="shared" si="142"/>
        <v>0</v>
      </c>
      <c r="BU64" s="135">
        <f t="shared" si="142"/>
        <v>0</v>
      </c>
      <c r="BV64" s="135">
        <f t="shared" si="142"/>
        <v>0</v>
      </c>
      <c r="BW64" s="135">
        <f t="shared" si="142"/>
        <v>0</v>
      </c>
      <c r="BX64" s="135">
        <f t="shared" si="142"/>
        <v>0</v>
      </c>
      <c r="BY64" s="135">
        <f t="shared" si="142"/>
        <v>0</v>
      </c>
      <c r="BZ64" s="135">
        <f t="shared" si="142"/>
        <v>2.3136086041228095E-3</v>
      </c>
      <c r="CA64" s="135">
        <f t="shared" si="142"/>
        <v>0</v>
      </c>
      <c r="CB64" s="135">
        <f t="shared" si="142"/>
        <v>0</v>
      </c>
      <c r="CC64" s="135">
        <f t="shared" si="142"/>
        <v>1.1594806637506077E-3</v>
      </c>
      <c r="CD64" s="135">
        <f t="shared" si="142"/>
        <v>6.3730049061144186E-3</v>
      </c>
      <c r="CE64" s="135">
        <f t="shared" si="142"/>
        <v>3.7942327987298755E-3</v>
      </c>
      <c r="CF64" s="135">
        <f t="shared" si="142"/>
        <v>3.9713928851617388E-3</v>
      </c>
      <c r="CG64" s="135">
        <f t="shared" si="142"/>
        <v>0</v>
      </c>
      <c r="CH64" s="135">
        <f t="shared" si="142"/>
        <v>1.1594806637506077E-3</v>
      </c>
      <c r="CI64" s="135">
        <f t="shared" ref="CI64:ET64" si="143">AVERAGE(CI61:CI63)</f>
        <v>0</v>
      </c>
      <c r="CJ64" s="135">
        <f t="shared" si="143"/>
        <v>0</v>
      </c>
      <c r="CK64" s="135">
        <f t="shared" si="143"/>
        <v>1.8942708747499291E-2</v>
      </c>
      <c r="CL64" s="135">
        <f t="shared" si="143"/>
        <v>0</v>
      </c>
      <c r="CM64" s="135">
        <f t="shared" si="143"/>
        <v>0</v>
      </c>
      <c r="CN64" s="135">
        <f t="shared" si="143"/>
        <v>0</v>
      </c>
      <c r="CO64" s="135">
        <f t="shared" si="143"/>
        <v>0</v>
      </c>
      <c r="CP64" s="135">
        <f t="shared" si="143"/>
        <v>0</v>
      </c>
      <c r="CQ64" s="135">
        <f t="shared" si="143"/>
        <v>0</v>
      </c>
      <c r="CR64" s="135">
        <f t="shared" si="143"/>
        <v>0</v>
      </c>
      <c r="CS64" s="135">
        <f t="shared" si="143"/>
        <v>1.773162825995986E-3</v>
      </c>
      <c r="CT64" s="135">
        <f t="shared" si="143"/>
        <v>1.0641759054507441E-2</v>
      </c>
      <c r="CU64" s="135">
        <f t="shared" si="143"/>
        <v>0</v>
      </c>
      <c r="CV64" s="135">
        <f t="shared" si="143"/>
        <v>5.791257845870282E-3</v>
      </c>
      <c r="CW64" s="135">
        <f t="shared" si="143"/>
        <v>0</v>
      </c>
      <c r="CX64" s="135">
        <f t="shared" si="143"/>
        <v>5.8638219698004111E-2</v>
      </c>
      <c r="CY64" s="135">
        <f t="shared" si="143"/>
        <v>1.8087831482150724E-2</v>
      </c>
      <c r="CZ64" s="135">
        <f t="shared" si="143"/>
        <v>2.0594347555655465E-2</v>
      </c>
      <c r="DA64" s="135">
        <f t="shared" si="143"/>
        <v>0</v>
      </c>
      <c r="DB64" s="135">
        <f t="shared" si="143"/>
        <v>0</v>
      </c>
      <c r="DC64" s="135">
        <f t="shared" si="143"/>
        <v>0</v>
      </c>
      <c r="DD64" s="135">
        <f t="shared" si="143"/>
        <v>0</v>
      </c>
      <c r="DE64" s="135">
        <f t="shared" si="143"/>
        <v>0</v>
      </c>
      <c r="DF64" s="135">
        <f t="shared" si="143"/>
        <v>3.2063402656029825E-3</v>
      </c>
      <c r="DG64" s="135">
        <f t="shared" si="143"/>
        <v>0</v>
      </c>
      <c r="DH64" s="135">
        <f t="shared" si="143"/>
        <v>7.018622170361039E-3</v>
      </c>
      <c r="DI64" s="135">
        <f t="shared" si="143"/>
        <v>7.2869614472395976E-3</v>
      </c>
      <c r="DJ64" s="135">
        <f t="shared" si="143"/>
        <v>2.2060547208352852E-2</v>
      </c>
      <c r="DK64" s="135">
        <f t="shared" si="143"/>
        <v>2.3136086041228095E-3</v>
      </c>
      <c r="DL64" s="135">
        <f t="shared" si="143"/>
        <v>1.773162825995986E-3</v>
      </c>
      <c r="DM64" s="135">
        <f t="shared" si="143"/>
        <v>0</v>
      </c>
      <c r="DN64" s="135">
        <f t="shared" si="143"/>
        <v>0</v>
      </c>
      <c r="DO64" s="135">
        <f t="shared" si="143"/>
        <v>0</v>
      </c>
      <c r="DP64" s="135">
        <f t="shared" si="143"/>
        <v>0</v>
      </c>
      <c r="DQ64" s="135">
        <f t="shared" si="143"/>
        <v>0</v>
      </c>
      <c r="DR64" s="135">
        <f t="shared" si="143"/>
        <v>0</v>
      </c>
      <c r="DS64" s="135">
        <f t="shared" si="143"/>
        <v>0</v>
      </c>
      <c r="DT64" s="135">
        <f t="shared" si="143"/>
        <v>0</v>
      </c>
      <c r="DU64" s="135">
        <f t="shared" si="143"/>
        <v>0</v>
      </c>
      <c r="DV64" s="135">
        <f t="shared" si="143"/>
        <v>0</v>
      </c>
      <c r="DW64" s="135">
        <f t="shared" si="143"/>
        <v>0</v>
      </c>
      <c r="DX64" s="135">
        <f t="shared" si="143"/>
        <v>0</v>
      </c>
      <c r="DY64" s="135">
        <f t="shared" si="143"/>
        <v>0</v>
      </c>
      <c r="DZ64" s="135">
        <f t="shared" si="143"/>
        <v>0</v>
      </c>
      <c r="EA64" s="135">
        <f t="shared" si="143"/>
        <v>0</v>
      </c>
      <c r="EB64" s="135">
        <f t="shared" si="143"/>
        <v>0</v>
      </c>
      <c r="EC64" s="135">
        <f t="shared" si="143"/>
        <v>0</v>
      </c>
      <c r="ED64" s="135">
        <f t="shared" si="143"/>
        <v>0</v>
      </c>
      <c r="EE64" s="135">
        <f t="shared" si="143"/>
        <v>0</v>
      </c>
      <c r="EF64" s="135">
        <f t="shared" si="143"/>
        <v>0</v>
      </c>
      <c r="EG64" s="135">
        <f t="shared" si="143"/>
        <v>0</v>
      </c>
      <c r="EH64" s="135">
        <f t="shared" si="143"/>
        <v>0</v>
      </c>
      <c r="EI64" s="135">
        <f t="shared" si="143"/>
        <v>0</v>
      </c>
      <c r="EJ64" s="135">
        <f t="shared" si="143"/>
        <v>0</v>
      </c>
      <c r="EK64" s="135">
        <f t="shared" si="143"/>
        <v>0</v>
      </c>
      <c r="EL64" s="135">
        <f t="shared" si="143"/>
        <v>0</v>
      </c>
      <c r="EM64" s="135">
        <f t="shared" si="143"/>
        <v>0</v>
      </c>
      <c r="EN64" s="135">
        <f t="shared" si="143"/>
        <v>0</v>
      </c>
      <c r="EO64" s="135">
        <f t="shared" si="143"/>
        <v>0</v>
      </c>
      <c r="EP64" s="135">
        <f t="shared" si="143"/>
        <v>0</v>
      </c>
      <c r="EQ64" s="135">
        <f t="shared" si="143"/>
        <v>0</v>
      </c>
      <c r="ER64" s="135">
        <f t="shared" si="143"/>
        <v>0</v>
      </c>
      <c r="ES64" s="135">
        <f t="shared" si="143"/>
        <v>0</v>
      </c>
      <c r="ET64" s="135">
        <f t="shared" si="143"/>
        <v>0</v>
      </c>
      <c r="EU64" s="135">
        <f t="shared" ref="EU64:GC64" si="144">AVERAGE(EU61:EU63)</f>
        <v>0</v>
      </c>
      <c r="EV64" s="135">
        <f t="shared" si="144"/>
        <v>0</v>
      </c>
      <c r="EW64" s="135">
        <f t="shared" si="144"/>
        <v>0</v>
      </c>
      <c r="EX64" s="135">
        <f t="shared" si="144"/>
        <v>0</v>
      </c>
      <c r="EY64" s="135">
        <f t="shared" si="144"/>
        <v>0</v>
      </c>
      <c r="EZ64" s="135">
        <f t="shared" si="144"/>
        <v>0</v>
      </c>
      <c r="FA64" s="135">
        <f t="shared" si="144"/>
        <v>0</v>
      </c>
      <c r="FB64" s="135">
        <f t="shared" si="144"/>
        <v>2.3136086041228095E-3</v>
      </c>
      <c r="FC64" s="135">
        <f t="shared" si="144"/>
        <v>0</v>
      </c>
      <c r="FD64" s="135">
        <f t="shared" si="144"/>
        <v>0</v>
      </c>
      <c r="FE64" s="135">
        <f t="shared" si="144"/>
        <v>0</v>
      </c>
      <c r="FF64" s="135">
        <f t="shared" si="144"/>
        <v>0</v>
      </c>
      <c r="FG64" s="135">
        <f t="shared" si="144"/>
        <v>0</v>
      </c>
      <c r="FH64" s="135">
        <f t="shared" si="144"/>
        <v>0</v>
      </c>
      <c r="FI64" s="135">
        <f t="shared" si="144"/>
        <v>0</v>
      </c>
      <c r="FJ64" s="135">
        <f t="shared" si="144"/>
        <v>0</v>
      </c>
      <c r="FK64" s="135">
        <f t="shared" si="144"/>
        <v>0</v>
      </c>
      <c r="FL64" s="135">
        <f t="shared" si="144"/>
        <v>0</v>
      </c>
      <c r="FM64" s="135">
        <f t="shared" si="144"/>
        <v>0</v>
      </c>
      <c r="FN64" s="135">
        <f t="shared" si="144"/>
        <v>0</v>
      </c>
      <c r="FO64" s="135">
        <f t="shared" si="144"/>
        <v>0</v>
      </c>
      <c r="FP64" s="135">
        <f t="shared" si="144"/>
        <v>0</v>
      </c>
      <c r="FQ64" s="135">
        <f t="shared" si="144"/>
        <v>0</v>
      </c>
      <c r="FR64" s="135">
        <f t="shared" si="144"/>
        <v>0</v>
      </c>
      <c r="FS64" s="135">
        <f t="shared" si="144"/>
        <v>0</v>
      </c>
      <c r="FT64" s="135">
        <f t="shared" si="144"/>
        <v>0</v>
      </c>
      <c r="FU64" s="135">
        <f t="shared" si="144"/>
        <v>0</v>
      </c>
      <c r="FV64" s="135">
        <f t="shared" si="144"/>
        <v>0</v>
      </c>
      <c r="FW64" s="135">
        <f t="shared" si="144"/>
        <v>0</v>
      </c>
      <c r="FX64" s="135">
        <f t="shared" si="144"/>
        <v>0</v>
      </c>
      <c r="FY64" s="135">
        <f t="shared" si="144"/>
        <v>0</v>
      </c>
      <c r="FZ64" s="135">
        <f t="shared" si="144"/>
        <v>0</v>
      </c>
      <c r="GA64" s="135">
        <f t="shared" si="144"/>
        <v>0</v>
      </c>
      <c r="GB64" s="135">
        <f t="shared" si="144"/>
        <v>0</v>
      </c>
      <c r="GC64" s="135">
        <f t="shared" si="144"/>
        <v>0</v>
      </c>
      <c r="GE64" s="105">
        <f>SUM(SheetB!W64:GC64) + SUM(SheetC!W64:GC64) + SUM(SheetD!W64:GC64) + SUM(SheetE!W64:GC64) + SUM(SheetF!W64:GC64)</f>
        <v>0.99618077509725567</v>
      </c>
      <c r="GG64" s="26"/>
      <c r="GH64" s="26"/>
      <c r="GI64" s="26"/>
      <c r="GJ64" s="26"/>
      <c r="GK64" s="26"/>
      <c r="GL64" s="26"/>
      <c r="GM64" s="26"/>
      <c r="GN64" s="26"/>
      <c r="GO64" s="26"/>
      <c r="GP64" s="26"/>
      <c r="GQ64" s="26"/>
      <c r="GR64" s="26"/>
      <c r="GS64" s="26"/>
      <c r="GT64" s="26"/>
      <c r="GU64" s="105"/>
    </row>
    <row r="65" spans="1:203" ht="15" customHeight="1" x14ac:dyDescent="0.2">
      <c r="A65" s="136" t="s">
        <v>2206</v>
      </c>
      <c r="D65">
        <v>10</v>
      </c>
      <c r="E65">
        <v>2</v>
      </c>
      <c r="F65">
        <v>2015</v>
      </c>
      <c r="G65" t="s">
        <v>203</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0</v>
      </c>
      <c r="AY65" s="26">
        <v>0</v>
      </c>
      <c r="AZ65" s="26">
        <v>0</v>
      </c>
      <c r="BA65" s="26">
        <v>3.1504678539088448E-3</v>
      </c>
      <c r="BB65" s="26">
        <v>3.1504678539088448E-3</v>
      </c>
      <c r="BC65" s="26">
        <v>0</v>
      </c>
      <c r="BD65" s="26">
        <v>0</v>
      </c>
      <c r="BE65" s="26">
        <v>3.1504678539088448E-3</v>
      </c>
      <c r="BF65" s="26">
        <v>0</v>
      </c>
      <c r="BG65" s="26">
        <v>0</v>
      </c>
      <c r="BH65" s="26">
        <v>0</v>
      </c>
      <c r="BI65" s="26">
        <v>0</v>
      </c>
      <c r="BJ65" s="26">
        <v>0</v>
      </c>
      <c r="BK65" s="26">
        <v>0</v>
      </c>
      <c r="BL65" s="26">
        <v>3.1504678539088448E-3</v>
      </c>
      <c r="BM65" s="26">
        <v>0</v>
      </c>
      <c r="BN65" s="26">
        <v>0</v>
      </c>
      <c r="BO65" s="26">
        <v>0</v>
      </c>
      <c r="BP65" s="26">
        <v>0</v>
      </c>
      <c r="BQ65" s="26">
        <v>0</v>
      </c>
      <c r="BR65" s="26">
        <v>0</v>
      </c>
      <c r="BS65" s="26">
        <v>0</v>
      </c>
      <c r="BT65" s="26">
        <v>0</v>
      </c>
      <c r="BU65" s="26">
        <v>0</v>
      </c>
      <c r="BV65" s="26">
        <v>0</v>
      </c>
      <c r="BW65" s="26">
        <v>0</v>
      </c>
      <c r="BX65" s="26">
        <v>0</v>
      </c>
      <c r="BY65" s="26">
        <v>0</v>
      </c>
      <c r="BZ65" s="26">
        <v>0</v>
      </c>
      <c r="CA65" s="26">
        <v>2.0940235436160584E-3</v>
      </c>
      <c r="CB65" s="26">
        <v>0</v>
      </c>
      <c r="CC65" s="26">
        <v>0</v>
      </c>
      <c r="CD65" s="26">
        <v>3.1504678539088448E-3</v>
      </c>
      <c r="CE65" s="26">
        <v>0</v>
      </c>
      <c r="CF65" s="26">
        <v>3.1504678539088448E-3</v>
      </c>
      <c r="CG65" s="26">
        <v>6.2820706308481756E-3</v>
      </c>
      <c r="CH65" s="26">
        <v>6.2820706308481756E-3</v>
      </c>
      <c r="CI65" s="26">
        <v>0</v>
      </c>
      <c r="CJ65" s="26">
        <v>0</v>
      </c>
      <c r="CK65" s="26">
        <v>3.1504678539088448E-3</v>
      </c>
      <c r="CL65" s="26">
        <v>0</v>
      </c>
      <c r="CM65" s="26">
        <v>0</v>
      </c>
      <c r="CN65" s="26">
        <v>0</v>
      </c>
      <c r="CO65" s="26">
        <v>0</v>
      </c>
      <c r="CP65" s="26">
        <v>0</v>
      </c>
      <c r="CQ65" s="26">
        <v>0</v>
      </c>
      <c r="CR65" s="26">
        <v>0</v>
      </c>
      <c r="CS65" s="26">
        <v>9.43253848475702E-3</v>
      </c>
      <c r="CT65" s="26">
        <v>3.1504678539088448E-3</v>
      </c>
      <c r="CU65" s="26">
        <v>1.5714609115605196E-2</v>
      </c>
      <c r="CV65" s="26">
        <v>1.8883942046483557E-2</v>
      </c>
      <c r="CW65" s="26">
        <v>6.2820706308481756E-3</v>
      </c>
      <c r="CX65" s="26">
        <v>9.4268789616661672E-2</v>
      </c>
      <c r="CY65" s="26">
        <v>9.4514035617265339E-3</v>
      </c>
      <c r="CZ65" s="26">
        <v>5.7632810141865394E-2</v>
      </c>
      <c r="DA65" s="26">
        <v>0</v>
      </c>
      <c r="DB65" s="26">
        <v>0</v>
      </c>
      <c r="DC65" s="26">
        <v>0</v>
      </c>
      <c r="DD65" s="26">
        <v>0</v>
      </c>
      <c r="DE65" s="26">
        <v>2.0940235436160584E-3</v>
      </c>
      <c r="DF65" s="26">
        <v>1.4677029882281924E-2</v>
      </c>
      <c r="DG65" s="26">
        <v>0</v>
      </c>
      <c r="DH65" s="26">
        <v>3.1504678539088448E-3</v>
      </c>
      <c r="DI65" s="26">
        <v>3.7749019015997594E-2</v>
      </c>
      <c r="DJ65" s="26">
        <v>4.2955780259583472E-2</v>
      </c>
      <c r="DK65" s="26">
        <v>0</v>
      </c>
      <c r="DL65" s="26">
        <v>9.4514035617265339E-3</v>
      </c>
      <c r="DM65" s="26">
        <v>0</v>
      </c>
      <c r="DN65" s="26">
        <v>0</v>
      </c>
      <c r="DO65" s="26">
        <v>0</v>
      </c>
      <c r="DP65" s="26">
        <v>0</v>
      </c>
      <c r="DQ65" s="26">
        <v>0</v>
      </c>
      <c r="DR65" s="26">
        <v>0</v>
      </c>
      <c r="DS65" s="26">
        <v>0</v>
      </c>
      <c r="DT65" s="26">
        <v>0</v>
      </c>
      <c r="DU65" s="26">
        <v>0</v>
      </c>
      <c r="DV65" s="26">
        <v>0</v>
      </c>
      <c r="DW65" s="26">
        <v>0</v>
      </c>
      <c r="DX65" s="26">
        <v>1.5714609115605196E-2</v>
      </c>
      <c r="DY65" s="26">
        <v>0</v>
      </c>
      <c r="DZ65" s="26">
        <v>0</v>
      </c>
      <c r="EA65" s="26">
        <v>0</v>
      </c>
      <c r="EB65" s="26">
        <v>0</v>
      </c>
      <c r="EC65" s="26">
        <v>0</v>
      </c>
      <c r="ED65" s="26">
        <v>0</v>
      </c>
      <c r="EE65" s="26">
        <v>0</v>
      </c>
      <c r="EF65" s="26">
        <v>0</v>
      </c>
      <c r="EG65" s="26">
        <v>0</v>
      </c>
      <c r="EH65" s="26">
        <v>0</v>
      </c>
      <c r="EI65" s="26">
        <v>0</v>
      </c>
      <c r="EJ65" s="26">
        <v>4.1880470872321168E-3</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2.0940235436160584E-3</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0.97170238454572899</v>
      </c>
      <c r="GG65" s="26"/>
      <c r="GH65" s="26"/>
      <c r="GI65" s="26"/>
      <c r="GJ65" s="26"/>
      <c r="GK65" s="26"/>
      <c r="GL65" s="26"/>
      <c r="GM65" s="26"/>
      <c r="GN65" s="26"/>
      <c r="GO65" s="26"/>
      <c r="GP65" s="26"/>
      <c r="GQ65" s="26"/>
      <c r="GR65" s="26"/>
      <c r="GS65" s="26"/>
      <c r="GT65" s="26"/>
      <c r="GU65" s="105"/>
    </row>
    <row r="66" spans="1:203" ht="15" customHeight="1" x14ac:dyDescent="0.2">
      <c r="A66" s="136" t="s">
        <v>2207</v>
      </c>
      <c r="D66">
        <v>10</v>
      </c>
      <c r="E66">
        <v>2</v>
      </c>
      <c r="F66">
        <v>2015</v>
      </c>
      <c r="G66" t="s">
        <v>203</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0</v>
      </c>
      <c r="AY66" s="26">
        <v>0</v>
      </c>
      <c r="AZ66" s="26">
        <v>0</v>
      </c>
      <c r="BA66" s="26">
        <v>4.7180493696686058E-3</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0</v>
      </c>
      <c r="CA66" s="26">
        <v>2.3590246848343029E-3</v>
      </c>
      <c r="CB66" s="26">
        <v>0</v>
      </c>
      <c r="CC66" s="26">
        <v>0</v>
      </c>
      <c r="CD66" s="26">
        <v>9.4360987393372116E-3</v>
      </c>
      <c r="CE66" s="26">
        <v>4.7180493696686058E-3</v>
      </c>
      <c r="CF66" s="26">
        <v>0</v>
      </c>
      <c r="CG66" s="26">
        <v>0</v>
      </c>
      <c r="CH66" s="26">
        <v>0</v>
      </c>
      <c r="CI66" s="26">
        <v>0</v>
      </c>
      <c r="CJ66" s="26">
        <v>0</v>
      </c>
      <c r="CK66" s="26">
        <v>2.3590246848343027E-2</v>
      </c>
      <c r="CL66" s="26">
        <v>0</v>
      </c>
      <c r="CM66" s="26">
        <v>2.3590246848343029E-3</v>
      </c>
      <c r="CN66" s="26">
        <v>0</v>
      </c>
      <c r="CO66" s="26">
        <v>0</v>
      </c>
      <c r="CP66" s="26">
        <v>0</v>
      </c>
      <c r="CQ66" s="26">
        <v>0</v>
      </c>
      <c r="CR66" s="26">
        <v>0</v>
      </c>
      <c r="CS66" s="26">
        <v>0</v>
      </c>
      <c r="CT66" s="26">
        <v>1.1795123424171513E-2</v>
      </c>
      <c r="CU66" s="26">
        <v>4.7180493696686058E-3</v>
      </c>
      <c r="CV66" s="26">
        <v>0</v>
      </c>
      <c r="CW66" s="26">
        <v>0</v>
      </c>
      <c r="CX66" s="26">
        <v>4.7180493696686053E-2</v>
      </c>
      <c r="CY66" s="26">
        <v>2.3590246848343029E-3</v>
      </c>
      <c r="CZ66" s="26">
        <v>8.643466445232886E-3</v>
      </c>
      <c r="DA66" s="26">
        <v>0</v>
      </c>
      <c r="DB66" s="26">
        <v>0</v>
      </c>
      <c r="DC66" s="26">
        <v>0</v>
      </c>
      <c r="DD66" s="26">
        <v>0</v>
      </c>
      <c r="DE66" s="26">
        <v>1.1795123424171513E-2</v>
      </c>
      <c r="DF66" s="26">
        <v>0</v>
      </c>
      <c r="DG66" s="26">
        <v>0</v>
      </c>
      <c r="DH66" s="26">
        <v>1.9645957575300074E-2</v>
      </c>
      <c r="DI66" s="26">
        <v>1.8872197478674423E-2</v>
      </c>
      <c r="DJ66" s="26">
        <v>2.6723031629802982E-2</v>
      </c>
      <c r="DK66" s="26">
        <v>0</v>
      </c>
      <c r="DL66" s="26">
        <v>2.3590246848343029E-3</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0</v>
      </c>
      <c r="EE66" s="26">
        <v>0</v>
      </c>
      <c r="EF66" s="26">
        <v>0</v>
      </c>
      <c r="EG66" s="26">
        <v>0</v>
      </c>
      <c r="EH66" s="26">
        <v>0</v>
      </c>
      <c r="EI66" s="26">
        <v>0</v>
      </c>
      <c r="EJ66" s="26">
        <v>3.132784781459954E-3</v>
      </c>
      <c r="EK66" s="26">
        <v>4.6991771721899313E-3</v>
      </c>
      <c r="EL66" s="26">
        <v>3.9254170755642801E-3</v>
      </c>
      <c r="EM66" s="26">
        <v>0</v>
      </c>
      <c r="EN66" s="26">
        <v>0</v>
      </c>
      <c r="EO66" s="26">
        <v>0</v>
      </c>
      <c r="EP66" s="26">
        <v>0</v>
      </c>
      <c r="EQ66" s="26">
        <v>0</v>
      </c>
      <c r="ER66" s="26">
        <v>0</v>
      </c>
      <c r="ES66" s="26">
        <v>0</v>
      </c>
      <c r="ET66" s="26">
        <v>0</v>
      </c>
      <c r="EU66" s="26">
        <v>0</v>
      </c>
      <c r="EV66" s="26">
        <v>0</v>
      </c>
      <c r="EW66" s="26">
        <v>0</v>
      </c>
      <c r="EX66" s="26">
        <v>0</v>
      </c>
      <c r="EY66" s="26">
        <v>0</v>
      </c>
      <c r="EZ66" s="26">
        <v>0</v>
      </c>
      <c r="FA66" s="26">
        <v>0</v>
      </c>
      <c r="FB66" s="26">
        <v>2.3590246848343029E-3</v>
      </c>
      <c r="FC66" s="26">
        <v>0</v>
      </c>
      <c r="FD66" s="26">
        <v>0</v>
      </c>
      <c r="FE66" s="26">
        <v>0</v>
      </c>
      <c r="FF66" s="26">
        <v>0</v>
      </c>
      <c r="FG66" s="26">
        <v>0</v>
      </c>
      <c r="FH66" s="26">
        <v>0</v>
      </c>
      <c r="FI66" s="26">
        <v>0</v>
      </c>
      <c r="FJ66" s="26">
        <v>0</v>
      </c>
      <c r="FK66" s="26">
        <v>0</v>
      </c>
      <c r="FL66" s="26">
        <v>0</v>
      </c>
      <c r="FM66" s="26">
        <v>0</v>
      </c>
      <c r="FN66" s="26">
        <v>0</v>
      </c>
      <c r="FO66" s="26">
        <v>0</v>
      </c>
      <c r="FP66" s="26">
        <v>0</v>
      </c>
      <c r="FQ66" s="26">
        <v>0</v>
      </c>
      <c r="FR66" s="26">
        <v>0</v>
      </c>
      <c r="FS66" s="26">
        <v>0</v>
      </c>
      <c r="FT66" s="26">
        <v>0</v>
      </c>
      <c r="FU66" s="26">
        <v>0</v>
      </c>
      <c r="FV66" s="26">
        <v>0</v>
      </c>
      <c r="FW66" s="26">
        <v>0</v>
      </c>
      <c r="FX66" s="26">
        <v>0</v>
      </c>
      <c r="FY66" s="26">
        <v>0</v>
      </c>
      <c r="FZ66" s="26">
        <v>0</v>
      </c>
      <c r="GA66" s="26">
        <v>0</v>
      </c>
      <c r="GB66" s="26">
        <v>0</v>
      </c>
      <c r="GC66" s="26">
        <v>0</v>
      </c>
      <c r="GE66" s="105">
        <f>SUM(SheetB!W66:GC66) + SUM(SheetC!W66:GC66) + SUM(SheetD!W66:GC66) + SUM(SheetE!W66:GC66) + SUM(SheetF!W66:GC66)</f>
        <v>0.99292292594549758</v>
      </c>
      <c r="GG66" s="26"/>
      <c r="GH66" s="26"/>
      <c r="GI66" s="26"/>
      <c r="GJ66" s="26"/>
      <c r="GK66" s="26"/>
      <c r="GL66" s="26"/>
      <c r="GM66" s="26"/>
      <c r="GN66" s="26"/>
      <c r="GO66" s="26"/>
      <c r="GP66" s="26"/>
      <c r="GQ66" s="26"/>
      <c r="GR66" s="26"/>
      <c r="GS66" s="26"/>
      <c r="GT66" s="26"/>
      <c r="GU66" s="105"/>
    </row>
    <row r="67" spans="1:203" ht="15" customHeight="1" x14ac:dyDescent="0.2">
      <c r="A67" s="136" t="s">
        <v>2208</v>
      </c>
      <c r="D67">
        <v>10</v>
      </c>
      <c r="E67">
        <v>2</v>
      </c>
      <c r="F67">
        <v>2015</v>
      </c>
      <c r="G67" t="s">
        <v>203</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0</v>
      </c>
      <c r="AY67" s="26">
        <v>0</v>
      </c>
      <c r="AZ67" s="26">
        <v>2.0943396226415084E-3</v>
      </c>
      <c r="BA67" s="26">
        <v>3.1509433962264139E-3</v>
      </c>
      <c r="BB67" s="26">
        <v>5.2452830188679227E-3</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6.2830188679245261E-3</v>
      </c>
      <c r="CB67" s="26">
        <v>0</v>
      </c>
      <c r="CC67" s="26">
        <v>0</v>
      </c>
      <c r="CD67" s="26">
        <v>6.2830188679245261E-3</v>
      </c>
      <c r="CE67" s="26">
        <v>0</v>
      </c>
      <c r="CF67" s="26">
        <v>6.2830188679245261E-3</v>
      </c>
      <c r="CG67" s="26">
        <v>1.5716981132075467E-2</v>
      </c>
      <c r="CH67" s="26">
        <v>2.0943396226415084E-3</v>
      </c>
      <c r="CI67" s="26">
        <v>0</v>
      </c>
      <c r="CJ67" s="26">
        <v>0</v>
      </c>
      <c r="CK67" s="26">
        <v>0</v>
      </c>
      <c r="CL67" s="26">
        <v>0</v>
      </c>
      <c r="CM67" s="26">
        <v>0</v>
      </c>
      <c r="CN67" s="26">
        <v>0</v>
      </c>
      <c r="CO67" s="26">
        <v>0</v>
      </c>
      <c r="CP67" s="26">
        <v>0</v>
      </c>
      <c r="CQ67" s="26">
        <v>0</v>
      </c>
      <c r="CR67" s="26">
        <v>0</v>
      </c>
      <c r="CS67" s="26">
        <v>2.0943396226415084E-3</v>
      </c>
      <c r="CT67" s="26">
        <v>0</v>
      </c>
      <c r="CU67" s="26">
        <v>2.4094339622641497E-2</v>
      </c>
      <c r="CV67" s="26">
        <v>8.3773584905660337E-3</v>
      </c>
      <c r="CW67" s="26">
        <v>3.1509433962264139E-3</v>
      </c>
      <c r="CX67" s="26">
        <v>7.1264150943396193E-2</v>
      </c>
      <c r="CY67" s="26">
        <v>3.1509433962264139E-3</v>
      </c>
      <c r="CZ67" s="26">
        <v>1.573584905660377E-2</v>
      </c>
      <c r="DA67" s="26">
        <v>0</v>
      </c>
      <c r="DB67" s="26">
        <v>0</v>
      </c>
      <c r="DC67" s="26">
        <v>0</v>
      </c>
      <c r="DD67" s="26">
        <v>0</v>
      </c>
      <c r="DE67" s="26">
        <v>1.1528301886792448E-2</v>
      </c>
      <c r="DF67" s="26">
        <v>0</v>
      </c>
      <c r="DG67" s="26">
        <v>3.1509433962264139E-3</v>
      </c>
      <c r="DH67" s="26">
        <v>6.3018867924528278E-3</v>
      </c>
      <c r="DI67" s="26">
        <v>1.8886792452830183E-2</v>
      </c>
      <c r="DJ67" s="26">
        <v>0.12469811320754712</v>
      </c>
      <c r="DK67" s="26">
        <v>0</v>
      </c>
      <c r="DL67" s="26">
        <v>0</v>
      </c>
      <c r="DM67" s="26">
        <v>0</v>
      </c>
      <c r="DN67" s="26">
        <v>0</v>
      </c>
      <c r="DO67" s="26">
        <v>0</v>
      </c>
      <c r="DP67" s="26">
        <v>0</v>
      </c>
      <c r="DQ67" s="26">
        <v>0</v>
      </c>
      <c r="DR67" s="26">
        <v>0</v>
      </c>
      <c r="DS67" s="26">
        <v>0</v>
      </c>
      <c r="DT67" s="26">
        <v>0</v>
      </c>
      <c r="DU67" s="26">
        <v>0</v>
      </c>
      <c r="DV67" s="26">
        <v>0</v>
      </c>
      <c r="DW67" s="26">
        <v>0</v>
      </c>
      <c r="DX67" s="26">
        <v>3.1509433962264139E-3</v>
      </c>
      <c r="DY67" s="26">
        <v>0</v>
      </c>
      <c r="DZ67" s="26">
        <v>0</v>
      </c>
      <c r="EA67" s="26">
        <v>0</v>
      </c>
      <c r="EB67" s="26">
        <v>0</v>
      </c>
      <c r="EC67" s="26">
        <v>3.1509433962264139E-3</v>
      </c>
      <c r="ED67" s="26">
        <v>0</v>
      </c>
      <c r="EE67" s="26">
        <v>0</v>
      </c>
      <c r="EF67" s="26">
        <v>0</v>
      </c>
      <c r="EG67" s="26">
        <v>0</v>
      </c>
      <c r="EH67" s="26">
        <v>0</v>
      </c>
      <c r="EI67" s="26">
        <v>0</v>
      </c>
      <c r="EJ67" s="26">
        <v>2.0943396226415084E-3</v>
      </c>
      <c r="EK67" s="26">
        <v>0</v>
      </c>
      <c r="EL67" s="26">
        <v>0</v>
      </c>
      <c r="EM67" s="26">
        <v>0</v>
      </c>
      <c r="EN67" s="26">
        <v>0</v>
      </c>
      <c r="EO67" s="26">
        <v>0</v>
      </c>
      <c r="EP67" s="26">
        <v>0</v>
      </c>
      <c r="EQ67" s="26">
        <v>0</v>
      </c>
      <c r="ER67" s="26">
        <v>0</v>
      </c>
      <c r="ES67" s="26">
        <v>0</v>
      </c>
      <c r="ET67" s="26">
        <v>0</v>
      </c>
      <c r="EU67" s="26">
        <v>0</v>
      </c>
      <c r="EV67" s="26">
        <v>0</v>
      </c>
      <c r="EW67" s="26">
        <v>8.3773584905660337E-3</v>
      </c>
      <c r="EX67" s="26">
        <v>0</v>
      </c>
      <c r="EY67" s="26">
        <v>2.0943396226415084E-3</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0.97590566037735804</v>
      </c>
      <c r="GG67" s="26"/>
      <c r="GH67" s="26"/>
      <c r="GI67" s="26"/>
      <c r="GJ67" s="26"/>
      <c r="GK67" s="26"/>
      <c r="GL67" s="26"/>
      <c r="GM67" s="26"/>
      <c r="GN67" s="26"/>
      <c r="GO67" s="26"/>
      <c r="GP67" s="26"/>
      <c r="GQ67" s="26"/>
      <c r="GR67" s="26"/>
      <c r="GS67" s="26"/>
      <c r="GT67" s="26"/>
      <c r="GU67" s="105"/>
    </row>
    <row r="68" spans="1:203" ht="15" customHeight="1" x14ac:dyDescent="0.25">
      <c r="A68" s="134" t="s">
        <v>2215</v>
      </c>
      <c r="D68">
        <v>10</v>
      </c>
      <c r="E68">
        <v>2</v>
      </c>
      <c r="F68">
        <v>2015</v>
      </c>
      <c r="G68" t="str">
        <f>G67</f>
        <v>Analyze</v>
      </c>
      <c r="W68" s="135">
        <f t="shared" ref="W68:CH68" si="145">AVERAGE(W65:W67)</f>
        <v>0</v>
      </c>
      <c r="X68" s="135">
        <f t="shared" si="145"/>
        <v>0</v>
      </c>
      <c r="Y68" s="135">
        <f t="shared" si="145"/>
        <v>0</v>
      </c>
      <c r="Z68" s="135">
        <f t="shared" si="145"/>
        <v>0</v>
      </c>
      <c r="AA68" s="135">
        <f t="shared" si="145"/>
        <v>0</v>
      </c>
      <c r="AB68" s="135">
        <f t="shared" si="145"/>
        <v>0</v>
      </c>
      <c r="AC68" s="135">
        <f t="shared" si="145"/>
        <v>0</v>
      </c>
      <c r="AD68" s="135">
        <f t="shared" si="145"/>
        <v>0</v>
      </c>
      <c r="AE68" s="135">
        <f t="shared" si="145"/>
        <v>0</v>
      </c>
      <c r="AF68" s="135">
        <f t="shared" si="145"/>
        <v>0</v>
      </c>
      <c r="AG68" s="135">
        <f t="shared" si="145"/>
        <v>0</v>
      </c>
      <c r="AH68" s="135">
        <f t="shared" si="145"/>
        <v>0</v>
      </c>
      <c r="AI68" s="135">
        <f t="shared" si="145"/>
        <v>0</v>
      </c>
      <c r="AJ68" s="135">
        <f t="shared" si="145"/>
        <v>0</v>
      </c>
      <c r="AK68" s="135">
        <f t="shared" si="145"/>
        <v>0</v>
      </c>
      <c r="AL68" s="135">
        <f t="shared" si="145"/>
        <v>0</v>
      </c>
      <c r="AM68" s="135">
        <f t="shared" si="145"/>
        <v>0</v>
      </c>
      <c r="AN68" s="135">
        <f t="shared" si="145"/>
        <v>0</v>
      </c>
      <c r="AO68" s="135">
        <f t="shared" si="145"/>
        <v>0</v>
      </c>
      <c r="AP68" s="135">
        <f t="shared" si="145"/>
        <v>0</v>
      </c>
      <c r="AQ68" s="135">
        <f t="shared" si="145"/>
        <v>0</v>
      </c>
      <c r="AR68" s="135">
        <f t="shared" si="145"/>
        <v>0</v>
      </c>
      <c r="AS68" s="135">
        <f t="shared" si="145"/>
        <v>0</v>
      </c>
      <c r="AT68" s="135">
        <f t="shared" si="145"/>
        <v>0</v>
      </c>
      <c r="AU68" s="135">
        <f t="shared" si="145"/>
        <v>0</v>
      </c>
      <c r="AV68" s="135">
        <f t="shared" si="145"/>
        <v>0</v>
      </c>
      <c r="AW68" s="135">
        <f t="shared" si="145"/>
        <v>0</v>
      </c>
      <c r="AX68" s="135">
        <f t="shared" si="145"/>
        <v>0</v>
      </c>
      <c r="AY68" s="135">
        <f t="shared" si="145"/>
        <v>0</v>
      </c>
      <c r="AZ68" s="135">
        <f t="shared" si="145"/>
        <v>6.9811320754716944E-4</v>
      </c>
      <c r="BA68" s="135">
        <f t="shared" si="145"/>
        <v>3.6731535399346215E-3</v>
      </c>
      <c r="BB68" s="135">
        <f t="shared" si="145"/>
        <v>2.7985836242589227E-3</v>
      </c>
      <c r="BC68" s="135">
        <f t="shared" si="145"/>
        <v>0</v>
      </c>
      <c r="BD68" s="135">
        <f t="shared" si="145"/>
        <v>0</v>
      </c>
      <c r="BE68" s="135">
        <f t="shared" si="145"/>
        <v>1.0501559513029482E-3</v>
      </c>
      <c r="BF68" s="135">
        <f t="shared" si="145"/>
        <v>0</v>
      </c>
      <c r="BG68" s="135">
        <f t="shared" si="145"/>
        <v>0</v>
      </c>
      <c r="BH68" s="135">
        <f t="shared" si="145"/>
        <v>0</v>
      </c>
      <c r="BI68" s="135">
        <f t="shared" si="145"/>
        <v>0</v>
      </c>
      <c r="BJ68" s="135">
        <f t="shared" si="145"/>
        <v>0</v>
      </c>
      <c r="BK68" s="135">
        <f t="shared" si="145"/>
        <v>0</v>
      </c>
      <c r="BL68" s="135">
        <f t="shared" si="145"/>
        <v>1.0501559513029482E-3</v>
      </c>
      <c r="BM68" s="135">
        <f t="shared" si="145"/>
        <v>0</v>
      </c>
      <c r="BN68" s="135">
        <f t="shared" si="145"/>
        <v>0</v>
      </c>
      <c r="BO68" s="135">
        <f t="shared" si="145"/>
        <v>0</v>
      </c>
      <c r="BP68" s="135">
        <f t="shared" si="145"/>
        <v>0</v>
      </c>
      <c r="BQ68" s="135">
        <f t="shared" si="145"/>
        <v>0</v>
      </c>
      <c r="BR68" s="135">
        <f t="shared" si="145"/>
        <v>0</v>
      </c>
      <c r="BS68" s="135">
        <f t="shared" si="145"/>
        <v>0</v>
      </c>
      <c r="BT68" s="135">
        <f t="shared" si="145"/>
        <v>0</v>
      </c>
      <c r="BU68" s="135">
        <f t="shared" si="145"/>
        <v>0</v>
      </c>
      <c r="BV68" s="135">
        <f t="shared" si="145"/>
        <v>0</v>
      </c>
      <c r="BW68" s="135">
        <f t="shared" si="145"/>
        <v>0</v>
      </c>
      <c r="BX68" s="135">
        <f t="shared" si="145"/>
        <v>0</v>
      </c>
      <c r="BY68" s="135">
        <f t="shared" si="145"/>
        <v>0</v>
      </c>
      <c r="BZ68" s="135">
        <f t="shared" si="145"/>
        <v>0</v>
      </c>
      <c r="CA68" s="135">
        <f t="shared" si="145"/>
        <v>3.5786890321249623E-3</v>
      </c>
      <c r="CB68" s="135">
        <f t="shared" si="145"/>
        <v>0</v>
      </c>
      <c r="CC68" s="135">
        <f t="shared" si="145"/>
        <v>0</v>
      </c>
      <c r="CD68" s="135">
        <f t="shared" si="145"/>
        <v>6.289861820390194E-3</v>
      </c>
      <c r="CE68" s="135">
        <f t="shared" si="145"/>
        <v>1.5726831232228686E-3</v>
      </c>
      <c r="CF68" s="135">
        <f t="shared" si="145"/>
        <v>3.1444955739444568E-3</v>
      </c>
      <c r="CG68" s="135">
        <f t="shared" si="145"/>
        <v>7.333017254307881E-3</v>
      </c>
      <c r="CH68" s="135">
        <f t="shared" si="145"/>
        <v>2.7921367511632282E-3</v>
      </c>
      <c r="CI68" s="135">
        <f t="shared" ref="CI68:ET68" si="146">AVERAGE(CI65:CI67)</f>
        <v>0</v>
      </c>
      <c r="CJ68" s="135">
        <f t="shared" si="146"/>
        <v>0</v>
      </c>
      <c r="CK68" s="135">
        <f t="shared" si="146"/>
        <v>8.9135715674172906E-3</v>
      </c>
      <c r="CL68" s="135">
        <f t="shared" si="146"/>
        <v>0</v>
      </c>
      <c r="CM68" s="135">
        <f t="shared" si="146"/>
        <v>7.863415616114343E-4</v>
      </c>
      <c r="CN68" s="135">
        <f t="shared" si="146"/>
        <v>0</v>
      </c>
      <c r="CO68" s="135">
        <f t="shared" si="146"/>
        <v>0</v>
      </c>
      <c r="CP68" s="135">
        <f t="shared" si="146"/>
        <v>0</v>
      </c>
      <c r="CQ68" s="135">
        <f t="shared" si="146"/>
        <v>0</v>
      </c>
      <c r="CR68" s="135">
        <f t="shared" si="146"/>
        <v>0</v>
      </c>
      <c r="CS68" s="135">
        <f t="shared" si="146"/>
        <v>3.8422927024661761E-3</v>
      </c>
      <c r="CT68" s="135">
        <f t="shared" si="146"/>
        <v>4.9818637593601195E-3</v>
      </c>
      <c r="CU68" s="135">
        <f t="shared" si="146"/>
        <v>1.4842332702638433E-2</v>
      </c>
      <c r="CV68" s="135">
        <f t="shared" si="146"/>
        <v>9.0871001790165298E-3</v>
      </c>
      <c r="CW68" s="135">
        <f t="shared" si="146"/>
        <v>3.1443380090248629E-3</v>
      </c>
      <c r="CX68" s="135">
        <f t="shared" si="146"/>
        <v>7.0904478085581299E-2</v>
      </c>
      <c r="CY68" s="135">
        <f t="shared" si="146"/>
        <v>4.9871238809290836E-3</v>
      </c>
      <c r="CZ68" s="135">
        <f t="shared" si="146"/>
        <v>2.7337375214567351E-2</v>
      </c>
      <c r="DA68" s="135">
        <f t="shared" si="146"/>
        <v>0</v>
      </c>
      <c r="DB68" s="135">
        <f t="shared" si="146"/>
        <v>0</v>
      </c>
      <c r="DC68" s="135">
        <f t="shared" si="146"/>
        <v>0</v>
      </c>
      <c r="DD68" s="135">
        <f t="shared" si="146"/>
        <v>0</v>
      </c>
      <c r="DE68" s="135">
        <f t="shared" si="146"/>
        <v>8.4724829515266734E-3</v>
      </c>
      <c r="DF68" s="135">
        <f t="shared" si="146"/>
        <v>4.8923432940939744E-3</v>
      </c>
      <c r="DG68" s="135">
        <f t="shared" si="146"/>
        <v>1.0503144654088047E-3</v>
      </c>
      <c r="DH68" s="135">
        <f t="shared" si="146"/>
        <v>9.6994374072205819E-3</v>
      </c>
      <c r="DI68" s="135">
        <f t="shared" si="146"/>
        <v>2.5169336315834068E-2</v>
      </c>
      <c r="DJ68" s="135">
        <f t="shared" si="146"/>
        <v>6.4792308365644521E-2</v>
      </c>
      <c r="DK68" s="135">
        <f t="shared" si="146"/>
        <v>0</v>
      </c>
      <c r="DL68" s="135">
        <f t="shared" si="146"/>
        <v>3.9368094155202791E-3</v>
      </c>
      <c r="DM68" s="135">
        <f t="shared" si="146"/>
        <v>0</v>
      </c>
      <c r="DN68" s="135">
        <f t="shared" si="146"/>
        <v>0</v>
      </c>
      <c r="DO68" s="135">
        <f t="shared" si="146"/>
        <v>0</v>
      </c>
      <c r="DP68" s="135">
        <f t="shared" si="146"/>
        <v>0</v>
      </c>
      <c r="DQ68" s="135">
        <f t="shared" si="146"/>
        <v>0</v>
      </c>
      <c r="DR68" s="135">
        <f t="shared" si="146"/>
        <v>0</v>
      </c>
      <c r="DS68" s="135">
        <f t="shared" si="146"/>
        <v>0</v>
      </c>
      <c r="DT68" s="135">
        <f t="shared" si="146"/>
        <v>0</v>
      </c>
      <c r="DU68" s="135">
        <f t="shared" si="146"/>
        <v>0</v>
      </c>
      <c r="DV68" s="135">
        <f t="shared" si="146"/>
        <v>0</v>
      </c>
      <c r="DW68" s="135">
        <f t="shared" si="146"/>
        <v>0</v>
      </c>
      <c r="DX68" s="135">
        <f t="shared" si="146"/>
        <v>6.2885175039438697E-3</v>
      </c>
      <c r="DY68" s="135">
        <f t="shared" si="146"/>
        <v>0</v>
      </c>
      <c r="DZ68" s="135">
        <f t="shared" si="146"/>
        <v>0</v>
      </c>
      <c r="EA68" s="135">
        <f t="shared" si="146"/>
        <v>0</v>
      </c>
      <c r="EB68" s="135">
        <f t="shared" si="146"/>
        <v>0</v>
      </c>
      <c r="EC68" s="135">
        <f t="shared" si="146"/>
        <v>1.0503144654088047E-3</v>
      </c>
      <c r="ED68" s="135">
        <f t="shared" si="146"/>
        <v>0</v>
      </c>
      <c r="EE68" s="135">
        <f t="shared" si="146"/>
        <v>0</v>
      </c>
      <c r="EF68" s="135">
        <f t="shared" si="146"/>
        <v>0</v>
      </c>
      <c r="EG68" s="135">
        <f t="shared" si="146"/>
        <v>0</v>
      </c>
      <c r="EH68" s="135">
        <f t="shared" si="146"/>
        <v>0</v>
      </c>
      <c r="EI68" s="135">
        <f t="shared" si="146"/>
        <v>0</v>
      </c>
      <c r="EJ68" s="135">
        <f t="shared" si="146"/>
        <v>3.1383904971111934E-3</v>
      </c>
      <c r="EK68" s="135">
        <f t="shared" si="146"/>
        <v>1.566392390729977E-3</v>
      </c>
      <c r="EL68" s="135">
        <f t="shared" si="146"/>
        <v>1.3084723585214267E-3</v>
      </c>
      <c r="EM68" s="135">
        <f t="shared" si="146"/>
        <v>0</v>
      </c>
      <c r="EN68" s="135">
        <f t="shared" si="146"/>
        <v>0</v>
      </c>
      <c r="EO68" s="135">
        <f t="shared" si="146"/>
        <v>0</v>
      </c>
      <c r="EP68" s="135">
        <f t="shared" si="146"/>
        <v>0</v>
      </c>
      <c r="EQ68" s="135">
        <f t="shared" si="146"/>
        <v>0</v>
      </c>
      <c r="ER68" s="135">
        <f t="shared" si="146"/>
        <v>0</v>
      </c>
      <c r="ES68" s="135">
        <f t="shared" si="146"/>
        <v>0</v>
      </c>
      <c r="ET68" s="135">
        <f t="shared" si="146"/>
        <v>0</v>
      </c>
      <c r="EU68" s="135">
        <f t="shared" ref="EU68:GC68" si="147">AVERAGE(EU65:EU67)</f>
        <v>0</v>
      </c>
      <c r="EV68" s="135">
        <f t="shared" si="147"/>
        <v>0</v>
      </c>
      <c r="EW68" s="135">
        <f t="shared" si="147"/>
        <v>2.7924528301886777E-3</v>
      </c>
      <c r="EX68" s="135">
        <f t="shared" si="147"/>
        <v>0</v>
      </c>
      <c r="EY68" s="135">
        <f t="shared" si="147"/>
        <v>6.9811320754716944E-4</v>
      </c>
      <c r="EZ68" s="135">
        <f t="shared" si="147"/>
        <v>0</v>
      </c>
      <c r="FA68" s="135">
        <f t="shared" si="147"/>
        <v>0</v>
      </c>
      <c r="FB68" s="135">
        <f t="shared" si="147"/>
        <v>1.4843494094834537E-3</v>
      </c>
      <c r="FC68" s="135">
        <f t="shared" si="147"/>
        <v>0</v>
      </c>
      <c r="FD68" s="135">
        <f t="shared" si="147"/>
        <v>0</v>
      </c>
      <c r="FE68" s="135">
        <f t="shared" si="147"/>
        <v>0</v>
      </c>
      <c r="FF68" s="135">
        <f t="shared" si="147"/>
        <v>0</v>
      </c>
      <c r="FG68" s="135">
        <f t="shared" si="147"/>
        <v>0</v>
      </c>
      <c r="FH68" s="135">
        <f t="shared" si="147"/>
        <v>0</v>
      </c>
      <c r="FI68" s="135">
        <f t="shared" si="147"/>
        <v>0</v>
      </c>
      <c r="FJ68" s="135">
        <f t="shared" si="147"/>
        <v>0</v>
      </c>
      <c r="FK68" s="135">
        <f t="shared" si="147"/>
        <v>0</v>
      </c>
      <c r="FL68" s="135">
        <f t="shared" si="147"/>
        <v>0</v>
      </c>
      <c r="FM68" s="135">
        <f t="shared" si="147"/>
        <v>0</v>
      </c>
      <c r="FN68" s="135">
        <f t="shared" si="147"/>
        <v>0</v>
      </c>
      <c r="FO68" s="135">
        <f t="shared" si="147"/>
        <v>0</v>
      </c>
      <c r="FP68" s="135">
        <f t="shared" si="147"/>
        <v>0</v>
      </c>
      <c r="FQ68" s="135">
        <f t="shared" si="147"/>
        <v>0</v>
      </c>
      <c r="FR68" s="135">
        <f t="shared" si="147"/>
        <v>0</v>
      </c>
      <c r="FS68" s="135">
        <f t="shared" si="147"/>
        <v>0</v>
      </c>
      <c r="FT68" s="135">
        <f t="shared" si="147"/>
        <v>0</v>
      </c>
      <c r="FU68" s="135">
        <f t="shared" si="147"/>
        <v>0</v>
      </c>
      <c r="FV68" s="135">
        <f t="shared" si="147"/>
        <v>0</v>
      </c>
      <c r="FW68" s="135">
        <f t="shared" si="147"/>
        <v>0</v>
      </c>
      <c r="FX68" s="135">
        <f t="shared" si="147"/>
        <v>0</v>
      </c>
      <c r="FY68" s="135">
        <f t="shared" si="147"/>
        <v>0</v>
      </c>
      <c r="FZ68" s="135">
        <f t="shared" si="147"/>
        <v>0</v>
      </c>
      <c r="GA68" s="135">
        <f t="shared" si="147"/>
        <v>0</v>
      </c>
      <c r="GB68" s="135">
        <f t="shared" si="147"/>
        <v>0</v>
      </c>
      <c r="GC68" s="135">
        <f t="shared" si="147"/>
        <v>0</v>
      </c>
      <c r="GE68" s="105">
        <f>SUM(SheetB!W68:GC68) + SUM(SheetC!W68:GC68) + SUM(SheetD!W68:GC68) + SUM(SheetE!W68:GC68) + SUM(SheetF!W68:GC68)</f>
        <v>0.98017699028952843</v>
      </c>
      <c r="GG68" s="26"/>
      <c r="GH68" s="26"/>
      <c r="GI68" s="26"/>
      <c r="GJ68" s="26"/>
      <c r="GK68" s="26"/>
      <c r="GL68" s="26"/>
      <c r="GM68" s="26"/>
      <c r="GN68" s="26"/>
      <c r="GO68" s="26"/>
      <c r="GP68" s="26"/>
      <c r="GQ68" s="26"/>
      <c r="GR68" s="26"/>
      <c r="GS68" s="26"/>
      <c r="GT68" s="26"/>
      <c r="GU68" s="105"/>
    </row>
    <row r="69" spans="1:203" x14ac:dyDescent="0.2">
      <c r="A69" s="110" t="s">
        <v>196</v>
      </c>
      <c r="T69" s="1"/>
      <c r="U69" s="1"/>
      <c r="V69" s="1"/>
      <c r="W69" s="1"/>
      <c r="X69" s="106"/>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row>
    <row r="70" spans="1:203" x14ac:dyDescent="0.2">
      <c r="T70" s="1"/>
      <c r="U70" s="1"/>
      <c r="V70" s="1"/>
      <c r="W70" s="1"/>
      <c r="X70" s="106"/>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row>
    <row r="71" spans="1:203" x14ac:dyDescent="0.2">
      <c r="T71" s="1"/>
      <c r="U71" s="1"/>
      <c r="V71" s="1"/>
      <c r="W71" s="1"/>
      <c r="X71" s="106"/>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row>
    <row r="72" spans="1:203" x14ac:dyDescent="0.2">
      <c r="A72" s="110" t="s">
        <v>197</v>
      </c>
      <c r="T72" s="1"/>
      <c r="U72" s="1"/>
      <c r="V72" s="1"/>
      <c r="W72" s="1"/>
      <c r="X72" s="106"/>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row>
    <row r="73" spans="1:203" x14ac:dyDescent="0.2">
      <c r="A73" t="s">
        <v>2212</v>
      </c>
      <c r="B73" t="s">
        <v>2186</v>
      </c>
      <c r="T73" s="1">
        <v>0</v>
      </c>
      <c r="U73" s="1">
        <v>0</v>
      </c>
      <c r="V73" s="1">
        <f>IF(ISERROR(AVERAGE(#REF!)),0,AVERAGE(#REF!))</f>
        <v>0</v>
      </c>
      <c r="W73" s="1">
        <v>0</v>
      </c>
      <c r="X73" s="106">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1.2726055568301878E-2</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2.3135603818416777E-3</v>
      </c>
      <c r="CA73" s="1">
        <v>0</v>
      </c>
      <c r="CB73" s="1">
        <v>0</v>
      </c>
      <c r="CC73" s="1">
        <v>2.3135603818416777E-3</v>
      </c>
      <c r="CD73" s="1">
        <v>5.7865531278145435E-3</v>
      </c>
      <c r="CE73" s="1">
        <v>1.1594323641311889E-3</v>
      </c>
      <c r="CF73" s="1">
        <v>3.6075764015177064E-2</v>
      </c>
      <c r="CG73" s="1">
        <v>0</v>
      </c>
      <c r="CH73" s="1">
        <v>8.6839929920722436E-3</v>
      </c>
      <c r="CI73" s="1">
        <v>0</v>
      </c>
      <c r="CJ73" s="1">
        <v>0</v>
      </c>
      <c r="CK73" s="1">
        <v>1.1182615785902997E-2</v>
      </c>
      <c r="CL73" s="1">
        <v>0</v>
      </c>
      <c r="CM73" s="1">
        <v>0</v>
      </c>
      <c r="CN73" s="1">
        <v>0</v>
      </c>
      <c r="CO73" s="1">
        <v>0</v>
      </c>
      <c r="CP73" s="1">
        <v>0</v>
      </c>
      <c r="CQ73" s="1">
        <v>0</v>
      </c>
      <c r="CR73" s="1">
        <v>0</v>
      </c>
      <c r="CS73" s="1">
        <v>0</v>
      </c>
      <c r="CT73" s="1">
        <v>0</v>
      </c>
      <c r="CU73" s="1">
        <v>1.0129552256961438E-2</v>
      </c>
      <c r="CV73" s="1">
        <v>3.4713543836263142E-3</v>
      </c>
      <c r="CW73" s="1">
        <v>2.3135603818416777E-3</v>
      </c>
      <c r="CX73" s="1">
        <v>3.7601527011474574E-2</v>
      </c>
      <c r="CY73" s="1">
        <v>1.9964944756754463E-2</v>
      </c>
      <c r="CZ73" s="1">
        <v>7.8127102304196092E-3</v>
      </c>
      <c r="DA73" s="1">
        <v>0</v>
      </c>
      <c r="DB73" s="1">
        <v>0</v>
      </c>
      <c r="DC73" s="1">
        <v>0</v>
      </c>
      <c r="DD73" s="1">
        <v>0</v>
      </c>
      <c r="DE73" s="1">
        <v>3.1248263047558445E-2</v>
      </c>
      <c r="DF73" s="1">
        <v>1.8221057270293554E-2</v>
      </c>
      <c r="DG73" s="1">
        <v>0</v>
      </c>
      <c r="DH73" s="1">
        <v>1.7652349423904732E-2</v>
      </c>
      <c r="DI73" s="1">
        <v>2.1119554936977061E-2</v>
      </c>
      <c r="DJ73" s="1">
        <v>4.7655098851851617E-2</v>
      </c>
      <c r="DK73" s="1">
        <v>0</v>
      </c>
      <c r="DL73" s="1">
        <v>1.4449561997651949E-3</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v>0</v>
      </c>
      <c r="GC73">
        <v>0</v>
      </c>
      <c r="GE73" s="105">
        <f>SUM(SheetB!W73:GC73) + SUM(SheetC!V73:GC73) + SUM(SheetD!V73:GC73) + SUM(SheetE!T73:GA73) + SUM(SheetF!V73:GC73)</f>
        <v>0.99999999999999989</v>
      </c>
    </row>
    <row r="74" spans="1:203" x14ac:dyDescent="0.2">
      <c r="A74" t="s">
        <v>2263</v>
      </c>
      <c r="B74" t="s">
        <v>2186</v>
      </c>
      <c r="T74" s="1">
        <v>4.0000000000000001E-3</v>
      </c>
      <c r="U74" s="1">
        <v>0</v>
      </c>
      <c r="V74" s="1">
        <v>0</v>
      </c>
      <c r="W74" s="1">
        <v>0</v>
      </c>
      <c r="X74" s="106">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6.6815144766146969E-3</v>
      </c>
      <c r="BB74" s="1">
        <v>4.4543429844097976E-3</v>
      </c>
      <c r="BC74" s="1">
        <v>0</v>
      </c>
      <c r="BD74" s="1">
        <v>0</v>
      </c>
      <c r="BE74" s="1">
        <v>0</v>
      </c>
      <c r="BF74" s="1">
        <v>4.4543429844097976E-3</v>
      </c>
      <c r="BG74" s="1">
        <v>2.2271714922048988E-3</v>
      </c>
      <c r="BH74" s="1">
        <v>0</v>
      </c>
      <c r="BI74" s="1">
        <v>2.2271714922048988E-3</v>
      </c>
      <c r="BJ74" s="1">
        <v>0</v>
      </c>
      <c r="BK74" s="1">
        <v>0</v>
      </c>
      <c r="BL74" s="1">
        <v>2.2271714922048988E-3</v>
      </c>
      <c r="BM74" s="1">
        <v>0</v>
      </c>
      <c r="BN74" s="1">
        <v>0</v>
      </c>
      <c r="BO74" s="1">
        <v>0</v>
      </c>
      <c r="BP74" s="1">
        <v>0</v>
      </c>
      <c r="BQ74" s="1">
        <v>0</v>
      </c>
      <c r="BR74" s="1">
        <v>2.2271714922048988E-3</v>
      </c>
      <c r="BS74" s="1">
        <v>0</v>
      </c>
      <c r="BT74" s="1">
        <v>0</v>
      </c>
      <c r="BU74" s="1">
        <v>0</v>
      </c>
      <c r="BV74" s="1">
        <v>0</v>
      </c>
      <c r="BW74" s="1">
        <v>1.5590200445434292E-2</v>
      </c>
      <c r="BX74" s="1">
        <v>0</v>
      </c>
      <c r="BY74" s="1">
        <v>2.8953229398663686E-2</v>
      </c>
      <c r="BZ74" s="1">
        <v>8.9086859688195952E-3</v>
      </c>
      <c r="CA74" s="1">
        <v>0</v>
      </c>
      <c r="CB74" s="1">
        <v>0</v>
      </c>
      <c r="CC74" s="1">
        <v>0</v>
      </c>
      <c r="CD74" s="1">
        <v>1.3363028953229394E-2</v>
      </c>
      <c r="CE74" s="1">
        <v>2.2271714922048988E-3</v>
      </c>
      <c r="CF74" s="1">
        <v>6.6815144766146969E-3</v>
      </c>
      <c r="CG74" s="1">
        <v>2.2271714922048988E-3</v>
      </c>
      <c r="CH74" s="1">
        <v>1.3363028953229394E-2</v>
      </c>
      <c r="CI74" s="1">
        <v>0</v>
      </c>
      <c r="CJ74" s="1">
        <v>0</v>
      </c>
      <c r="CK74" s="1">
        <v>1.1135857461024495E-2</v>
      </c>
      <c r="CL74" s="1">
        <v>0</v>
      </c>
      <c r="CM74" s="1">
        <v>2.2271714922048988E-3</v>
      </c>
      <c r="CN74" s="1">
        <v>0</v>
      </c>
      <c r="CO74" s="1">
        <v>0</v>
      </c>
      <c r="CP74" s="1">
        <v>0</v>
      </c>
      <c r="CQ74" s="1">
        <v>1.781737193763919E-2</v>
      </c>
      <c r="CR74" s="1">
        <v>2.2271714922048988E-3</v>
      </c>
      <c r="CS74" s="1">
        <v>0</v>
      </c>
      <c r="CT74" s="1">
        <v>1.1135857461024495E-2</v>
      </c>
      <c r="CU74" s="1">
        <v>3.3407572383073479E-2</v>
      </c>
      <c r="CV74" s="1">
        <v>0</v>
      </c>
      <c r="CW74" s="1">
        <v>2.8953229398663686E-2</v>
      </c>
      <c r="CX74" s="1">
        <v>4.4543429844097976E-3</v>
      </c>
      <c r="CY74" s="1">
        <v>1.3363028953229394E-2</v>
      </c>
      <c r="CZ74" s="1">
        <v>2.2271714922048991E-2</v>
      </c>
      <c r="DA74" s="1">
        <v>0</v>
      </c>
      <c r="DB74" s="1">
        <v>0</v>
      </c>
      <c r="DC74" s="1">
        <v>0</v>
      </c>
      <c r="DD74" s="1">
        <v>8.9086859688195952E-3</v>
      </c>
      <c r="DE74" s="1">
        <v>6.6815144766146969E-3</v>
      </c>
      <c r="DF74" s="1">
        <v>6.6815144766146969E-3</v>
      </c>
      <c r="DG74" s="1">
        <v>6.6815144766146969E-3</v>
      </c>
      <c r="DH74" s="1">
        <v>8.9086859688195952E-3</v>
      </c>
      <c r="DI74" s="1">
        <v>2.2271714922048988E-3</v>
      </c>
      <c r="DJ74" s="1">
        <v>4.4543429844097976E-3</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v>0</v>
      </c>
      <c r="GC74">
        <v>0</v>
      </c>
      <c r="GE74" s="105">
        <f>SUM(SheetB!W74:GC74) + SUM(SheetC!V74:GC74) + SUM(SheetD!V74:GC74) + SUM(SheetE!T74:GA74) + SUM(SheetF!V74:GC74)</f>
        <v>1.0039999999999993</v>
      </c>
    </row>
    <row r="75" spans="1:203" x14ac:dyDescent="0.2">
      <c r="A75" s="110" t="s">
        <v>198</v>
      </c>
      <c r="X75" s="107"/>
    </row>
    <row r="76" spans="1:203" x14ac:dyDescent="0.2">
      <c r="X76" s="107"/>
    </row>
    <row r="77" spans="1:203" x14ac:dyDescent="0.2">
      <c r="X77" s="107"/>
    </row>
    <row r="78" spans="1:203" x14ac:dyDescent="0.2">
      <c r="A78" s="110" t="s">
        <v>2050</v>
      </c>
      <c r="T78" s="1"/>
      <c r="U78" s="1"/>
      <c r="V78" s="1"/>
      <c r="W78" s="1"/>
      <c r="X78" s="106"/>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row>
    <row r="79" spans="1:203" x14ac:dyDescent="0.2">
      <c r="A79" t="str">
        <f>A73</f>
        <v>ELARGR6AllForms</v>
      </c>
      <c r="B79" t="str">
        <f>B73</f>
        <v>Document</v>
      </c>
      <c r="T79" s="1">
        <f t="shared" ref="T79:AY79" si="148">T73/$GE$73</f>
        <v>0</v>
      </c>
      <c r="U79" s="1">
        <f t="shared" si="148"/>
        <v>0</v>
      </c>
      <c r="V79" s="1">
        <f t="shared" si="148"/>
        <v>0</v>
      </c>
      <c r="W79" s="1">
        <f t="shared" si="148"/>
        <v>0</v>
      </c>
      <c r="X79" s="106">
        <f t="shared" si="148"/>
        <v>0</v>
      </c>
      <c r="Y79" s="1">
        <f t="shared" si="148"/>
        <v>0</v>
      </c>
      <c r="Z79" s="1">
        <f t="shared" si="148"/>
        <v>0</v>
      </c>
      <c r="AA79" s="1">
        <f t="shared" si="148"/>
        <v>0</v>
      </c>
      <c r="AB79" s="1">
        <f t="shared" si="148"/>
        <v>0</v>
      </c>
      <c r="AC79" s="1">
        <f t="shared" si="148"/>
        <v>0</v>
      </c>
      <c r="AD79" s="1">
        <f t="shared" si="148"/>
        <v>0</v>
      </c>
      <c r="AE79" s="1">
        <f t="shared" si="148"/>
        <v>0</v>
      </c>
      <c r="AF79" s="1">
        <f t="shared" si="148"/>
        <v>0</v>
      </c>
      <c r="AG79" s="1">
        <f t="shared" si="148"/>
        <v>0</v>
      </c>
      <c r="AH79" s="1">
        <f t="shared" si="148"/>
        <v>0</v>
      </c>
      <c r="AI79" s="1">
        <f t="shared" si="148"/>
        <v>0</v>
      </c>
      <c r="AJ79" s="1">
        <f t="shared" si="148"/>
        <v>0</v>
      </c>
      <c r="AK79" s="1">
        <f t="shared" si="148"/>
        <v>0</v>
      </c>
      <c r="AL79" s="1">
        <f t="shared" si="148"/>
        <v>0</v>
      </c>
      <c r="AM79" s="1">
        <f t="shared" si="148"/>
        <v>0</v>
      </c>
      <c r="AN79" s="1">
        <f t="shared" si="148"/>
        <v>0</v>
      </c>
      <c r="AO79" s="1">
        <f t="shared" si="148"/>
        <v>0</v>
      </c>
      <c r="AP79" s="1">
        <f t="shared" si="148"/>
        <v>0</v>
      </c>
      <c r="AQ79" s="1">
        <f t="shared" si="148"/>
        <v>0</v>
      </c>
      <c r="AR79" s="1">
        <f t="shared" si="148"/>
        <v>0</v>
      </c>
      <c r="AS79" s="1">
        <f t="shared" si="148"/>
        <v>0</v>
      </c>
      <c r="AT79" s="1">
        <f t="shared" si="148"/>
        <v>0</v>
      </c>
      <c r="AU79" s="1">
        <f t="shared" si="148"/>
        <v>0</v>
      </c>
      <c r="AV79" s="1">
        <f t="shared" si="148"/>
        <v>0</v>
      </c>
      <c r="AW79" s="1">
        <f t="shared" si="148"/>
        <v>0</v>
      </c>
      <c r="AX79" s="1">
        <f t="shared" si="148"/>
        <v>0</v>
      </c>
      <c r="AY79" s="1">
        <f t="shared" si="148"/>
        <v>0</v>
      </c>
      <c r="AZ79" s="1">
        <f t="shared" ref="AZ79:CE79" si="149">AZ73/$GE$73</f>
        <v>0</v>
      </c>
      <c r="BA79" s="1">
        <f t="shared" si="149"/>
        <v>1.272605556830188E-2</v>
      </c>
      <c r="BB79" s="1">
        <f t="shared" si="149"/>
        <v>0</v>
      </c>
      <c r="BC79" s="1">
        <f t="shared" si="149"/>
        <v>0</v>
      </c>
      <c r="BD79" s="1">
        <f t="shared" si="149"/>
        <v>0</v>
      </c>
      <c r="BE79" s="1">
        <f t="shared" si="149"/>
        <v>0</v>
      </c>
      <c r="BF79" s="1">
        <f t="shared" si="149"/>
        <v>0</v>
      </c>
      <c r="BG79" s="1">
        <f t="shared" si="149"/>
        <v>0</v>
      </c>
      <c r="BH79" s="1">
        <f t="shared" si="149"/>
        <v>0</v>
      </c>
      <c r="BI79" s="1">
        <f t="shared" si="149"/>
        <v>0</v>
      </c>
      <c r="BJ79" s="1">
        <f t="shared" si="149"/>
        <v>0</v>
      </c>
      <c r="BK79" s="1">
        <f t="shared" si="149"/>
        <v>0</v>
      </c>
      <c r="BL79" s="1">
        <f t="shared" si="149"/>
        <v>0</v>
      </c>
      <c r="BM79" s="1">
        <f t="shared" si="149"/>
        <v>0</v>
      </c>
      <c r="BN79" s="1">
        <f t="shared" si="149"/>
        <v>0</v>
      </c>
      <c r="BO79" s="1">
        <f t="shared" si="149"/>
        <v>0</v>
      </c>
      <c r="BP79" s="1">
        <f t="shared" si="149"/>
        <v>0</v>
      </c>
      <c r="BQ79" s="1">
        <f t="shared" si="149"/>
        <v>0</v>
      </c>
      <c r="BR79" s="1">
        <f t="shared" si="149"/>
        <v>0</v>
      </c>
      <c r="BS79" s="1">
        <f t="shared" si="149"/>
        <v>0</v>
      </c>
      <c r="BT79" s="1">
        <f t="shared" si="149"/>
        <v>0</v>
      </c>
      <c r="BU79" s="1">
        <f t="shared" si="149"/>
        <v>0</v>
      </c>
      <c r="BV79" s="1">
        <f t="shared" si="149"/>
        <v>0</v>
      </c>
      <c r="BW79" s="1">
        <f t="shared" si="149"/>
        <v>0</v>
      </c>
      <c r="BX79" s="1">
        <f t="shared" si="149"/>
        <v>0</v>
      </c>
      <c r="BY79" s="1">
        <f t="shared" si="149"/>
        <v>0</v>
      </c>
      <c r="BZ79" s="1">
        <f t="shared" si="149"/>
        <v>2.3135603818416782E-3</v>
      </c>
      <c r="CA79" s="1">
        <f t="shared" si="149"/>
        <v>0</v>
      </c>
      <c r="CB79" s="1">
        <f t="shared" si="149"/>
        <v>0</v>
      </c>
      <c r="CC79" s="1">
        <f t="shared" si="149"/>
        <v>2.3135603818416782E-3</v>
      </c>
      <c r="CD79" s="1">
        <f t="shared" si="149"/>
        <v>5.7865531278145444E-3</v>
      </c>
      <c r="CE79" s="1">
        <f t="shared" si="149"/>
        <v>1.1594323641311891E-3</v>
      </c>
      <c r="CF79" s="1">
        <f t="shared" ref="CF79:DK79" si="150">CF73/$GE$73</f>
        <v>3.6075764015177071E-2</v>
      </c>
      <c r="CG79" s="1">
        <f t="shared" si="150"/>
        <v>0</v>
      </c>
      <c r="CH79" s="1">
        <f t="shared" si="150"/>
        <v>8.6839929920722453E-3</v>
      </c>
      <c r="CI79" s="1">
        <f t="shared" si="150"/>
        <v>0</v>
      </c>
      <c r="CJ79" s="1">
        <f t="shared" si="150"/>
        <v>0</v>
      </c>
      <c r="CK79" s="1">
        <f t="shared" si="150"/>
        <v>1.1182615785902999E-2</v>
      </c>
      <c r="CL79" s="1">
        <f t="shared" si="150"/>
        <v>0</v>
      </c>
      <c r="CM79" s="1">
        <f t="shared" si="150"/>
        <v>0</v>
      </c>
      <c r="CN79" s="1">
        <f t="shared" si="150"/>
        <v>0</v>
      </c>
      <c r="CO79" s="1">
        <f t="shared" si="150"/>
        <v>0</v>
      </c>
      <c r="CP79" s="1">
        <f t="shared" si="150"/>
        <v>0</v>
      </c>
      <c r="CQ79" s="1">
        <f t="shared" si="150"/>
        <v>0</v>
      </c>
      <c r="CR79" s="1">
        <f t="shared" si="150"/>
        <v>0</v>
      </c>
      <c r="CS79" s="1">
        <f t="shared" si="150"/>
        <v>0</v>
      </c>
      <c r="CT79" s="1">
        <f t="shared" si="150"/>
        <v>0</v>
      </c>
      <c r="CU79" s="1">
        <f t="shared" si="150"/>
        <v>1.012955225696144E-2</v>
      </c>
      <c r="CV79" s="1">
        <f t="shared" si="150"/>
        <v>3.4713543836263146E-3</v>
      </c>
      <c r="CW79" s="1">
        <f t="shared" si="150"/>
        <v>2.3135603818416782E-3</v>
      </c>
      <c r="CX79" s="1">
        <f t="shared" si="150"/>
        <v>3.7601527011474581E-2</v>
      </c>
      <c r="CY79" s="1">
        <f t="shared" si="150"/>
        <v>1.9964944756754466E-2</v>
      </c>
      <c r="CZ79" s="1">
        <f t="shared" si="150"/>
        <v>7.812710230419611E-3</v>
      </c>
      <c r="DA79" s="1">
        <f t="shared" si="150"/>
        <v>0</v>
      </c>
      <c r="DB79" s="1">
        <f t="shared" si="150"/>
        <v>0</v>
      </c>
      <c r="DC79" s="1">
        <f t="shared" si="150"/>
        <v>0</v>
      </c>
      <c r="DD79" s="1">
        <f t="shared" si="150"/>
        <v>0</v>
      </c>
      <c r="DE79" s="1">
        <f t="shared" si="150"/>
        <v>3.1248263047558449E-2</v>
      </c>
      <c r="DF79" s="1">
        <f t="shared" si="150"/>
        <v>1.8221057270293557E-2</v>
      </c>
      <c r="DG79" s="1">
        <f t="shared" si="150"/>
        <v>0</v>
      </c>
      <c r="DH79" s="1">
        <f t="shared" si="150"/>
        <v>1.7652349423904735E-2</v>
      </c>
      <c r="DI79" s="1">
        <f t="shared" si="150"/>
        <v>2.1119554936977064E-2</v>
      </c>
      <c r="DJ79" s="1">
        <f t="shared" si="150"/>
        <v>4.7655098851851624E-2</v>
      </c>
      <c r="DK79" s="1">
        <f t="shared" si="150"/>
        <v>0</v>
      </c>
      <c r="DL79" s="1">
        <f t="shared" ref="DL79:EQ79" si="151">DL73/$GE$73</f>
        <v>1.4449561997651951E-3</v>
      </c>
      <c r="DM79" s="1">
        <f t="shared" si="151"/>
        <v>0</v>
      </c>
      <c r="DN79" s="1">
        <f t="shared" si="151"/>
        <v>0</v>
      </c>
      <c r="DO79" s="1">
        <f t="shared" si="151"/>
        <v>0</v>
      </c>
      <c r="DP79" s="1">
        <f t="shared" si="151"/>
        <v>0</v>
      </c>
      <c r="DQ79" s="1">
        <f t="shared" si="151"/>
        <v>0</v>
      </c>
      <c r="DR79" s="1">
        <f t="shared" si="151"/>
        <v>0</v>
      </c>
      <c r="DS79" s="1">
        <f t="shared" si="151"/>
        <v>0</v>
      </c>
      <c r="DT79" s="1">
        <f t="shared" si="151"/>
        <v>0</v>
      </c>
      <c r="DU79" s="1">
        <f t="shared" si="151"/>
        <v>0</v>
      </c>
      <c r="DV79" s="1">
        <f t="shared" si="151"/>
        <v>0</v>
      </c>
      <c r="DW79" s="1">
        <f t="shared" si="151"/>
        <v>0</v>
      </c>
      <c r="DX79" s="1">
        <f t="shared" si="151"/>
        <v>0</v>
      </c>
      <c r="DY79" s="1">
        <f t="shared" si="151"/>
        <v>0</v>
      </c>
      <c r="DZ79" s="1">
        <f t="shared" si="151"/>
        <v>0</v>
      </c>
      <c r="EA79" s="1">
        <f t="shared" si="151"/>
        <v>0</v>
      </c>
      <c r="EB79" s="1">
        <f t="shared" si="151"/>
        <v>0</v>
      </c>
      <c r="EC79" s="1">
        <f t="shared" si="151"/>
        <v>0</v>
      </c>
      <c r="ED79" s="1">
        <f t="shared" si="151"/>
        <v>0</v>
      </c>
      <c r="EE79" s="1">
        <f t="shared" si="151"/>
        <v>0</v>
      </c>
      <c r="EF79" s="1">
        <f t="shared" si="151"/>
        <v>0</v>
      </c>
      <c r="EG79" s="1">
        <f t="shared" si="151"/>
        <v>0</v>
      </c>
      <c r="EH79" s="1">
        <f t="shared" si="151"/>
        <v>0</v>
      </c>
      <c r="EI79" s="1">
        <f t="shared" si="151"/>
        <v>0</v>
      </c>
      <c r="EJ79" s="1">
        <f t="shared" si="151"/>
        <v>0</v>
      </c>
      <c r="EK79" s="1">
        <f t="shared" si="151"/>
        <v>0</v>
      </c>
      <c r="EL79" s="1">
        <f t="shared" si="151"/>
        <v>0</v>
      </c>
      <c r="EM79" s="1">
        <f t="shared" si="151"/>
        <v>0</v>
      </c>
      <c r="EN79" s="1">
        <f t="shared" si="151"/>
        <v>0</v>
      </c>
      <c r="EO79" s="1">
        <f t="shared" si="151"/>
        <v>0</v>
      </c>
      <c r="EP79" s="1">
        <f t="shared" si="151"/>
        <v>0</v>
      </c>
      <c r="EQ79" s="1">
        <f t="shared" si="151"/>
        <v>0</v>
      </c>
      <c r="ER79" s="1">
        <f t="shared" ref="ER79:GA79" si="152">ER73/$GE$73</f>
        <v>0</v>
      </c>
      <c r="ES79" s="1">
        <f t="shared" si="152"/>
        <v>0</v>
      </c>
      <c r="ET79" s="1">
        <f t="shared" si="152"/>
        <v>0</v>
      </c>
      <c r="EU79" s="1">
        <f t="shared" si="152"/>
        <v>0</v>
      </c>
      <c r="EV79" s="1">
        <f t="shared" si="152"/>
        <v>0</v>
      </c>
      <c r="EW79" s="1">
        <f t="shared" si="152"/>
        <v>0</v>
      </c>
      <c r="EX79" s="1">
        <f t="shared" si="152"/>
        <v>0</v>
      </c>
      <c r="EY79" s="1">
        <f t="shared" si="152"/>
        <v>0</v>
      </c>
      <c r="EZ79" s="1">
        <f t="shared" si="152"/>
        <v>0</v>
      </c>
      <c r="FA79" s="1">
        <f t="shared" si="152"/>
        <v>0</v>
      </c>
      <c r="FB79" s="1">
        <f t="shared" si="152"/>
        <v>0</v>
      </c>
      <c r="FC79" s="1">
        <f t="shared" si="152"/>
        <v>0</v>
      </c>
      <c r="FD79" s="1">
        <f t="shared" si="152"/>
        <v>0</v>
      </c>
      <c r="FE79" s="1">
        <f t="shared" si="152"/>
        <v>0</v>
      </c>
      <c r="FF79" s="1">
        <f t="shared" si="152"/>
        <v>0</v>
      </c>
      <c r="FG79" s="1">
        <f t="shared" si="152"/>
        <v>0</v>
      </c>
      <c r="FH79" s="1">
        <f t="shared" si="152"/>
        <v>0</v>
      </c>
      <c r="FI79" s="1">
        <f t="shared" si="152"/>
        <v>0</v>
      </c>
      <c r="FJ79" s="1">
        <f t="shared" si="152"/>
        <v>0</v>
      </c>
      <c r="FK79" s="1">
        <f t="shared" si="152"/>
        <v>0</v>
      </c>
      <c r="FL79" s="1">
        <f t="shared" si="152"/>
        <v>0</v>
      </c>
      <c r="FM79" s="1">
        <f t="shared" si="152"/>
        <v>0</v>
      </c>
      <c r="FN79" s="1">
        <f t="shared" si="152"/>
        <v>0</v>
      </c>
      <c r="FO79" s="1">
        <f t="shared" si="152"/>
        <v>0</v>
      </c>
      <c r="FP79" s="1">
        <f t="shared" si="152"/>
        <v>0</v>
      </c>
      <c r="FQ79" s="1">
        <f t="shared" si="152"/>
        <v>0</v>
      </c>
      <c r="FR79" s="1">
        <f t="shared" si="152"/>
        <v>0</v>
      </c>
      <c r="FS79" s="1">
        <f t="shared" si="152"/>
        <v>0</v>
      </c>
      <c r="FT79" s="1">
        <f t="shared" si="152"/>
        <v>0</v>
      </c>
      <c r="FU79" s="1">
        <f t="shared" si="152"/>
        <v>0</v>
      </c>
      <c r="FV79" s="1">
        <f t="shared" si="152"/>
        <v>0</v>
      </c>
      <c r="FW79" s="1">
        <f t="shared" si="152"/>
        <v>0</v>
      </c>
      <c r="FX79" s="1">
        <f t="shared" si="152"/>
        <v>0</v>
      </c>
      <c r="FY79" s="1">
        <f t="shared" si="152"/>
        <v>0</v>
      </c>
      <c r="FZ79" s="1"/>
      <c r="GA79" s="1">
        <f t="shared" si="152"/>
        <v>0</v>
      </c>
    </row>
    <row r="80" spans="1:203" x14ac:dyDescent="0.2">
      <c r="A80" t="str">
        <f>A74</f>
        <v>NCCRS Gr. 6</v>
      </c>
      <c r="B80" t="str">
        <f>B74</f>
        <v>Document</v>
      </c>
      <c r="T80" s="1">
        <f>T74/$GE$74</f>
        <v>3.9840637450199229E-3</v>
      </c>
      <c r="U80" s="1">
        <f t="shared" ref="U80:CF80" si="153">U74/$GE$74</f>
        <v>0</v>
      </c>
      <c r="V80" s="1">
        <f t="shared" si="153"/>
        <v>0</v>
      </c>
      <c r="W80" s="1">
        <f t="shared" si="153"/>
        <v>0</v>
      </c>
      <c r="X80" s="106">
        <f t="shared" si="153"/>
        <v>0</v>
      </c>
      <c r="Y80" s="1">
        <f t="shared" si="153"/>
        <v>0</v>
      </c>
      <c r="Z80" s="1">
        <f t="shared" si="153"/>
        <v>0</v>
      </c>
      <c r="AA80" s="1">
        <f t="shared" si="153"/>
        <v>0</v>
      </c>
      <c r="AB80" s="1">
        <f t="shared" si="153"/>
        <v>0</v>
      </c>
      <c r="AC80" s="1">
        <f t="shared" si="153"/>
        <v>0</v>
      </c>
      <c r="AD80" s="1">
        <f t="shared" si="153"/>
        <v>0</v>
      </c>
      <c r="AE80" s="1">
        <f t="shared" si="153"/>
        <v>0</v>
      </c>
      <c r="AF80" s="1">
        <f t="shared" si="153"/>
        <v>0</v>
      </c>
      <c r="AG80" s="1">
        <f t="shared" si="153"/>
        <v>0</v>
      </c>
      <c r="AH80" s="1">
        <f t="shared" si="153"/>
        <v>0</v>
      </c>
      <c r="AI80" s="1">
        <f t="shared" si="153"/>
        <v>0</v>
      </c>
      <c r="AJ80" s="1">
        <f t="shared" si="153"/>
        <v>0</v>
      </c>
      <c r="AK80" s="1">
        <f t="shared" si="153"/>
        <v>0</v>
      </c>
      <c r="AL80" s="1">
        <f t="shared" si="153"/>
        <v>0</v>
      </c>
      <c r="AM80" s="1">
        <f t="shared" si="153"/>
        <v>0</v>
      </c>
      <c r="AN80" s="1">
        <f t="shared" si="153"/>
        <v>0</v>
      </c>
      <c r="AO80" s="1">
        <f t="shared" si="153"/>
        <v>0</v>
      </c>
      <c r="AP80" s="1">
        <f t="shared" si="153"/>
        <v>0</v>
      </c>
      <c r="AQ80" s="1">
        <f t="shared" si="153"/>
        <v>0</v>
      </c>
      <c r="AR80" s="1">
        <f t="shared" si="153"/>
        <v>0</v>
      </c>
      <c r="AS80" s="1">
        <f t="shared" si="153"/>
        <v>0</v>
      </c>
      <c r="AT80" s="1">
        <f t="shared" si="153"/>
        <v>0</v>
      </c>
      <c r="AU80" s="1">
        <f t="shared" si="153"/>
        <v>0</v>
      </c>
      <c r="AV80" s="1">
        <f t="shared" si="153"/>
        <v>0</v>
      </c>
      <c r="AW80" s="1">
        <f t="shared" si="153"/>
        <v>0</v>
      </c>
      <c r="AX80" s="1">
        <f t="shared" si="153"/>
        <v>0</v>
      </c>
      <c r="AY80" s="1">
        <f t="shared" si="153"/>
        <v>0</v>
      </c>
      <c r="AZ80" s="1">
        <f t="shared" si="153"/>
        <v>0</v>
      </c>
      <c r="BA80" s="1">
        <f t="shared" si="153"/>
        <v>6.6548948970265951E-3</v>
      </c>
      <c r="BB80" s="1">
        <f t="shared" si="153"/>
        <v>4.4365965980177301E-3</v>
      </c>
      <c r="BC80" s="1">
        <f t="shared" si="153"/>
        <v>0</v>
      </c>
      <c r="BD80" s="1">
        <f t="shared" si="153"/>
        <v>0</v>
      </c>
      <c r="BE80" s="1">
        <f t="shared" si="153"/>
        <v>0</v>
      </c>
      <c r="BF80" s="1">
        <f t="shared" si="153"/>
        <v>4.4365965980177301E-3</v>
      </c>
      <c r="BG80" s="1">
        <f t="shared" si="153"/>
        <v>2.218298299008865E-3</v>
      </c>
      <c r="BH80" s="1">
        <f t="shared" si="153"/>
        <v>0</v>
      </c>
      <c r="BI80" s="1">
        <f t="shared" si="153"/>
        <v>2.218298299008865E-3</v>
      </c>
      <c r="BJ80" s="1">
        <f t="shared" si="153"/>
        <v>0</v>
      </c>
      <c r="BK80" s="1">
        <f t="shared" si="153"/>
        <v>0</v>
      </c>
      <c r="BL80" s="1">
        <f t="shared" si="153"/>
        <v>2.218298299008865E-3</v>
      </c>
      <c r="BM80" s="1">
        <f t="shared" si="153"/>
        <v>0</v>
      </c>
      <c r="BN80" s="1">
        <f t="shared" si="153"/>
        <v>0</v>
      </c>
      <c r="BO80" s="1">
        <f t="shared" si="153"/>
        <v>0</v>
      </c>
      <c r="BP80" s="1">
        <f t="shared" si="153"/>
        <v>0</v>
      </c>
      <c r="BQ80" s="1">
        <f t="shared" si="153"/>
        <v>0</v>
      </c>
      <c r="BR80" s="1">
        <f t="shared" si="153"/>
        <v>2.218298299008865E-3</v>
      </c>
      <c r="BS80" s="1">
        <f t="shared" si="153"/>
        <v>0</v>
      </c>
      <c r="BT80" s="1">
        <f t="shared" si="153"/>
        <v>0</v>
      </c>
      <c r="BU80" s="1">
        <f t="shared" si="153"/>
        <v>0</v>
      </c>
      <c r="BV80" s="1">
        <f t="shared" si="153"/>
        <v>0</v>
      </c>
      <c r="BW80" s="1">
        <f t="shared" si="153"/>
        <v>1.5528088093062054E-2</v>
      </c>
      <c r="BX80" s="1">
        <f t="shared" si="153"/>
        <v>0</v>
      </c>
      <c r="BY80" s="1">
        <f t="shared" si="153"/>
        <v>2.8837877887115244E-2</v>
      </c>
      <c r="BZ80" s="1">
        <f t="shared" si="153"/>
        <v>8.8731931960354601E-3</v>
      </c>
      <c r="CA80" s="1">
        <f t="shared" si="153"/>
        <v>0</v>
      </c>
      <c r="CB80" s="1">
        <f t="shared" si="153"/>
        <v>0</v>
      </c>
      <c r="CC80" s="1">
        <f t="shared" si="153"/>
        <v>0</v>
      </c>
      <c r="CD80" s="1">
        <f t="shared" si="153"/>
        <v>1.330978979405319E-2</v>
      </c>
      <c r="CE80" s="1">
        <f t="shared" si="153"/>
        <v>2.218298299008865E-3</v>
      </c>
      <c r="CF80" s="1">
        <f t="shared" si="153"/>
        <v>6.6548948970265951E-3</v>
      </c>
      <c r="CG80" s="1">
        <f t="shared" ref="CG80:ER80" si="154">CG74/$GE$74</f>
        <v>2.218298299008865E-3</v>
      </c>
      <c r="CH80" s="1">
        <f t="shared" si="154"/>
        <v>1.330978979405319E-2</v>
      </c>
      <c r="CI80" s="1">
        <f t="shared" si="154"/>
        <v>0</v>
      </c>
      <c r="CJ80" s="1">
        <f t="shared" si="154"/>
        <v>0</v>
      </c>
      <c r="CK80" s="1">
        <f t="shared" si="154"/>
        <v>1.1091491495044325E-2</v>
      </c>
      <c r="CL80" s="1">
        <f t="shared" si="154"/>
        <v>0</v>
      </c>
      <c r="CM80" s="1">
        <f t="shared" si="154"/>
        <v>2.218298299008865E-3</v>
      </c>
      <c r="CN80" s="1">
        <f t="shared" si="154"/>
        <v>0</v>
      </c>
      <c r="CO80" s="1">
        <f t="shared" si="154"/>
        <v>0</v>
      </c>
      <c r="CP80" s="1">
        <f t="shared" si="154"/>
        <v>0</v>
      </c>
      <c r="CQ80" s="1">
        <f t="shared" si="154"/>
        <v>1.774638639207092E-2</v>
      </c>
      <c r="CR80" s="1">
        <f t="shared" si="154"/>
        <v>2.218298299008865E-3</v>
      </c>
      <c r="CS80" s="1">
        <f t="shared" si="154"/>
        <v>0</v>
      </c>
      <c r="CT80" s="1">
        <f t="shared" si="154"/>
        <v>1.1091491495044325E-2</v>
      </c>
      <c r="CU80" s="1">
        <f t="shared" si="154"/>
        <v>3.3274474485132967E-2</v>
      </c>
      <c r="CV80" s="1">
        <f t="shared" si="154"/>
        <v>0</v>
      </c>
      <c r="CW80" s="1">
        <f t="shared" si="154"/>
        <v>2.8837877887115244E-2</v>
      </c>
      <c r="CX80" s="1">
        <f t="shared" si="154"/>
        <v>4.4365965980177301E-3</v>
      </c>
      <c r="CY80" s="1">
        <f t="shared" si="154"/>
        <v>1.330978979405319E-2</v>
      </c>
      <c r="CZ80" s="1">
        <f t="shared" si="154"/>
        <v>2.218298299008865E-2</v>
      </c>
      <c r="DA80" s="1">
        <f t="shared" si="154"/>
        <v>0</v>
      </c>
      <c r="DB80" s="1">
        <f t="shared" si="154"/>
        <v>0</v>
      </c>
      <c r="DC80" s="1">
        <f t="shared" si="154"/>
        <v>0</v>
      </c>
      <c r="DD80" s="1">
        <f t="shared" si="154"/>
        <v>8.8731931960354601E-3</v>
      </c>
      <c r="DE80" s="1">
        <f t="shared" si="154"/>
        <v>6.6548948970265951E-3</v>
      </c>
      <c r="DF80" s="1">
        <f t="shared" si="154"/>
        <v>6.6548948970265951E-3</v>
      </c>
      <c r="DG80" s="1">
        <f t="shared" si="154"/>
        <v>6.6548948970265951E-3</v>
      </c>
      <c r="DH80" s="1">
        <f t="shared" si="154"/>
        <v>8.8731931960354601E-3</v>
      </c>
      <c r="DI80" s="1">
        <f t="shared" si="154"/>
        <v>2.218298299008865E-3</v>
      </c>
      <c r="DJ80" s="1">
        <f t="shared" si="154"/>
        <v>4.4365965980177301E-3</v>
      </c>
      <c r="DK80" s="1">
        <f t="shared" si="154"/>
        <v>0</v>
      </c>
      <c r="DL80" s="1">
        <f t="shared" si="154"/>
        <v>0</v>
      </c>
      <c r="DM80" s="1">
        <f t="shared" si="154"/>
        <v>0</v>
      </c>
      <c r="DN80" s="1">
        <f t="shared" si="154"/>
        <v>0</v>
      </c>
      <c r="DO80" s="1">
        <f t="shared" si="154"/>
        <v>0</v>
      </c>
      <c r="DP80" s="1">
        <f t="shared" si="154"/>
        <v>0</v>
      </c>
      <c r="DQ80" s="1">
        <f t="shared" si="154"/>
        <v>0</v>
      </c>
      <c r="DR80" s="1">
        <f t="shared" si="154"/>
        <v>0</v>
      </c>
      <c r="DS80" s="1">
        <f t="shared" si="154"/>
        <v>0</v>
      </c>
      <c r="DT80" s="1">
        <f t="shared" si="154"/>
        <v>0</v>
      </c>
      <c r="DU80" s="1">
        <f t="shared" si="154"/>
        <v>0</v>
      </c>
      <c r="DV80" s="1">
        <f t="shared" si="154"/>
        <v>0</v>
      </c>
      <c r="DW80" s="1">
        <f t="shared" si="154"/>
        <v>0</v>
      </c>
      <c r="DX80" s="1">
        <f t="shared" si="154"/>
        <v>0</v>
      </c>
      <c r="DY80" s="1">
        <f t="shared" si="154"/>
        <v>0</v>
      </c>
      <c r="DZ80" s="1">
        <f t="shared" si="154"/>
        <v>0</v>
      </c>
      <c r="EA80" s="1">
        <f t="shared" si="154"/>
        <v>0</v>
      </c>
      <c r="EB80" s="1">
        <f t="shared" si="154"/>
        <v>0</v>
      </c>
      <c r="EC80" s="1">
        <f t="shared" si="154"/>
        <v>0</v>
      </c>
      <c r="ED80" s="1">
        <f t="shared" si="154"/>
        <v>0</v>
      </c>
      <c r="EE80" s="1">
        <f t="shared" si="154"/>
        <v>0</v>
      </c>
      <c r="EF80" s="1">
        <f t="shared" si="154"/>
        <v>0</v>
      </c>
      <c r="EG80" s="1">
        <f t="shared" si="154"/>
        <v>0</v>
      </c>
      <c r="EH80" s="1">
        <f t="shared" si="154"/>
        <v>0</v>
      </c>
      <c r="EI80" s="1">
        <f t="shared" si="154"/>
        <v>0</v>
      </c>
      <c r="EJ80" s="1">
        <f t="shared" si="154"/>
        <v>0</v>
      </c>
      <c r="EK80" s="1">
        <f t="shared" si="154"/>
        <v>0</v>
      </c>
      <c r="EL80" s="1">
        <f t="shared" si="154"/>
        <v>0</v>
      </c>
      <c r="EM80" s="1">
        <f t="shared" si="154"/>
        <v>0</v>
      </c>
      <c r="EN80" s="1">
        <f t="shared" si="154"/>
        <v>0</v>
      </c>
      <c r="EO80" s="1">
        <f t="shared" si="154"/>
        <v>0</v>
      </c>
      <c r="EP80" s="1">
        <f t="shared" si="154"/>
        <v>0</v>
      </c>
      <c r="EQ80" s="1">
        <f t="shared" si="154"/>
        <v>0</v>
      </c>
      <c r="ER80" s="1">
        <f t="shared" si="154"/>
        <v>0</v>
      </c>
      <c r="ES80" s="1">
        <f t="shared" ref="ES80:GA80" si="155">ES74/$GE$74</f>
        <v>0</v>
      </c>
      <c r="ET80" s="1">
        <f t="shared" si="155"/>
        <v>0</v>
      </c>
      <c r="EU80" s="1">
        <f t="shared" si="155"/>
        <v>0</v>
      </c>
      <c r="EV80" s="1">
        <f t="shared" si="155"/>
        <v>0</v>
      </c>
      <c r="EW80" s="1">
        <f t="shared" si="155"/>
        <v>0</v>
      </c>
      <c r="EX80" s="1">
        <f t="shared" si="155"/>
        <v>0</v>
      </c>
      <c r="EY80" s="1">
        <f t="shared" si="155"/>
        <v>0</v>
      </c>
      <c r="EZ80" s="1">
        <f t="shared" si="155"/>
        <v>0</v>
      </c>
      <c r="FA80" s="1">
        <f t="shared" si="155"/>
        <v>0</v>
      </c>
      <c r="FB80" s="1">
        <f t="shared" si="155"/>
        <v>0</v>
      </c>
      <c r="FC80" s="1">
        <f t="shared" si="155"/>
        <v>0</v>
      </c>
      <c r="FD80" s="1">
        <f t="shared" si="155"/>
        <v>0</v>
      </c>
      <c r="FE80" s="1">
        <f t="shared" si="155"/>
        <v>0</v>
      </c>
      <c r="FF80" s="1">
        <f t="shared" si="155"/>
        <v>0</v>
      </c>
      <c r="FG80" s="1">
        <f t="shared" si="155"/>
        <v>0</v>
      </c>
      <c r="FH80" s="1">
        <f t="shared" si="155"/>
        <v>0</v>
      </c>
      <c r="FI80" s="1">
        <f t="shared" si="155"/>
        <v>0</v>
      </c>
      <c r="FJ80" s="1">
        <f t="shared" si="155"/>
        <v>0</v>
      </c>
      <c r="FK80" s="1">
        <f t="shared" si="155"/>
        <v>0</v>
      </c>
      <c r="FL80" s="1">
        <f t="shared" si="155"/>
        <v>0</v>
      </c>
      <c r="FM80" s="1">
        <f t="shared" si="155"/>
        <v>0</v>
      </c>
      <c r="FN80" s="1">
        <f t="shared" si="155"/>
        <v>0</v>
      </c>
      <c r="FO80" s="1">
        <f t="shared" si="155"/>
        <v>0</v>
      </c>
      <c r="FP80" s="1">
        <f t="shared" si="155"/>
        <v>0</v>
      </c>
      <c r="FQ80" s="1">
        <f t="shared" si="155"/>
        <v>0</v>
      </c>
      <c r="FR80" s="1">
        <f t="shared" si="155"/>
        <v>0</v>
      </c>
      <c r="FS80" s="1">
        <f t="shared" si="155"/>
        <v>0</v>
      </c>
      <c r="FT80" s="1">
        <f t="shared" si="155"/>
        <v>0</v>
      </c>
      <c r="FU80" s="1">
        <f t="shared" si="155"/>
        <v>0</v>
      </c>
      <c r="FV80" s="1">
        <f t="shared" si="155"/>
        <v>0</v>
      </c>
      <c r="FW80" s="1">
        <f t="shared" si="155"/>
        <v>0</v>
      </c>
      <c r="FX80" s="1">
        <f t="shared" si="155"/>
        <v>0</v>
      </c>
      <c r="FY80" s="1">
        <f t="shared" si="155"/>
        <v>0</v>
      </c>
      <c r="FZ80" s="1"/>
      <c r="GA80" s="1">
        <f t="shared" si="155"/>
        <v>0</v>
      </c>
    </row>
    <row r="81" spans="1:24" x14ac:dyDescent="0.2">
      <c r="A81" s="110" t="s">
        <v>2051</v>
      </c>
      <c r="X81" s="107"/>
    </row>
    <row r="82" spans="1:24" x14ac:dyDescent="0.2">
      <c r="X82" s="107"/>
    </row>
    <row r="83" spans="1:24" x14ac:dyDescent="0.2">
      <c r="X83" s="107"/>
    </row>
    <row r="84" spans="1:24" x14ac:dyDescent="0.2">
      <c r="X84" s="107"/>
    </row>
    <row r="85" spans="1:24" x14ac:dyDescent="0.2">
      <c r="X85" s="107"/>
    </row>
    <row r="86" spans="1:24" x14ac:dyDescent="0.2">
      <c r="X86" s="107"/>
    </row>
    <row r="87" spans="1:24" x14ac:dyDescent="0.2">
      <c r="X87" s="107"/>
    </row>
    <row r="88" spans="1:24" x14ac:dyDescent="0.2">
      <c r="X88" s="107"/>
    </row>
    <row r="89" spans="1:24" x14ac:dyDescent="0.2">
      <c r="X89" s="107"/>
    </row>
    <row r="90" spans="1:24" x14ac:dyDescent="0.2">
      <c r="X90" s="107"/>
    </row>
    <row r="91" spans="1:24" x14ac:dyDescent="0.2">
      <c r="X91" s="107"/>
    </row>
    <row r="92" spans="1:24" x14ac:dyDescent="0.2">
      <c r="X92" s="107"/>
    </row>
    <row r="93" spans="1:24" x14ac:dyDescent="0.2">
      <c r="X93" s="107"/>
    </row>
    <row r="94" spans="1:24" x14ac:dyDescent="0.2">
      <c r="X94" s="107"/>
    </row>
    <row r="95" spans="1:24" x14ac:dyDescent="0.2">
      <c r="X95" s="107"/>
    </row>
    <row r="96" spans="1:24" x14ac:dyDescent="0.2">
      <c r="X96" s="107"/>
    </row>
    <row r="97" spans="24:24" x14ac:dyDescent="0.2">
      <c r="X97" s="107"/>
    </row>
    <row r="98" spans="24:24" x14ac:dyDescent="0.2">
      <c r="X98" s="107"/>
    </row>
    <row r="99" spans="24:24" x14ac:dyDescent="0.2">
      <c r="X99" s="107"/>
    </row>
    <row r="100" spans="24:24" x14ac:dyDescent="0.2">
      <c r="X100" s="107"/>
    </row>
    <row r="101" spans="24:24" x14ac:dyDescent="0.2">
      <c r="X101" s="107"/>
    </row>
    <row r="102" spans="24:24" x14ac:dyDescent="0.2">
      <c r="X102" s="107"/>
    </row>
    <row r="103" spans="24:24" x14ac:dyDescent="0.2">
      <c r="X103" s="107"/>
    </row>
    <row r="104" spans="24:24" x14ac:dyDescent="0.2">
      <c r="X104" s="107"/>
    </row>
    <row r="105" spans="24:24" x14ac:dyDescent="0.2">
      <c r="X105" s="107"/>
    </row>
  </sheetData>
  <sortState xmlns:xlrd2="http://schemas.microsoft.com/office/spreadsheetml/2017/richdata2" ref="A2:GC87">
    <sortCondition ref="L1"/>
    <sortCondition ref="B1"/>
  </sortState>
  <phoneticPr fontId="0" type="noConversion"/>
  <conditionalFormatting sqref="GE2:GE6 GE18:GE31 GD17 GE33:GE68">
    <cfRule type="cellIs" dxfId="17" priority="16" operator="equal">
      <formula>0</formula>
    </cfRule>
  </conditionalFormatting>
  <conditionalFormatting sqref="GE16">
    <cfRule type="cellIs" dxfId="16" priority="9" operator="equal">
      <formula>0</formula>
    </cfRule>
  </conditionalFormatting>
  <conditionalFormatting sqref="GE15">
    <cfRule type="cellIs" dxfId="15" priority="8" operator="equal">
      <formula>0</formula>
    </cfRule>
  </conditionalFormatting>
  <conditionalFormatting sqref="GE14">
    <cfRule type="cellIs" dxfId="14" priority="7" operator="equal">
      <formula>0</formula>
    </cfRule>
  </conditionalFormatting>
  <conditionalFormatting sqref="GE13">
    <cfRule type="cellIs" dxfId="13" priority="6" operator="equal">
      <formula>0</formula>
    </cfRule>
  </conditionalFormatting>
  <conditionalFormatting sqref="GE12">
    <cfRule type="cellIs" dxfId="12" priority="5" operator="equal">
      <formula>0</formula>
    </cfRule>
  </conditionalFormatting>
  <conditionalFormatting sqref="GE11">
    <cfRule type="cellIs" dxfId="11" priority="4" operator="equal">
      <formula>0</formula>
    </cfRule>
  </conditionalFormatting>
  <conditionalFormatting sqref="GE32">
    <cfRule type="cellIs" dxfId="10" priority="2" operator="equal">
      <formula>0</formula>
    </cfRule>
  </conditionalFormatting>
  <conditionalFormatting sqref="GE17">
    <cfRule type="cellIs" dxfId="9" priority="1" operator="equal">
      <formula>0</formula>
    </cfRule>
  </conditionalFormatting>
  <pageMargins left="0.75" right="0.75" top="1" bottom="1" header="0.5" footer="0.5"/>
  <pageSetup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HN105"/>
  <sheetViews>
    <sheetView workbookViewId="0">
      <selection sqref="A1:J1"/>
    </sheetView>
  </sheetViews>
  <sheetFormatPr defaultRowHeight="12.75" x14ac:dyDescent="0.2"/>
  <cols>
    <col min="1" max="1" width="23" customWidth="1"/>
    <col min="2" max="21"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1698</v>
      </c>
      <c r="X1" s="128" t="s">
        <v>1699</v>
      </c>
      <c r="Y1" s="128" t="s">
        <v>1700</v>
      </c>
      <c r="Z1" s="128" t="s">
        <v>1701</v>
      </c>
      <c r="AA1" s="128" t="s">
        <v>1702</v>
      </c>
      <c r="AB1" s="128" t="s">
        <v>1703</v>
      </c>
      <c r="AC1" s="128" t="s">
        <v>1704</v>
      </c>
      <c r="AD1" s="128" t="s">
        <v>1705</v>
      </c>
      <c r="AE1" s="128" t="s">
        <v>1706</v>
      </c>
      <c r="AF1" s="128" t="s">
        <v>1707</v>
      </c>
      <c r="AG1" s="128" t="s">
        <v>1708</v>
      </c>
      <c r="AH1" s="128" t="s">
        <v>1709</v>
      </c>
      <c r="AI1" s="128" t="s">
        <v>1710</v>
      </c>
      <c r="AJ1" s="128" t="s">
        <v>1711</v>
      </c>
      <c r="AK1" s="128" t="s">
        <v>1712</v>
      </c>
      <c r="AL1" s="128" t="s">
        <v>1713</v>
      </c>
      <c r="AM1" s="128" t="s">
        <v>1714</v>
      </c>
      <c r="AN1" s="128" t="s">
        <v>1715</v>
      </c>
      <c r="AO1" s="128" t="s">
        <v>1716</v>
      </c>
      <c r="AP1" s="128" t="s">
        <v>1717</v>
      </c>
      <c r="AQ1" s="128" t="s">
        <v>1718</v>
      </c>
      <c r="AR1" s="128" t="s">
        <v>1719</v>
      </c>
      <c r="AS1" s="128" t="s">
        <v>1720</v>
      </c>
      <c r="AT1" s="128" t="s">
        <v>1721</v>
      </c>
      <c r="AU1" s="128" t="s">
        <v>1722</v>
      </c>
      <c r="AV1" s="128" t="s">
        <v>1723</v>
      </c>
      <c r="AW1" s="128" t="s">
        <v>1724</v>
      </c>
      <c r="AX1" s="128" t="s">
        <v>1725</v>
      </c>
      <c r="AY1" s="128" t="s">
        <v>1726</v>
      </c>
      <c r="AZ1" s="128" t="s">
        <v>1727</v>
      </c>
      <c r="BA1" s="128" t="s">
        <v>1728</v>
      </c>
      <c r="BB1" s="128" t="s">
        <v>1729</v>
      </c>
      <c r="BC1" s="128" t="s">
        <v>1730</v>
      </c>
      <c r="BD1" s="128" t="s">
        <v>1731</v>
      </c>
      <c r="BE1" s="128" t="s">
        <v>1732</v>
      </c>
      <c r="BF1" s="128" t="s">
        <v>1733</v>
      </c>
      <c r="BG1" s="128" t="s">
        <v>1734</v>
      </c>
      <c r="BH1" s="128" t="s">
        <v>1735</v>
      </c>
      <c r="BI1" s="128" t="s">
        <v>1736</v>
      </c>
      <c r="BJ1" s="128" t="s">
        <v>1737</v>
      </c>
      <c r="BK1" s="128" t="s">
        <v>1738</v>
      </c>
      <c r="BL1" s="128" t="s">
        <v>1739</v>
      </c>
      <c r="BM1" s="128" t="s">
        <v>1740</v>
      </c>
      <c r="BN1" s="128" t="s">
        <v>1741</v>
      </c>
      <c r="BO1" s="128" t="s">
        <v>1742</v>
      </c>
      <c r="BP1" s="128" t="s">
        <v>1743</v>
      </c>
      <c r="BQ1" s="128" t="s">
        <v>1744</v>
      </c>
      <c r="BR1" s="128" t="s">
        <v>1745</v>
      </c>
      <c r="BS1" s="128" t="s">
        <v>1746</v>
      </c>
      <c r="BT1" s="128" t="s">
        <v>1747</v>
      </c>
      <c r="BU1" s="128" t="s">
        <v>1748</v>
      </c>
      <c r="BV1" s="128" t="s">
        <v>1749</v>
      </c>
      <c r="BW1" s="128" t="s">
        <v>1750</v>
      </c>
      <c r="BX1" s="128" t="s">
        <v>1751</v>
      </c>
      <c r="BY1" s="128" t="s">
        <v>1752</v>
      </c>
      <c r="BZ1" s="128" t="s">
        <v>1753</v>
      </c>
      <c r="CA1" s="128" t="s">
        <v>1754</v>
      </c>
      <c r="CB1" s="128" t="s">
        <v>1755</v>
      </c>
      <c r="CC1" s="128" t="s">
        <v>1756</v>
      </c>
      <c r="CD1" s="128" t="s">
        <v>1757</v>
      </c>
      <c r="CE1" s="128" t="s">
        <v>1758</v>
      </c>
      <c r="CF1" s="128" t="s">
        <v>1759</v>
      </c>
      <c r="CG1" s="128" t="s">
        <v>1760</v>
      </c>
      <c r="CH1" s="128" t="s">
        <v>1761</v>
      </c>
      <c r="CI1" s="128" t="s">
        <v>1762</v>
      </c>
      <c r="CJ1" s="128" t="s">
        <v>1763</v>
      </c>
      <c r="CK1" s="128" t="s">
        <v>1764</v>
      </c>
      <c r="CL1" s="128" t="s">
        <v>1765</v>
      </c>
      <c r="CM1" s="128" t="s">
        <v>1766</v>
      </c>
      <c r="CN1" s="128" t="s">
        <v>1767</v>
      </c>
      <c r="CO1" s="128" t="s">
        <v>2041</v>
      </c>
      <c r="CP1" s="128" t="s">
        <v>1768</v>
      </c>
      <c r="CQ1" s="128" t="s">
        <v>1769</v>
      </c>
      <c r="CR1" s="128" t="s">
        <v>1770</v>
      </c>
      <c r="CS1" s="128" t="s">
        <v>1771</v>
      </c>
      <c r="CT1" s="128" t="s">
        <v>1772</v>
      </c>
      <c r="CU1" s="128" t="s">
        <v>1773</v>
      </c>
      <c r="CV1" s="128" t="s">
        <v>1774</v>
      </c>
      <c r="CW1" s="128" t="s">
        <v>1775</v>
      </c>
      <c r="CX1" s="128" t="s">
        <v>1776</v>
      </c>
      <c r="CY1" s="128" t="s">
        <v>1777</v>
      </c>
      <c r="CZ1" s="128" t="s">
        <v>1778</v>
      </c>
      <c r="DA1" s="128" t="s">
        <v>1779</v>
      </c>
      <c r="DB1" s="128" t="s">
        <v>1780</v>
      </c>
      <c r="DC1" s="128" t="s">
        <v>1781</v>
      </c>
      <c r="DD1" s="128" t="s">
        <v>1782</v>
      </c>
      <c r="DE1" s="128" t="s">
        <v>1783</v>
      </c>
      <c r="DF1" s="128" t="s">
        <v>1784</v>
      </c>
      <c r="DG1" s="128" t="s">
        <v>1785</v>
      </c>
      <c r="DH1" s="128" t="s">
        <v>1786</v>
      </c>
      <c r="DI1" s="128" t="s">
        <v>1787</v>
      </c>
      <c r="DJ1" s="128" t="s">
        <v>1788</v>
      </c>
      <c r="DK1" s="128" t="s">
        <v>1789</v>
      </c>
      <c r="DL1" s="128" t="s">
        <v>1790</v>
      </c>
      <c r="DM1" s="128" t="s">
        <v>1791</v>
      </c>
      <c r="DN1" s="128" t="s">
        <v>1792</v>
      </c>
      <c r="DO1" s="128" t="s">
        <v>1793</v>
      </c>
      <c r="DP1" s="128" t="s">
        <v>1794</v>
      </c>
      <c r="DQ1" s="128" t="s">
        <v>1795</v>
      </c>
      <c r="DR1" s="128" t="s">
        <v>1796</v>
      </c>
      <c r="DS1" s="128" t="s">
        <v>1797</v>
      </c>
      <c r="DT1" s="128" t="s">
        <v>1798</v>
      </c>
      <c r="DU1" s="128" t="s">
        <v>1799</v>
      </c>
      <c r="DV1" s="128" t="s">
        <v>1800</v>
      </c>
      <c r="DW1" s="128" t="s">
        <v>1801</v>
      </c>
      <c r="DX1" s="128" t="s">
        <v>1802</v>
      </c>
      <c r="DY1" s="128" t="s">
        <v>1803</v>
      </c>
      <c r="DZ1" s="128" t="s">
        <v>1804</v>
      </c>
      <c r="EA1" s="128" t="s">
        <v>1805</v>
      </c>
      <c r="EB1" s="128" t="s">
        <v>1806</v>
      </c>
      <c r="EC1" s="128" t="s">
        <v>1807</v>
      </c>
      <c r="ED1" s="128" t="s">
        <v>1808</v>
      </c>
      <c r="EE1" s="128" t="s">
        <v>1809</v>
      </c>
      <c r="EF1" s="128" t="s">
        <v>1810</v>
      </c>
      <c r="EG1" s="128" t="s">
        <v>1811</v>
      </c>
      <c r="EH1" s="128" t="s">
        <v>1812</v>
      </c>
      <c r="EI1" s="128" t="s">
        <v>1813</v>
      </c>
      <c r="EJ1" s="128" t="s">
        <v>1814</v>
      </c>
      <c r="EK1" s="128" t="s">
        <v>1815</v>
      </c>
      <c r="EL1" s="128" t="s">
        <v>1816</v>
      </c>
      <c r="EM1" s="128" t="s">
        <v>1817</v>
      </c>
      <c r="EN1" s="128" t="s">
        <v>1818</v>
      </c>
      <c r="EO1" s="128" t="s">
        <v>1819</v>
      </c>
      <c r="EP1" s="128" t="s">
        <v>1820</v>
      </c>
      <c r="EQ1" s="128" t="s">
        <v>1821</v>
      </c>
      <c r="ER1" s="128" t="s">
        <v>1822</v>
      </c>
      <c r="ES1" s="128" t="s">
        <v>1823</v>
      </c>
      <c r="ET1" s="128" t="s">
        <v>1824</v>
      </c>
      <c r="EU1" s="128" t="s">
        <v>1825</v>
      </c>
      <c r="EV1" s="128" t="s">
        <v>1826</v>
      </c>
      <c r="EW1" s="128" t="s">
        <v>1827</v>
      </c>
      <c r="EX1" s="128" t="s">
        <v>1828</v>
      </c>
      <c r="EY1" s="128" t="s">
        <v>1829</v>
      </c>
      <c r="EZ1" s="128" t="s">
        <v>1830</v>
      </c>
      <c r="FA1" s="128" t="s">
        <v>1831</v>
      </c>
      <c r="FB1" s="128" t="s">
        <v>1832</v>
      </c>
      <c r="FC1" s="128" t="s">
        <v>1833</v>
      </c>
      <c r="FD1" s="128" t="s">
        <v>1834</v>
      </c>
      <c r="FE1" s="128" t="s">
        <v>1835</v>
      </c>
      <c r="FF1" s="128" t="s">
        <v>1836</v>
      </c>
      <c r="FG1" s="128" t="s">
        <v>1837</v>
      </c>
      <c r="FH1" s="128" t="s">
        <v>1838</v>
      </c>
      <c r="FI1" s="128" t="s">
        <v>1839</v>
      </c>
      <c r="FJ1" s="128" t="s">
        <v>1840</v>
      </c>
      <c r="FK1" s="128" t="s">
        <v>1841</v>
      </c>
      <c r="FL1" s="128" t="s">
        <v>1842</v>
      </c>
      <c r="FM1" s="128" t="s">
        <v>1843</v>
      </c>
      <c r="FN1" s="128" t="s">
        <v>1844</v>
      </c>
      <c r="FO1" s="128" t="s">
        <v>1845</v>
      </c>
      <c r="FP1" s="128" t="s">
        <v>1846</v>
      </c>
      <c r="FQ1" s="128" t="s">
        <v>1847</v>
      </c>
      <c r="FR1" s="128" t="s">
        <v>1848</v>
      </c>
      <c r="FS1" s="128" t="s">
        <v>1849</v>
      </c>
      <c r="FT1" s="128" t="s">
        <v>1850</v>
      </c>
      <c r="FU1" s="128" t="s">
        <v>1851</v>
      </c>
      <c r="FV1" s="128" t="s">
        <v>1852</v>
      </c>
      <c r="FW1" s="128" t="s">
        <v>1853</v>
      </c>
      <c r="FX1" s="128" t="s">
        <v>1854</v>
      </c>
      <c r="FY1" s="128" t="s">
        <v>1855</v>
      </c>
      <c r="FZ1" s="128" t="s">
        <v>2169</v>
      </c>
      <c r="GA1" s="129" t="s">
        <v>2038</v>
      </c>
      <c r="GB1" s="129" t="s">
        <v>2039</v>
      </c>
      <c r="GC1" s="129" t="s">
        <v>2040</v>
      </c>
      <c r="GE1" s="108" t="s">
        <v>2103</v>
      </c>
      <c r="GG1" s="108" t="s">
        <v>1078</v>
      </c>
      <c r="GH1" s="108" t="s">
        <v>1079</v>
      </c>
      <c r="GI1" s="108" t="s">
        <v>1080</v>
      </c>
      <c r="GJ1" s="108" t="s">
        <v>1081</v>
      </c>
      <c r="GK1" s="108" t="s">
        <v>1082</v>
      </c>
      <c r="GL1" s="108" t="s">
        <v>1083</v>
      </c>
      <c r="GM1" s="108" t="s">
        <v>1084</v>
      </c>
      <c r="GN1" s="108" t="s">
        <v>1085</v>
      </c>
      <c r="GO1" s="108" t="s">
        <v>1086</v>
      </c>
      <c r="GP1" s="108" t="s">
        <v>1087</v>
      </c>
      <c r="GQ1" s="108" t="s">
        <v>1088</v>
      </c>
      <c r="GR1" s="108" t="s">
        <v>1089</v>
      </c>
      <c r="GS1" s="108" t="s">
        <v>1090</v>
      </c>
      <c r="GT1" s="108" t="s">
        <v>1091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73" customFormat="1" x14ac:dyDescent="0.2">
      <c r="A2" s="169" t="s">
        <v>2228</v>
      </c>
      <c r="B2" s="170" t="s">
        <v>2233</v>
      </c>
      <c r="C2" s="170" t="s">
        <v>2233</v>
      </c>
      <c r="D2" s="170" t="s">
        <v>2233</v>
      </c>
      <c r="E2" s="170" t="s">
        <v>2107</v>
      </c>
      <c r="F2" s="170" t="s">
        <v>2233</v>
      </c>
      <c r="G2" s="170" t="s">
        <v>2233</v>
      </c>
      <c r="H2" s="170" t="s">
        <v>2233</v>
      </c>
      <c r="I2" s="170">
        <v>2011</v>
      </c>
      <c r="J2" s="170"/>
      <c r="K2" s="170"/>
      <c r="L2" s="170" t="s">
        <v>2108</v>
      </c>
      <c r="M2" s="170" t="s">
        <v>2109</v>
      </c>
      <c r="N2" s="170" t="s">
        <v>2233</v>
      </c>
      <c r="O2" s="170" t="s">
        <v>2233</v>
      </c>
      <c r="P2" s="169">
        <v>3.5263157894736841</v>
      </c>
      <c r="Q2" s="169">
        <v>1.631578947368421</v>
      </c>
      <c r="R2" s="170" t="s">
        <v>2233</v>
      </c>
      <c r="S2" s="170" t="s">
        <v>2233</v>
      </c>
      <c r="T2" s="170" t="s">
        <v>2233</v>
      </c>
      <c r="U2" s="170" t="s">
        <v>2233</v>
      </c>
      <c r="V2" s="170" t="s">
        <v>2233</v>
      </c>
      <c r="W2" s="171"/>
      <c r="X2" s="171">
        <v>8.4375345157601956E-4</v>
      </c>
      <c r="Y2" s="171">
        <v>8.6040988121928561E-4</v>
      </c>
      <c r="Z2" s="171">
        <v>8.3426097147309714E-4</v>
      </c>
      <c r="AA2" s="171">
        <v>6.4966872833794882E-4</v>
      </c>
      <c r="AB2" s="171">
        <v>9.1219710223779257E-4</v>
      </c>
      <c r="AC2" s="171">
        <v>6.9055269101242391E-4</v>
      </c>
      <c r="AD2" s="171">
        <v>7.5183377101734387E-4</v>
      </c>
      <c r="AE2" s="171">
        <v>1.0440032297762067E-3</v>
      </c>
      <c r="AF2" s="171"/>
      <c r="AG2" s="171"/>
      <c r="AH2" s="171">
        <v>7.9711122334402945E-4</v>
      </c>
      <c r="AI2" s="171">
        <v>7.4600524490298602E-4</v>
      </c>
      <c r="AJ2" s="171">
        <v>9.6795104207954101E-4</v>
      </c>
      <c r="AK2" s="171">
        <v>8.1811994259169086E-4</v>
      </c>
      <c r="AL2" s="171">
        <v>8.1130943806951585E-4</v>
      </c>
      <c r="AM2" s="171">
        <v>5.552078810591003E-4</v>
      </c>
      <c r="AN2" s="171">
        <v>6.9593308375989413E-4</v>
      </c>
      <c r="AO2" s="171">
        <v>9.4536032138539086E-4</v>
      </c>
      <c r="AP2" s="171">
        <v>7.6774503763437404E-4</v>
      </c>
      <c r="AQ2" s="171">
        <v>4.2148122804695201E-4</v>
      </c>
      <c r="AR2" s="171">
        <v>7.9087792450299082E-4</v>
      </c>
      <c r="AS2" s="171"/>
      <c r="AT2" s="171"/>
      <c r="AU2" s="171">
        <v>1.5406819753579269E-3</v>
      </c>
      <c r="AV2" s="171">
        <v>2.1448048269213662E-3</v>
      </c>
      <c r="AW2" s="171">
        <v>2.597808404356871E-3</v>
      </c>
      <c r="AX2" s="171">
        <v>3.3080905408652199E-3</v>
      </c>
      <c r="AY2" s="171">
        <v>8.0570534593093742E-4</v>
      </c>
      <c r="AZ2" s="171">
        <v>2.1294907792685207E-3</v>
      </c>
      <c r="BA2" s="171">
        <v>3.2953481608910232E-3</v>
      </c>
      <c r="BB2" s="171">
        <v>6.8277215067640083E-4</v>
      </c>
      <c r="BC2" s="171">
        <v>7.6235039734308928E-4</v>
      </c>
      <c r="BD2" s="171">
        <v>1.2263929401053536E-3</v>
      </c>
      <c r="BE2" s="171">
        <v>1.7198608680789034E-3</v>
      </c>
      <c r="BF2" s="171"/>
      <c r="BG2" s="171"/>
      <c r="BH2" s="171">
        <v>1.0603372684737458E-3</v>
      </c>
      <c r="BI2" s="171">
        <v>2.910784582140306E-3</v>
      </c>
      <c r="BJ2" s="171">
        <v>1.6962301746485525E-3</v>
      </c>
      <c r="BK2" s="171">
        <v>9.9100141088670967E-4</v>
      </c>
      <c r="BL2" s="171">
        <v>1.8067787705505752E-3</v>
      </c>
      <c r="BM2" s="171">
        <v>2.4294910149319083E-3</v>
      </c>
      <c r="BN2" s="171">
        <v>1.5688822050692218E-3</v>
      </c>
      <c r="BO2" s="171">
        <v>6.3010473990262911E-4</v>
      </c>
      <c r="BP2" s="171">
        <v>2.0379360985219252E-3</v>
      </c>
      <c r="BQ2" s="171"/>
      <c r="BR2" s="171"/>
      <c r="BS2" s="171">
        <v>6.7399379178319089E-4</v>
      </c>
      <c r="BT2" s="171">
        <v>2.1374273003605553E-3</v>
      </c>
      <c r="BU2" s="171">
        <v>1.8973057386462702E-3</v>
      </c>
      <c r="BV2" s="171">
        <v>9.9941095036285357E-4</v>
      </c>
      <c r="BW2" s="171">
        <v>3.3228687490649794E-3</v>
      </c>
      <c r="BX2" s="171"/>
      <c r="BY2" s="171"/>
      <c r="BZ2" s="171">
        <v>1.5715446021084033E-3</v>
      </c>
      <c r="CA2" s="171">
        <v>1.1358546040748472E-3</v>
      </c>
      <c r="CB2" s="171">
        <v>3.0483177932624987E-3</v>
      </c>
      <c r="CC2" s="171">
        <v>9.6286527963143111E-4</v>
      </c>
      <c r="CD2" s="171">
        <v>3.2458952726626585E-3</v>
      </c>
      <c r="CE2" s="171">
        <v>1.291870205635003E-3</v>
      </c>
      <c r="CF2" s="171">
        <v>3.8430641347506444E-3</v>
      </c>
      <c r="CG2" s="171">
        <v>9.8956817375156882E-4</v>
      </c>
      <c r="CH2" s="171">
        <v>2.3808636648267158E-3</v>
      </c>
      <c r="CI2" s="171">
        <v>6.4506942740637869E-4</v>
      </c>
      <c r="CJ2" s="171">
        <v>4.3996692487304596E-4</v>
      </c>
      <c r="CK2" s="171">
        <v>2.0265555727344842E-3</v>
      </c>
      <c r="CL2" s="171">
        <v>1.4065742886324212E-3</v>
      </c>
      <c r="CM2" s="171">
        <v>1.3762770213834412E-3</v>
      </c>
      <c r="CN2" s="171">
        <v>2.2569966098704183E-3</v>
      </c>
      <c r="CO2" s="171">
        <v>2.8063475926571424E-3</v>
      </c>
      <c r="CP2" s="171"/>
      <c r="CQ2" s="171"/>
      <c r="CR2" s="171">
        <v>2.326446942333334E-3</v>
      </c>
      <c r="CS2" s="171">
        <v>1.175138511243116E-3</v>
      </c>
      <c r="CT2" s="171">
        <v>1.193269572462776E-3</v>
      </c>
      <c r="CU2" s="171">
        <v>2.0005950541297193E-3</v>
      </c>
      <c r="CV2" s="171">
        <v>1.1463610580257396E-3</v>
      </c>
      <c r="CW2" s="171">
        <v>1.2819178993702762E-3</v>
      </c>
      <c r="CX2" s="171">
        <v>1.7065774239179371E-3</v>
      </c>
      <c r="CY2" s="171">
        <v>7.9641652088240696E-4</v>
      </c>
      <c r="CZ2" s="171">
        <v>1.6733706937721864E-3</v>
      </c>
      <c r="DA2" s="171">
        <v>9.6477327394828651E-4</v>
      </c>
      <c r="DB2" s="171">
        <v>1.4555036791026738E-3</v>
      </c>
      <c r="DC2" s="171"/>
      <c r="DD2" s="171"/>
      <c r="DE2" s="171">
        <v>1.1245207916912967E-3</v>
      </c>
      <c r="DF2" s="171">
        <v>1.4020514661905546E-3</v>
      </c>
      <c r="DG2" s="171">
        <v>1.2181325470634182E-3</v>
      </c>
      <c r="DH2" s="171">
        <v>1.1739883428275365E-3</v>
      </c>
      <c r="DI2" s="171">
        <v>1.4970216244836658E-3</v>
      </c>
      <c r="DJ2" s="171">
        <v>1.1569582907284609E-3</v>
      </c>
      <c r="DK2" s="171">
        <v>1.0963256535677789E-3</v>
      </c>
      <c r="DL2" s="171">
        <v>1.0422844860245748E-3</v>
      </c>
      <c r="DM2" s="171"/>
      <c r="DN2" s="171"/>
      <c r="DO2" s="171">
        <v>7.107530915520968E-4</v>
      </c>
      <c r="DP2" s="171">
        <v>1.0346795293240088E-3</v>
      </c>
      <c r="DQ2" s="171">
        <v>1.596774354827275E-3</v>
      </c>
      <c r="DR2" s="171">
        <v>1.1602386720901653E-3</v>
      </c>
      <c r="DS2" s="171">
        <v>6.8761246824170777E-4</v>
      </c>
      <c r="DT2" s="171">
        <v>1.8767002277668536E-3</v>
      </c>
      <c r="DU2" s="171">
        <v>8.1691540315989488E-4</v>
      </c>
      <c r="DV2" s="171"/>
      <c r="DW2" s="171"/>
      <c r="DX2" s="171">
        <v>1.0613891488335278E-3</v>
      </c>
      <c r="DY2" s="171">
        <v>1.3471531552332258E-3</v>
      </c>
      <c r="DZ2" s="171">
        <v>1.3556431464307264E-3</v>
      </c>
      <c r="EA2" s="171">
        <v>1.3011579955660628E-3</v>
      </c>
      <c r="EB2" s="171">
        <v>1.1385900994816832E-3</v>
      </c>
      <c r="EC2" s="171">
        <v>9.8890387271945699E-4</v>
      </c>
      <c r="ED2" s="171">
        <v>1.8272126287635533E-3</v>
      </c>
      <c r="EE2" s="171">
        <v>6.1288795043472062E-4</v>
      </c>
      <c r="EF2" s="171"/>
      <c r="EG2" s="171"/>
      <c r="EH2" s="171">
        <v>1.5035849842502727E-3</v>
      </c>
      <c r="EI2" s="171">
        <v>1.1288765204706987E-3</v>
      </c>
      <c r="EJ2" s="171">
        <v>9.4298757334463842E-4</v>
      </c>
      <c r="EK2" s="171">
        <v>7.634803445597415E-4</v>
      </c>
      <c r="EL2" s="171">
        <v>1.1383300510653983E-3</v>
      </c>
      <c r="EM2" s="171">
        <v>5.7341446613956245E-4</v>
      </c>
      <c r="EN2" s="171">
        <v>6.6968606420026084E-4</v>
      </c>
      <c r="EO2" s="171">
        <v>4.1281025566832565E-4</v>
      </c>
      <c r="EP2" s="171">
        <v>7.1936141373818094E-4</v>
      </c>
      <c r="EQ2" s="171"/>
      <c r="ER2" s="171"/>
      <c r="ES2" s="171">
        <v>7.5091613729747495E-4</v>
      </c>
      <c r="ET2" s="171">
        <v>1.5574936058977691E-3</v>
      </c>
      <c r="EU2" s="171">
        <v>1.4232442407411756E-3</v>
      </c>
      <c r="EV2" s="171">
        <v>3.8264840986402166E-4</v>
      </c>
      <c r="EW2" s="171">
        <v>5.2500840539380185E-4</v>
      </c>
      <c r="EX2" s="171">
        <v>4.6320944219732315E-4</v>
      </c>
      <c r="EY2" s="171">
        <v>7.386178425526326E-4</v>
      </c>
      <c r="EZ2" s="171">
        <v>5.9605521460965813E-4</v>
      </c>
      <c r="FA2" s="171">
        <v>2.9203730880842228E-4</v>
      </c>
      <c r="FB2" s="171">
        <v>4.4545048740455401E-4</v>
      </c>
      <c r="FC2" s="171">
        <v>4.0334103536229001E-4</v>
      </c>
      <c r="FD2" s="171"/>
      <c r="FE2" s="171"/>
      <c r="FF2" s="171">
        <v>1.0983067686337648E-3</v>
      </c>
      <c r="FG2" s="171">
        <v>9.7758263985947298E-4</v>
      </c>
      <c r="FH2" s="171">
        <v>8.2787711429550424E-4</v>
      </c>
      <c r="FI2" s="171">
        <v>1.5583398249469232E-3</v>
      </c>
      <c r="FJ2" s="171">
        <v>6.3315889359284261E-4</v>
      </c>
      <c r="FK2" s="171">
        <v>6.2090349008914409E-4</v>
      </c>
      <c r="FL2" s="171">
        <v>6.7074257629946778E-4</v>
      </c>
      <c r="FM2" s="171">
        <v>7.8221484073764025E-4</v>
      </c>
      <c r="FN2" s="171"/>
      <c r="FO2" s="171"/>
      <c r="FP2" s="171">
        <v>5.7986697917781084E-4</v>
      </c>
      <c r="FQ2" s="171">
        <v>4.0850293861141563E-4</v>
      </c>
      <c r="FR2" s="171">
        <v>7.6910590833211988E-4</v>
      </c>
      <c r="FS2" s="171">
        <v>7.4143150019195098E-4</v>
      </c>
      <c r="FT2" s="171">
        <v>5.4056553393794986E-4</v>
      </c>
      <c r="FU2" s="171">
        <v>1.0058741606259896E-3</v>
      </c>
      <c r="FV2" s="171">
        <v>5.2289077178971398E-4</v>
      </c>
      <c r="FW2" s="171">
        <v>4.1120566281705942E-4</v>
      </c>
      <c r="FX2" s="171">
        <v>3.9878287176208161E-4</v>
      </c>
      <c r="FY2" s="171">
        <v>3.8248958895048383E-4</v>
      </c>
      <c r="FZ2" s="171">
        <v>3.8081789908206914E-4</v>
      </c>
      <c r="GA2" s="172"/>
      <c r="GB2" s="172"/>
      <c r="GC2" s="172"/>
      <c r="GE2" s="174">
        <f>SUM(SheetB!W2:GC2) + SUM(SheetC!W2:GC2) + SUM(SheetD!W2:GC2) + SUM(SheetE!W2:GC2) + SUM(SheetF!W2:GC2)</f>
        <v>1.0394614284057222</v>
      </c>
      <c r="GG2" s="175"/>
      <c r="GH2" s="175"/>
      <c r="GI2" s="175"/>
      <c r="GJ2" s="175"/>
      <c r="GK2" s="175"/>
      <c r="GL2" s="175"/>
      <c r="GM2" s="175"/>
      <c r="GN2" s="175"/>
      <c r="GO2" s="175"/>
      <c r="GP2" s="175"/>
      <c r="GQ2" s="175"/>
      <c r="GR2" s="175"/>
      <c r="GS2" s="175"/>
      <c r="GT2" s="175"/>
      <c r="GU2" s="174"/>
    </row>
    <row r="3" spans="1:222" s="173" customFormat="1" x14ac:dyDescent="0.2">
      <c r="A3" s="169" t="s">
        <v>2229</v>
      </c>
      <c r="B3" s="170" t="s">
        <v>2233</v>
      </c>
      <c r="C3" s="170" t="s">
        <v>2233</v>
      </c>
      <c r="D3" s="170" t="s">
        <v>2233</v>
      </c>
      <c r="E3" s="170" t="s">
        <v>2107</v>
      </c>
      <c r="F3" s="170" t="s">
        <v>2233</v>
      </c>
      <c r="G3" s="170" t="s">
        <v>2233</v>
      </c>
      <c r="H3" s="170" t="s">
        <v>2233</v>
      </c>
      <c r="I3" s="170">
        <v>2011</v>
      </c>
      <c r="J3" s="170"/>
      <c r="K3" s="170"/>
      <c r="L3" s="170" t="s">
        <v>2110</v>
      </c>
      <c r="M3" s="170" t="s">
        <v>2109</v>
      </c>
      <c r="N3" s="170" t="s">
        <v>2233</v>
      </c>
      <c r="O3" s="170" t="s">
        <v>2233</v>
      </c>
      <c r="P3" s="169">
        <v>3.0434782608695654</v>
      </c>
      <c r="Q3" s="169">
        <v>1.4347826086956521</v>
      </c>
      <c r="R3" s="170" t="s">
        <v>2233</v>
      </c>
      <c r="S3" s="170" t="s">
        <v>2233</v>
      </c>
      <c r="T3" s="170" t="s">
        <v>2233</v>
      </c>
      <c r="U3" s="170" t="s">
        <v>2233</v>
      </c>
      <c r="V3" s="170" t="s">
        <v>2233</v>
      </c>
      <c r="W3" s="171"/>
      <c r="X3" s="171">
        <v>7.7247460996417443E-4</v>
      </c>
      <c r="Y3" s="171">
        <v>7.3723229189249172E-4</v>
      </c>
      <c r="Z3" s="171">
        <v>6.5535331029342638E-4</v>
      </c>
      <c r="AA3" s="171">
        <v>6.1270035726405209E-4</v>
      </c>
      <c r="AB3" s="171">
        <v>4.3239497617840629E-4</v>
      </c>
      <c r="AC3" s="171">
        <v>4.3647734600165664E-4</v>
      </c>
      <c r="AD3" s="171">
        <v>4.2326999201893563E-4</v>
      </c>
      <c r="AE3" s="171">
        <v>9.5673065713623327E-4</v>
      </c>
      <c r="AF3" s="171"/>
      <c r="AG3" s="171"/>
      <c r="AH3" s="171">
        <v>2.3714146452167011E-4</v>
      </c>
      <c r="AI3" s="171">
        <v>1.7071926465809806E-3</v>
      </c>
      <c r="AJ3" s="171">
        <v>6.4286015418497954E-4</v>
      </c>
      <c r="AK3" s="171">
        <v>7.2649790585888041E-4</v>
      </c>
      <c r="AL3" s="171">
        <v>7.7825432553982831E-4</v>
      </c>
      <c r="AM3" s="171">
        <v>6.0548518448843495E-4</v>
      </c>
      <c r="AN3" s="171">
        <v>6.5356201271292501E-4</v>
      </c>
      <c r="AO3" s="171">
        <v>6.1047411256891606E-4</v>
      </c>
      <c r="AP3" s="171">
        <v>6.3598153163777632E-4</v>
      </c>
      <c r="AQ3" s="171">
        <v>6.1047411256891606E-4</v>
      </c>
      <c r="AR3" s="171">
        <v>1.2616858165049915E-3</v>
      </c>
      <c r="AS3" s="171"/>
      <c r="AT3" s="171"/>
      <c r="AU3" s="171">
        <v>7.1313784644362534E-4</v>
      </c>
      <c r="AV3" s="171">
        <v>8.7299412015716588E-4</v>
      </c>
      <c r="AW3" s="171">
        <v>2.0710979446117318E-3</v>
      </c>
      <c r="AX3" s="171">
        <v>2.7435655159986079E-3</v>
      </c>
      <c r="AY3" s="171">
        <v>1.3304852560792847E-3</v>
      </c>
      <c r="AZ3" s="171">
        <v>2.5420090579283531E-3</v>
      </c>
      <c r="BA3" s="171">
        <v>2.5100248909007863E-3</v>
      </c>
      <c r="BB3" s="171">
        <v>7.0100643605927593E-4</v>
      </c>
      <c r="BC3" s="171">
        <v>1.1497976606760802E-3</v>
      </c>
      <c r="BD3" s="171">
        <v>6.6236915710556521E-4</v>
      </c>
      <c r="BE3" s="171">
        <v>1.999927145926169E-3</v>
      </c>
      <c r="BF3" s="171"/>
      <c r="BG3" s="171"/>
      <c r="BH3" s="171">
        <v>3.7310984585136247E-4</v>
      </c>
      <c r="BI3" s="171">
        <v>1.2630413432460691E-3</v>
      </c>
      <c r="BJ3" s="171">
        <v>3.7980966023524153E-4</v>
      </c>
      <c r="BK3" s="171">
        <v>4.868733241287253E-4</v>
      </c>
      <c r="BL3" s="171">
        <v>1.3892892966889006E-3</v>
      </c>
      <c r="BM3" s="171">
        <v>1.8228073971474055E-3</v>
      </c>
      <c r="BN3" s="171">
        <v>2.0992264692112563E-3</v>
      </c>
      <c r="BO3" s="171">
        <v>8.891998215961323E-4</v>
      </c>
      <c r="BP3" s="171">
        <v>1.1830623539290982E-3</v>
      </c>
      <c r="BQ3" s="171"/>
      <c r="BR3" s="171"/>
      <c r="BS3" s="171">
        <v>1.0880353191580813E-3</v>
      </c>
      <c r="BT3" s="171">
        <v>9.4452253200332957E-4</v>
      </c>
      <c r="BU3" s="171">
        <v>1.9115413613131351E-3</v>
      </c>
      <c r="BV3" s="171">
        <v>1.9524088033970751E-3</v>
      </c>
      <c r="BW3" s="171">
        <v>1.4213313207046591E-3</v>
      </c>
      <c r="BX3" s="171"/>
      <c r="BY3" s="171"/>
      <c r="BZ3" s="171">
        <v>3.1661695767809086E-3</v>
      </c>
      <c r="CA3" s="171">
        <v>1.7605376447766545E-3</v>
      </c>
      <c r="CB3" s="171">
        <v>1.7662764001125421E-3</v>
      </c>
      <c r="CC3" s="171">
        <v>2.4956064267621912E-3</v>
      </c>
      <c r="CD3" s="171">
        <v>3.3120577171983374E-3</v>
      </c>
      <c r="CE3" s="171">
        <v>2.1774791143260837E-3</v>
      </c>
      <c r="CF3" s="171">
        <v>3.0893719094789011E-3</v>
      </c>
      <c r="CG3" s="171">
        <v>2.2838892831264688E-3</v>
      </c>
      <c r="CH3" s="171">
        <v>2.8043122458619777E-3</v>
      </c>
      <c r="CI3" s="171">
        <v>1.9935699148663929E-3</v>
      </c>
      <c r="CJ3" s="171">
        <v>1.4735362450562228E-3</v>
      </c>
      <c r="CK3" s="171">
        <v>4.0312665465507625E-3</v>
      </c>
      <c r="CL3" s="171">
        <v>1.2608570431548516E-3</v>
      </c>
      <c r="CM3" s="171">
        <v>2.6399648890777999E-3</v>
      </c>
      <c r="CN3" s="171">
        <v>3.5063160153067439E-3</v>
      </c>
      <c r="CO3" s="171">
        <v>4.2033568190657919E-3</v>
      </c>
      <c r="CP3" s="171"/>
      <c r="CQ3" s="171"/>
      <c r="CR3" s="171">
        <v>3.4612866131432957E-3</v>
      </c>
      <c r="CS3" s="171">
        <v>2.0217422273255386E-3</v>
      </c>
      <c r="CT3" s="171">
        <v>2.2214019437105286E-3</v>
      </c>
      <c r="CU3" s="171">
        <v>2.5032420227593414E-3</v>
      </c>
      <c r="CV3" s="171">
        <v>2.4595286708446219E-3</v>
      </c>
      <c r="CW3" s="171">
        <v>2.0496141525847135E-3</v>
      </c>
      <c r="CX3" s="171">
        <v>3.4531076802417258E-3</v>
      </c>
      <c r="CY3" s="171">
        <v>2.3708885553328286E-3</v>
      </c>
      <c r="CZ3" s="171">
        <v>3.0178263238791049E-3</v>
      </c>
      <c r="DA3" s="171">
        <v>1.5695954899830964E-3</v>
      </c>
      <c r="DB3" s="171">
        <v>2.1741157600299365E-3</v>
      </c>
      <c r="DC3" s="171"/>
      <c r="DD3" s="171"/>
      <c r="DE3" s="171">
        <v>2.0470904042999894E-3</v>
      </c>
      <c r="DF3" s="171">
        <v>2.9872245583680442E-3</v>
      </c>
      <c r="DG3" s="171">
        <v>3.2721610673901664E-3</v>
      </c>
      <c r="DH3" s="171">
        <v>2.2719257613848772E-3</v>
      </c>
      <c r="DI3" s="171">
        <v>2.7253035254016247E-3</v>
      </c>
      <c r="DJ3" s="171">
        <v>2.5300236814365536E-3</v>
      </c>
      <c r="DK3" s="171">
        <v>1.6858372659058144E-3</v>
      </c>
      <c r="DL3" s="171">
        <v>1.9228430916449876E-3</v>
      </c>
      <c r="DM3" s="171"/>
      <c r="DN3" s="171"/>
      <c r="DO3" s="171">
        <v>1.1518836503496715E-3</v>
      </c>
      <c r="DP3" s="171">
        <v>2.0099362426113164E-3</v>
      </c>
      <c r="DQ3" s="171">
        <v>2.0488865169516948E-3</v>
      </c>
      <c r="DR3" s="171">
        <v>1.7366070947043904E-3</v>
      </c>
      <c r="DS3" s="171">
        <v>1.4672695739186951E-3</v>
      </c>
      <c r="DT3" s="171">
        <v>2.3933710810303218E-3</v>
      </c>
      <c r="DU3" s="171">
        <v>1.4898928195709927E-3</v>
      </c>
      <c r="DV3" s="171"/>
      <c r="DW3" s="171"/>
      <c r="DX3" s="171">
        <v>1.2508465705578851E-3</v>
      </c>
      <c r="DY3" s="171">
        <v>2.5861286045843453E-3</v>
      </c>
      <c r="DZ3" s="171">
        <v>1.7777155596266885E-3</v>
      </c>
      <c r="EA3" s="171">
        <v>1.451813562018811E-3</v>
      </c>
      <c r="EB3" s="171">
        <v>1.553227598626396E-3</v>
      </c>
      <c r="EC3" s="171">
        <v>1.3959948598795925E-3</v>
      </c>
      <c r="ED3" s="171">
        <v>2.0481848065029467E-3</v>
      </c>
      <c r="EE3" s="171">
        <v>7.4153816847397959E-4</v>
      </c>
      <c r="EF3" s="171"/>
      <c r="EG3" s="171"/>
      <c r="EH3" s="171">
        <v>1.3983639228653439E-3</v>
      </c>
      <c r="EI3" s="171">
        <v>1.0002169767659292E-3</v>
      </c>
      <c r="EJ3" s="171">
        <v>1.8989359724527906E-3</v>
      </c>
      <c r="EK3" s="171">
        <v>9.8915835201522639E-4</v>
      </c>
      <c r="EL3" s="171">
        <v>1.3769749444280726E-3</v>
      </c>
      <c r="EM3" s="171">
        <v>1.001407157155356E-3</v>
      </c>
      <c r="EN3" s="171">
        <v>1.3410326076310614E-3</v>
      </c>
      <c r="EO3" s="171">
        <v>9.1081895475172026E-4</v>
      </c>
      <c r="EP3" s="171">
        <v>1.5655457324580827E-3</v>
      </c>
      <c r="EQ3" s="171"/>
      <c r="ER3" s="171"/>
      <c r="ES3" s="171">
        <v>6.1997845578891635E-4</v>
      </c>
      <c r="ET3" s="171">
        <v>1.8386087829964273E-3</v>
      </c>
      <c r="EU3" s="171">
        <v>1.6318312408906369E-3</v>
      </c>
      <c r="EV3" s="171">
        <v>4.2145313890434356E-4</v>
      </c>
      <c r="EW3" s="171">
        <v>7.5777173149252852E-4</v>
      </c>
      <c r="EX3" s="171">
        <v>9.6572371942100534E-4</v>
      </c>
      <c r="EY3" s="171">
        <v>7.3942651589717465E-4</v>
      </c>
      <c r="EZ3" s="171">
        <v>6.9564505200691499E-4</v>
      </c>
      <c r="FA3" s="171">
        <v>3.0985408817791769E-4</v>
      </c>
      <c r="FB3" s="171">
        <v>3.3624480975580503E-4</v>
      </c>
      <c r="FC3" s="171">
        <v>3.204974614400454E-4</v>
      </c>
      <c r="FD3" s="171"/>
      <c r="FE3" s="171"/>
      <c r="FF3" s="171">
        <v>2.6981444454318988E-3</v>
      </c>
      <c r="FG3" s="171">
        <v>1.4725490321353953E-3</v>
      </c>
      <c r="FH3" s="171">
        <v>7.0731397613296384E-4</v>
      </c>
      <c r="FI3" s="171">
        <v>1.1604939332749734E-3</v>
      </c>
      <c r="FJ3" s="171">
        <v>1.2851417224930013E-3</v>
      </c>
      <c r="FK3" s="171">
        <v>1.0644875667818344E-3</v>
      </c>
      <c r="FL3" s="171">
        <v>8.4160074677283451E-4</v>
      </c>
      <c r="FM3" s="171">
        <v>8.0821571230205007E-4</v>
      </c>
      <c r="FN3" s="171"/>
      <c r="FO3" s="171"/>
      <c r="FP3" s="171">
        <v>1.1258639801267651E-3</v>
      </c>
      <c r="FQ3" s="171">
        <v>7.970075632480365E-4</v>
      </c>
      <c r="FR3" s="171">
        <v>1.4136267559040874E-3</v>
      </c>
      <c r="FS3" s="171">
        <v>1.0066973128625551E-3</v>
      </c>
      <c r="FT3" s="171">
        <v>6.6215773036985934E-4</v>
      </c>
      <c r="FU3" s="171">
        <v>1.4772328876001062E-3</v>
      </c>
      <c r="FV3" s="171">
        <v>6.801167302820264E-4</v>
      </c>
      <c r="FW3" s="171">
        <v>3.9256886698021151E-4</v>
      </c>
      <c r="FX3" s="171">
        <v>8.1540410277210716E-4</v>
      </c>
      <c r="FY3" s="171">
        <v>1.1372707633189735E-3</v>
      </c>
      <c r="FZ3" s="171">
        <v>8.2452985772201543E-4</v>
      </c>
      <c r="GA3" s="172"/>
      <c r="GB3" s="172"/>
      <c r="GC3" s="172"/>
      <c r="GE3" s="174">
        <f>SUM(SheetB!W3:GC3) + SUM(SheetC!W3:GC3) + SUM(SheetD!W3:GC3) + SUM(SheetE!W3:GC3) + SUM(SheetF!W3:GC3)</f>
        <v>1.0074654384949704</v>
      </c>
      <c r="GG3" s="175"/>
      <c r="GH3" s="175"/>
      <c r="GI3" s="175"/>
      <c r="GJ3" s="175"/>
      <c r="GK3" s="175"/>
      <c r="GL3" s="175"/>
      <c r="GM3" s="175"/>
      <c r="GN3" s="175"/>
      <c r="GO3" s="175"/>
      <c r="GP3" s="175"/>
      <c r="GQ3" s="175"/>
      <c r="GR3" s="175"/>
      <c r="GS3" s="175"/>
      <c r="GT3" s="175"/>
      <c r="GU3" s="174"/>
    </row>
    <row r="4" spans="1:222" s="173" customFormat="1" x14ac:dyDescent="0.2">
      <c r="A4" s="169" t="s">
        <v>2230</v>
      </c>
      <c r="B4" s="170" t="s">
        <v>2233</v>
      </c>
      <c r="C4" s="170" t="s">
        <v>2233</v>
      </c>
      <c r="D4" s="170" t="s">
        <v>2233</v>
      </c>
      <c r="E4" s="170" t="s">
        <v>2107</v>
      </c>
      <c r="F4" s="170" t="s">
        <v>2233</v>
      </c>
      <c r="G4" s="170" t="s">
        <v>2233</v>
      </c>
      <c r="H4" s="170" t="s">
        <v>2233</v>
      </c>
      <c r="I4" s="170">
        <v>2011</v>
      </c>
      <c r="J4" s="170"/>
      <c r="K4" s="170"/>
      <c r="L4" s="170" t="s">
        <v>2112</v>
      </c>
      <c r="M4" s="170" t="s">
        <v>2102</v>
      </c>
      <c r="N4" s="170" t="s">
        <v>2233</v>
      </c>
      <c r="O4" s="170" t="s">
        <v>2233</v>
      </c>
      <c r="P4" s="169">
        <v>4</v>
      </c>
      <c r="Q4" s="169">
        <v>1.6956521739130435</v>
      </c>
      <c r="R4" s="170" t="s">
        <v>2233</v>
      </c>
      <c r="S4" s="170" t="s">
        <v>2233</v>
      </c>
      <c r="T4" s="170" t="s">
        <v>2233</v>
      </c>
      <c r="U4" s="170" t="s">
        <v>2233</v>
      </c>
      <c r="V4" s="170" t="s">
        <v>2233</v>
      </c>
      <c r="W4" s="171"/>
      <c r="X4" s="171">
        <v>5.5522570894761026E-4</v>
      </c>
      <c r="Y4" s="171">
        <v>6.556593277150702E-4</v>
      </c>
      <c r="Z4" s="171">
        <v>5.6171985686349901E-4</v>
      </c>
      <c r="AA4" s="171">
        <v>3.7623592632484332E-4</v>
      </c>
      <c r="AB4" s="171">
        <v>8.5591968469365834E-4</v>
      </c>
      <c r="AC4" s="171">
        <v>1.1379368538061371E-3</v>
      </c>
      <c r="AD4" s="171">
        <v>7.0900846349176148E-4</v>
      </c>
      <c r="AE4" s="171">
        <v>9.7135691634847501E-4</v>
      </c>
      <c r="AF4" s="171"/>
      <c r="AG4" s="171"/>
      <c r="AH4" s="171">
        <v>5.4009011012433989E-4</v>
      </c>
      <c r="AI4" s="171">
        <v>7.0085048939187342E-4</v>
      </c>
      <c r="AJ4" s="171">
        <v>7.1816186762894323E-4</v>
      </c>
      <c r="AK4" s="171">
        <v>6.9213744132436399E-4</v>
      </c>
      <c r="AL4" s="171">
        <v>6.7674504467738134E-4</v>
      </c>
      <c r="AM4" s="171">
        <v>5.8840695212635072E-4</v>
      </c>
      <c r="AN4" s="171">
        <v>9.9851393247138973E-4</v>
      </c>
      <c r="AO4" s="171">
        <v>6.8540132288808842E-4</v>
      </c>
      <c r="AP4" s="171">
        <v>6.803628733370161E-4</v>
      </c>
      <c r="AQ4" s="171">
        <v>5.1894182465491161E-4</v>
      </c>
      <c r="AR4" s="171">
        <v>7.9248512187317063E-4</v>
      </c>
      <c r="AS4" s="171"/>
      <c r="AT4" s="171"/>
      <c r="AU4" s="171">
        <v>1.1347092497855603E-3</v>
      </c>
      <c r="AV4" s="171">
        <v>1.0923840164971201E-3</v>
      </c>
      <c r="AW4" s="171">
        <v>2.3100811515913392E-3</v>
      </c>
      <c r="AX4" s="171">
        <v>3.2699843320613403E-3</v>
      </c>
      <c r="AY4" s="171">
        <v>2.2272980611980084E-3</v>
      </c>
      <c r="AZ4" s="171">
        <v>1.8988653718085319E-3</v>
      </c>
      <c r="BA4" s="171">
        <v>3.4305709634245827E-3</v>
      </c>
      <c r="BB4" s="171">
        <v>1.0481822358009967E-3</v>
      </c>
      <c r="BC4" s="171">
        <v>2.0892094607265132E-3</v>
      </c>
      <c r="BD4" s="171">
        <v>1.1724685490913144E-3</v>
      </c>
      <c r="BE4" s="171">
        <v>1.8053001050444041E-3</v>
      </c>
      <c r="BF4" s="171"/>
      <c r="BG4" s="171"/>
      <c r="BH4" s="171">
        <v>2.1168372407628596E-4</v>
      </c>
      <c r="BI4" s="171">
        <v>5.4382701747204246E-4</v>
      </c>
      <c r="BJ4" s="171">
        <v>3.119671193956743E-4</v>
      </c>
      <c r="BK4" s="171">
        <v>5.1199107719261672E-4</v>
      </c>
      <c r="BL4" s="171">
        <v>5.3973797370617557E-4</v>
      </c>
      <c r="BM4" s="171">
        <v>8.6208376876694467E-4</v>
      </c>
      <c r="BN4" s="171">
        <v>7.8452347510136534E-4</v>
      </c>
      <c r="BO4" s="171">
        <v>5.2225406836178519E-4</v>
      </c>
      <c r="BP4" s="171">
        <v>6.5669401312290455E-4</v>
      </c>
      <c r="BQ4" s="171"/>
      <c r="BR4" s="171"/>
      <c r="BS4" s="171">
        <v>6.8542562170874073E-4</v>
      </c>
      <c r="BT4" s="171">
        <v>2.0810190889760209E-3</v>
      </c>
      <c r="BU4" s="171">
        <v>7.7850822767651373E-4</v>
      </c>
      <c r="BV4" s="171">
        <v>1.9146933373595197E-3</v>
      </c>
      <c r="BW4" s="171">
        <v>3.1148086898179022E-3</v>
      </c>
      <c r="BX4" s="171"/>
      <c r="BY4" s="171"/>
      <c r="BZ4" s="171">
        <v>3.0387763518818084E-3</v>
      </c>
      <c r="CA4" s="171">
        <v>1.929730849604073E-3</v>
      </c>
      <c r="CB4" s="171">
        <v>2.0980029299860984E-3</v>
      </c>
      <c r="CC4" s="171">
        <v>1.9152770598050664E-3</v>
      </c>
      <c r="CD4" s="171">
        <v>4.0354879427211571E-3</v>
      </c>
      <c r="CE4" s="171">
        <v>1.8709503582900711E-3</v>
      </c>
      <c r="CF4" s="171">
        <v>4.0722179780039065E-3</v>
      </c>
      <c r="CG4" s="171">
        <v>3.6114879703727149E-3</v>
      </c>
      <c r="CH4" s="171">
        <v>3.039557997987549E-3</v>
      </c>
      <c r="CI4" s="171">
        <v>1.1670050066934559E-3</v>
      </c>
      <c r="CJ4" s="171">
        <v>7.9509498635597453E-4</v>
      </c>
      <c r="CK4" s="171">
        <v>3.1355504712752757E-3</v>
      </c>
      <c r="CL4" s="171">
        <v>1.6205320571267524E-3</v>
      </c>
      <c r="CM4" s="171">
        <v>2.1373700044920734E-3</v>
      </c>
      <c r="CN4" s="171">
        <v>1.8295888443855158E-3</v>
      </c>
      <c r="CO4" s="171">
        <v>4.1720566813682912E-3</v>
      </c>
      <c r="CP4" s="171"/>
      <c r="CQ4" s="171"/>
      <c r="CR4" s="171">
        <v>2.8033754755405448E-3</v>
      </c>
      <c r="CS4" s="171">
        <v>1.7528888430475172E-3</v>
      </c>
      <c r="CT4" s="171">
        <v>2.1073062069578395E-3</v>
      </c>
      <c r="CU4" s="171">
        <v>1.6168428864152733E-3</v>
      </c>
      <c r="CV4" s="171">
        <v>1.9610827867042697E-3</v>
      </c>
      <c r="CW4" s="171">
        <v>2.6088326876306132E-3</v>
      </c>
      <c r="CX4" s="171">
        <v>2.532915756008761E-3</v>
      </c>
      <c r="CY4" s="171">
        <v>1.7935834096542238E-3</v>
      </c>
      <c r="CZ4" s="171">
        <v>3.5695880313554489E-3</v>
      </c>
      <c r="DA4" s="171">
        <v>1.2852151059434703E-3</v>
      </c>
      <c r="DB4" s="171">
        <v>2.7503705552441794E-3</v>
      </c>
      <c r="DC4" s="171"/>
      <c r="DD4" s="171"/>
      <c r="DE4" s="171">
        <v>1.7587842177794082E-3</v>
      </c>
      <c r="DF4" s="171">
        <v>1.7692917786379151E-3</v>
      </c>
      <c r="DG4" s="171">
        <v>2.3963948820034586E-3</v>
      </c>
      <c r="DH4" s="171">
        <v>1.8295859734821446E-3</v>
      </c>
      <c r="DI4" s="171">
        <v>2.5069903879745186E-3</v>
      </c>
      <c r="DJ4" s="171">
        <v>2.1808262664286667E-3</v>
      </c>
      <c r="DK4" s="171">
        <v>1.4394078477914301E-3</v>
      </c>
      <c r="DL4" s="171">
        <v>1.1940132428268132E-3</v>
      </c>
      <c r="DM4" s="171"/>
      <c r="DN4" s="171"/>
      <c r="DO4" s="171">
        <v>7.0858152623383446E-5</v>
      </c>
      <c r="DP4" s="171">
        <v>1.3105566308933808E-3</v>
      </c>
      <c r="DQ4" s="171">
        <v>1.6908966902815575E-3</v>
      </c>
      <c r="DR4" s="171">
        <v>1.3154775167993731E-3</v>
      </c>
      <c r="DS4" s="171">
        <v>7.155484360472738E-4</v>
      </c>
      <c r="DT4" s="171">
        <v>7.40227233533537E-4</v>
      </c>
      <c r="DU4" s="171">
        <v>7.2014245105211385E-4</v>
      </c>
      <c r="DV4" s="171"/>
      <c r="DW4" s="171"/>
      <c r="DX4" s="171">
        <v>1.2958909005161318E-3</v>
      </c>
      <c r="DY4" s="171">
        <v>1.8293392332698955E-3</v>
      </c>
      <c r="DZ4" s="171">
        <v>1.7635340479401137E-3</v>
      </c>
      <c r="EA4" s="171">
        <v>1.0656232808553586E-3</v>
      </c>
      <c r="EB4" s="171">
        <v>1.6398902081942235E-3</v>
      </c>
      <c r="EC4" s="171">
        <v>1.2223661065147516E-3</v>
      </c>
      <c r="ED4" s="171">
        <v>1.2763728783645781E-3</v>
      </c>
      <c r="EE4" s="171">
        <v>7.4687661776244433E-4</v>
      </c>
      <c r="EF4" s="171"/>
      <c r="EG4" s="171"/>
      <c r="EH4" s="171">
        <v>2.0694787864698103E-3</v>
      </c>
      <c r="EI4" s="171">
        <v>1.8776877695475087E-3</v>
      </c>
      <c r="EJ4" s="171">
        <v>1.2535915895785751E-3</v>
      </c>
      <c r="EK4" s="171">
        <v>9.2392868500334069E-4</v>
      </c>
      <c r="EL4" s="171">
        <v>1.6227954706953989E-3</v>
      </c>
      <c r="EM4" s="171">
        <v>9.0549179035990211E-4</v>
      </c>
      <c r="EN4" s="171">
        <v>5.0187350894785241E-4</v>
      </c>
      <c r="EO4" s="171">
        <v>5.1916788233430703E-4</v>
      </c>
      <c r="EP4" s="171">
        <v>1.1167069845627862E-3</v>
      </c>
      <c r="EQ4" s="171"/>
      <c r="ER4" s="171"/>
      <c r="ES4" s="171">
        <v>2.6565731311687339E-4</v>
      </c>
      <c r="ET4" s="171">
        <v>1.8067528379320866E-3</v>
      </c>
      <c r="EU4" s="171">
        <v>2.229754044955342E-3</v>
      </c>
      <c r="EV4" s="171">
        <v>6.1511478126910415E-4</v>
      </c>
      <c r="EW4" s="171">
        <v>1.1181248462323692E-3</v>
      </c>
      <c r="EX4" s="171">
        <v>1.6051017403132012E-3</v>
      </c>
      <c r="EY4" s="171">
        <v>8.4390798217552523E-4</v>
      </c>
      <c r="EZ4" s="171">
        <v>9.2786998574099166E-4</v>
      </c>
      <c r="FA4" s="171">
        <v>1.0084652113694285E-4</v>
      </c>
      <c r="FB4" s="171">
        <v>4.9639894614646597E-4</v>
      </c>
      <c r="FC4" s="171">
        <v>4.9757370600915019E-4</v>
      </c>
      <c r="FD4" s="171"/>
      <c r="FE4" s="171"/>
      <c r="FF4" s="171">
        <v>2.1437212332992991E-3</v>
      </c>
      <c r="FG4" s="171">
        <v>1.3133342173163504E-3</v>
      </c>
      <c r="FH4" s="171">
        <v>1.0621194349473607E-3</v>
      </c>
      <c r="FI4" s="171">
        <v>2.1806934132116581E-3</v>
      </c>
      <c r="FJ4" s="171">
        <v>1.4241871010364003E-3</v>
      </c>
      <c r="FK4" s="171">
        <v>1.5341935909775068E-3</v>
      </c>
      <c r="FL4" s="171">
        <v>1.2804191705202386E-3</v>
      </c>
      <c r="FM4" s="171">
        <v>9.1387846159163755E-4</v>
      </c>
      <c r="FN4" s="171"/>
      <c r="FO4" s="171"/>
      <c r="FP4" s="171">
        <v>8.7462276529605215E-4</v>
      </c>
      <c r="FQ4" s="171">
        <v>4.8136354510585998E-4</v>
      </c>
      <c r="FR4" s="171">
        <v>1.1148970562856483E-3</v>
      </c>
      <c r="FS4" s="171">
        <v>9.840623162453608E-4</v>
      </c>
      <c r="FT4" s="171">
        <v>9.1607402578668964E-4</v>
      </c>
      <c r="FU4" s="171">
        <v>1.5008129219258408E-3</v>
      </c>
      <c r="FV4" s="171">
        <v>4.7594698880993642E-4</v>
      </c>
      <c r="FW4" s="171">
        <v>5.3604694801809858E-4</v>
      </c>
      <c r="FX4" s="171">
        <v>8.590260485806157E-4</v>
      </c>
      <c r="FY4" s="171">
        <v>5.1390347393048905E-4</v>
      </c>
      <c r="FZ4" s="171">
        <v>5.7239279973858397E-4</v>
      </c>
      <c r="GA4" s="172"/>
      <c r="GB4" s="172"/>
      <c r="GC4" s="172"/>
      <c r="GE4" s="174">
        <f>SUM(SheetB!W4:GC4) + SUM(SheetC!W4:GC4) + SUM(SheetD!W4:GC4) + SUM(SheetE!W4:GC4) + SUM(SheetF!W4:GC4)</f>
        <v>1.0025284397857157</v>
      </c>
      <c r="GG4" s="175"/>
      <c r="GH4" s="175"/>
      <c r="GI4" s="175"/>
      <c r="GJ4" s="175"/>
      <c r="GK4" s="175"/>
      <c r="GL4" s="175"/>
      <c r="GM4" s="175"/>
      <c r="GN4" s="175"/>
      <c r="GO4" s="175"/>
      <c r="GP4" s="175"/>
      <c r="GQ4" s="175"/>
      <c r="GR4" s="175"/>
      <c r="GS4" s="175"/>
      <c r="GT4" s="175"/>
      <c r="GU4" s="174"/>
    </row>
    <row r="5" spans="1:222" s="173" customFormat="1" x14ac:dyDescent="0.2">
      <c r="A5" s="169" t="s">
        <v>2231</v>
      </c>
      <c r="B5" s="170" t="s">
        <v>2233</v>
      </c>
      <c r="C5" s="170" t="s">
        <v>2233</v>
      </c>
      <c r="D5" s="170" t="s">
        <v>2233</v>
      </c>
      <c r="E5" s="170" t="s">
        <v>2107</v>
      </c>
      <c r="F5" s="170" t="s">
        <v>2233</v>
      </c>
      <c r="G5" s="170" t="s">
        <v>2233</v>
      </c>
      <c r="H5" s="170" t="s">
        <v>2233</v>
      </c>
      <c r="I5" s="170">
        <v>2011</v>
      </c>
      <c r="J5" s="170"/>
      <c r="K5" s="170"/>
      <c r="L5" s="170" t="s">
        <v>2111</v>
      </c>
      <c r="M5" s="170" t="s">
        <v>2102</v>
      </c>
      <c r="N5" s="170" t="s">
        <v>2233</v>
      </c>
      <c r="O5" s="170" t="s">
        <v>2233</v>
      </c>
      <c r="P5" s="169">
        <v>3.9166666666666665</v>
      </c>
      <c r="Q5" s="169">
        <v>1.8333333333333333</v>
      </c>
      <c r="R5" s="170" t="s">
        <v>2233</v>
      </c>
      <c r="S5" s="170" t="s">
        <v>2233</v>
      </c>
      <c r="T5" s="170" t="s">
        <v>2233</v>
      </c>
      <c r="U5" s="170" t="s">
        <v>2233</v>
      </c>
      <c r="V5" s="170" t="s">
        <v>2233</v>
      </c>
      <c r="W5" s="171"/>
      <c r="X5" s="171">
        <v>7.2243881512263546E-4</v>
      </c>
      <c r="Y5" s="171">
        <v>6.1594254249217756E-4</v>
      </c>
      <c r="Z5" s="171">
        <v>7.2243881512263546E-4</v>
      </c>
      <c r="AA5" s="171">
        <v>3.2795524449170124E-4</v>
      </c>
      <c r="AB5" s="171">
        <v>9.115148748188442E-4</v>
      </c>
      <c r="AC5" s="171">
        <v>1.029886221668516E-3</v>
      </c>
      <c r="AD5" s="171">
        <v>2.2875289643743178E-4</v>
      </c>
      <c r="AE5" s="171">
        <v>1.159540682204316E-3</v>
      </c>
      <c r="AF5" s="171"/>
      <c r="AG5" s="171"/>
      <c r="AH5" s="171">
        <v>4.4880459286489657E-4</v>
      </c>
      <c r="AI5" s="171">
        <v>4.8960501039806896E-4</v>
      </c>
      <c r="AJ5" s="171">
        <v>6.8019296780568079E-4</v>
      </c>
      <c r="AK5" s="171">
        <v>5.8321319501543421E-4</v>
      </c>
      <c r="AL5" s="171">
        <v>5.7628606838755947E-4</v>
      </c>
      <c r="AM5" s="171">
        <v>5.8321319501543421E-4</v>
      </c>
      <c r="AN5" s="171">
        <v>6.4597734136950834E-4</v>
      </c>
      <c r="AO5" s="171">
        <v>5.1156873921897065E-4</v>
      </c>
      <c r="AP5" s="171">
        <v>3.5995006899954213E-4</v>
      </c>
      <c r="AQ5" s="171">
        <v>5.212890620677628E-4</v>
      </c>
      <c r="AR5" s="171">
        <v>4.7444613417291687E-4</v>
      </c>
      <c r="AS5" s="171"/>
      <c r="AT5" s="171"/>
      <c r="AU5" s="171">
        <v>1.1517273388468019E-3</v>
      </c>
      <c r="AV5" s="171">
        <v>9.1673773434166033E-4</v>
      </c>
      <c r="AW5" s="171">
        <v>2.2395652933208648E-3</v>
      </c>
      <c r="AX5" s="171">
        <v>3.9412008339531814E-3</v>
      </c>
      <c r="AY5" s="171">
        <v>1.4923471929166852E-3</v>
      </c>
      <c r="AZ5" s="171">
        <v>2.7488266143528908E-3</v>
      </c>
      <c r="BA5" s="171">
        <v>3.9424531532654449E-3</v>
      </c>
      <c r="BB5" s="171">
        <v>3.0142878583728043E-3</v>
      </c>
      <c r="BC5" s="171">
        <v>2.3990900465501934E-3</v>
      </c>
      <c r="BD5" s="171">
        <v>9.9782231248396361E-4</v>
      </c>
      <c r="BE5" s="171">
        <v>1.9663417989996819E-3</v>
      </c>
      <c r="BF5" s="171"/>
      <c r="BG5" s="171"/>
      <c r="BH5" s="171">
        <v>7.9312819939016306E-4</v>
      </c>
      <c r="BI5" s="171">
        <v>1.2080821329733457E-3</v>
      </c>
      <c r="BJ5" s="171">
        <v>7.2842775794895861E-4</v>
      </c>
      <c r="BK5" s="171">
        <v>8.7585368900608938E-4</v>
      </c>
      <c r="BL5" s="171">
        <v>8.7825328937918669E-4</v>
      </c>
      <c r="BM5" s="171">
        <v>1.4977672879151851E-3</v>
      </c>
      <c r="BN5" s="171">
        <v>1.2126328021302114E-3</v>
      </c>
      <c r="BO5" s="171">
        <v>1.2488929596761826E-3</v>
      </c>
      <c r="BP5" s="171">
        <v>9.5373869059600972E-4</v>
      </c>
      <c r="BQ5" s="171"/>
      <c r="BR5" s="171"/>
      <c r="BS5" s="171">
        <v>1.3227834391412606E-3</v>
      </c>
      <c r="BT5" s="171">
        <v>1.4015043296226992E-3</v>
      </c>
      <c r="BU5" s="171">
        <v>1.2758850847391149E-3</v>
      </c>
      <c r="BV5" s="171">
        <v>1.7147251994060917E-3</v>
      </c>
      <c r="BW5" s="171">
        <v>2.5522775996992264E-3</v>
      </c>
      <c r="BX5" s="171"/>
      <c r="BY5" s="171"/>
      <c r="BZ5" s="171">
        <v>4.8739052640597086E-3</v>
      </c>
      <c r="CA5" s="171">
        <v>3.3172703934960675E-3</v>
      </c>
      <c r="CB5" s="171">
        <v>3.5043514653582551E-3</v>
      </c>
      <c r="CC5" s="171">
        <v>3.0477350080648446E-3</v>
      </c>
      <c r="CD5" s="171">
        <v>4.2455089400219009E-3</v>
      </c>
      <c r="CE5" s="171">
        <v>3.0505761823204449E-3</v>
      </c>
      <c r="CF5" s="171">
        <v>4.5683245369289626E-3</v>
      </c>
      <c r="CG5" s="171">
        <v>2.755864345655635E-3</v>
      </c>
      <c r="CH5" s="171">
        <v>3.3087427154874179E-3</v>
      </c>
      <c r="CI5" s="171">
        <v>1.6780585735510414E-3</v>
      </c>
      <c r="CJ5" s="171">
        <v>1.6178848381231455E-3</v>
      </c>
      <c r="CK5" s="171">
        <v>4.2353063058845038E-3</v>
      </c>
      <c r="CL5" s="171">
        <v>1.4490616617709388E-3</v>
      </c>
      <c r="CM5" s="171">
        <v>1.6129872385170568E-3</v>
      </c>
      <c r="CN5" s="171">
        <v>1.7408094309991863E-3</v>
      </c>
      <c r="CO5" s="171">
        <v>3.1367789793091496E-3</v>
      </c>
      <c r="CP5" s="171"/>
      <c r="CQ5" s="171"/>
      <c r="CR5" s="171">
        <v>2.3349046862937714E-3</v>
      </c>
      <c r="CS5" s="171">
        <v>1.343964983767111E-3</v>
      </c>
      <c r="CT5" s="171">
        <v>1.0685402691556444E-3</v>
      </c>
      <c r="CU5" s="171">
        <v>1.2852054459330817E-3</v>
      </c>
      <c r="CV5" s="171">
        <v>1.8884804521717821E-3</v>
      </c>
      <c r="CW5" s="171">
        <v>1.589253865824012E-3</v>
      </c>
      <c r="CX5" s="171">
        <v>2.9122768514343203E-3</v>
      </c>
      <c r="CY5" s="171">
        <v>2.0669278841544789E-3</v>
      </c>
      <c r="CZ5" s="171">
        <v>1.4270700847797632E-3</v>
      </c>
      <c r="DA5" s="171">
        <v>1.2566659260886193E-3</v>
      </c>
      <c r="DB5" s="171">
        <v>1.3177633747094065E-3</v>
      </c>
      <c r="DC5" s="171"/>
      <c r="DD5" s="171"/>
      <c r="DE5" s="171">
        <v>1.8130388916872426E-3</v>
      </c>
      <c r="DF5" s="171">
        <v>2.7343704655075685E-3</v>
      </c>
      <c r="DG5" s="171">
        <v>2.7225068421785335E-3</v>
      </c>
      <c r="DH5" s="171">
        <v>4.0026923829898703E-3</v>
      </c>
      <c r="DI5" s="171">
        <v>5.1336168359302865E-3</v>
      </c>
      <c r="DJ5" s="171">
        <v>5.0476421876735839E-3</v>
      </c>
      <c r="DK5" s="171">
        <v>2.6794047281607819E-3</v>
      </c>
      <c r="DL5" s="171">
        <v>2.7754998046305439E-3</v>
      </c>
      <c r="DM5" s="171"/>
      <c r="DN5" s="171"/>
      <c r="DO5" s="171">
        <v>4.3405309857482067E-4</v>
      </c>
      <c r="DP5" s="171">
        <v>2.0152799341482315E-3</v>
      </c>
      <c r="DQ5" s="171">
        <v>2.0019858223122079E-3</v>
      </c>
      <c r="DR5" s="171">
        <v>2.0974455587757439E-3</v>
      </c>
      <c r="DS5" s="171">
        <v>1.6262082608622314E-3</v>
      </c>
      <c r="DT5" s="171">
        <v>1.9448291249615972E-3</v>
      </c>
      <c r="DU5" s="171">
        <v>1.7683745180968079E-3</v>
      </c>
      <c r="DV5" s="171"/>
      <c r="DW5" s="171"/>
      <c r="DX5" s="171">
        <v>1.5179305190259642E-3</v>
      </c>
      <c r="DY5" s="171">
        <v>1.9213777638316812E-3</v>
      </c>
      <c r="DZ5" s="171">
        <v>2.4215090995591743E-3</v>
      </c>
      <c r="EA5" s="171">
        <v>1.132683355636319E-3</v>
      </c>
      <c r="EB5" s="171">
        <v>1.9586219387137532E-3</v>
      </c>
      <c r="EC5" s="171">
        <v>1.962406036681429E-3</v>
      </c>
      <c r="ED5" s="171">
        <v>2.9651366421063184E-3</v>
      </c>
      <c r="EE5" s="171">
        <v>8.3749986299938193E-4</v>
      </c>
      <c r="EF5" s="171"/>
      <c r="EG5" s="171"/>
      <c r="EH5" s="171">
        <v>1.3203184082280263E-3</v>
      </c>
      <c r="EI5" s="171">
        <v>2.1432865446291637E-3</v>
      </c>
      <c r="EJ5" s="171">
        <v>1.8402346953808365E-3</v>
      </c>
      <c r="EK5" s="171">
        <v>1.336091758782189E-3</v>
      </c>
      <c r="EL5" s="171">
        <v>1.4397922931516215E-3</v>
      </c>
      <c r="EM5" s="171">
        <v>1.3615680358612244E-3</v>
      </c>
      <c r="EN5" s="171">
        <v>7.2814546768742083E-4</v>
      </c>
      <c r="EO5" s="171">
        <v>9.5851554120799244E-4</v>
      </c>
      <c r="EP5" s="171">
        <v>1.7174799212157012E-3</v>
      </c>
      <c r="EQ5" s="171"/>
      <c r="ER5" s="171"/>
      <c r="ES5" s="171">
        <v>9.6644443841815118E-4</v>
      </c>
      <c r="ET5" s="171">
        <v>1.3538395228385825E-3</v>
      </c>
      <c r="EU5" s="171">
        <v>1.8521947052414891E-3</v>
      </c>
      <c r="EV5" s="171">
        <v>8.5323722285443918E-4</v>
      </c>
      <c r="EW5" s="171">
        <v>1.081573540806927E-3</v>
      </c>
      <c r="EX5" s="171">
        <v>1.2459044419894439E-3</v>
      </c>
      <c r="EY5" s="171">
        <v>1.2308637375909354E-3</v>
      </c>
      <c r="EZ5" s="171">
        <v>1.0729346091201434E-3</v>
      </c>
      <c r="FA5" s="171">
        <v>8.5323722285443918E-4</v>
      </c>
      <c r="FB5" s="171">
        <v>8.268894625424113E-4</v>
      </c>
      <c r="FC5" s="171">
        <v>8.3827851503247774E-4</v>
      </c>
      <c r="FD5" s="171"/>
      <c r="FE5" s="171"/>
      <c r="FF5" s="171">
        <v>1.9118155201486799E-3</v>
      </c>
      <c r="FG5" s="171">
        <v>1.700356202414091E-3</v>
      </c>
      <c r="FH5" s="171">
        <v>1.1070840209866525E-3</v>
      </c>
      <c r="FI5" s="171">
        <v>1.3932040003922725E-3</v>
      </c>
      <c r="FJ5" s="171">
        <v>1.8587719427181862E-3</v>
      </c>
      <c r="FK5" s="171">
        <v>1.1340541391983798E-3</v>
      </c>
      <c r="FL5" s="171">
        <v>1.1808883448729283E-3</v>
      </c>
      <c r="FM5" s="171">
        <v>1.6831776634032396E-3</v>
      </c>
      <c r="FN5" s="171"/>
      <c r="FO5" s="171"/>
      <c r="FP5" s="171">
        <v>1.4695187018710779E-3</v>
      </c>
      <c r="FQ5" s="171">
        <v>6.0586590355704649E-4</v>
      </c>
      <c r="FR5" s="171">
        <v>1.2541328049093113E-3</v>
      </c>
      <c r="FS5" s="171">
        <v>6.8191084048554952E-4</v>
      </c>
      <c r="FT5" s="171">
        <v>7.2223342113071078E-4</v>
      </c>
      <c r="FU5" s="171">
        <v>9.4839396486638705E-4</v>
      </c>
      <c r="FV5" s="171">
        <v>3.6813139853326829E-4</v>
      </c>
      <c r="FW5" s="171">
        <v>2.4020898820885915E-4</v>
      </c>
      <c r="FX5" s="171">
        <v>7.3359323422435274E-4</v>
      </c>
      <c r="FY5" s="171">
        <v>6.8101738916681272E-4</v>
      </c>
      <c r="FZ5" s="171">
        <v>4.6162309628763887E-4</v>
      </c>
      <c r="GA5" s="172"/>
      <c r="GB5" s="172"/>
      <c r="GC5" s="172"/>
      <c r="GE5" s="174">
        <f>SUM(SheetB!W5:GC5) + SUM(SheetC!W5:GC5) + SUM(SheetD!W5:GC5) + SUM(SheetE!W5:GC5) + SUM(SheetF!W5:GC5)</f>
        <v>1.0000469228892785</v>
      </c>
      <c r="GG5" s="175"/>
      <c r="GH5" s="175"/>
      <c r="GI5" s="175"/>
      <c r="GJ5" s="175"/>
      <c r="GK5" s="175"/>
      <c r="GL5" s="175"/>
      <c r="GM5" s="175"/>
      <c r="GN5" s="175"/>
      <c r="GO5" s="175"/>
      <c r="GP5" s="175"/>
      <c r="GQ5" s="175"/>
      <c r="GR5" s="175"/>
      <c r="GS5" s="175"/>
      <c r="GT5" s="175"/>
      <c r="GU5" s="174"/>
    </row>
    <row r="6" spans="1:222" s="173" customFormat="1" x14ac:dyDescent="0.2">
      <c r="A6" s="169" t="s">
        <v>2232</v>
      </c>
      <c r="B6" s="170" t="s">
        <v>2233</v>
      </c>
      <c r="C6" s="170" t="s">
        <v>2233</v>
      </c>
      <c r="D6" s="170" t="s">
        <v>2233</v>
      </c>
      <c r="E6" s="170" t="s">
        <v>2107</v>
      </c>
      <c r="F6" s="170" t="s">
        <v>2233</v>
      </c>
      <c r="G6" s="170" t="s">
        <v>2233</v>
      </c>
      <c r="H6" s="170" t="s">
        <v>2233</v>
      </c>
      <c r="I6" s="170">
        <v>2011</v>
      </c>
      <c r="J6" s="170"/>
      <c r="K6" s="170"/>
      <c r="L6" s="170" t="s">
        <v>2101</v>
      </c>
      <c r="M6" s="170" t="s">
        <v>2102</v>
      </c>
      <c r="N6" s="170" t="s">
        <v>2233</v>
      </c>
      <c r="O6" s="170" t="s">
        <v>2233</v>
      </c>
      <c r="P6" s="169">
        <v>3</v>
      </c>
      <c r="Q6" s="169">
        <v>1.4</v>
      </c>
      <c r="R6" s="170" t="s">
        <v>2233</v>
      </c>
      <c r="S6" s="170" t="s">
        <v>2233</v>
      </c>
      <c r="T6" s="170" t="s">
        <v>2233</v>
      </c>
      <c r="U6" s="170" t="s">
        <v>2233</v>
      </c>
      <c r="V6" s="170" t="s">
        <v>2233</v>
      </c>
      <c r="W6" s="171"/>
      <c r="X6" s="171">
        <v>8.4175084175084166E-5</v>
      </c>
      <c r="Y6" s="171">
        <v>8.4175084175084166E-5</v>
      </c>
      <c r="Z6" s="171">
        <v>9.4696969696969697E-5</v>
      </c>
      <c r="AA6" s="171">
        <v>9.4696969696969697E-5</v>
      </c>
      <c r="AB6" s="171">
        <v>5.6818181818181815E-4</v>
      </c>
      <c r="AC6" s="171">
        <v>2.8409090909090908E-4</v>
      </c>
      <c r="AD6" s="171">
        <v>9.4696969696969697E-5</v>
      </c>
      <c r="AE6" s="171">
        <v>2.8409090909090908E-4</v>
      </c>
      <c r="AF6" s="171"/>
      <c r="AG6" s="171"/>
      <c r="AH6" s="171">
        <v>0</v>
      </c>
      <c r="AI6" s="171">
        <v>0</v>
      </c>
      <c r="AJ6" s="171">
        <v>8.4175084175084166E-5</v>
      </c>
      <c r="AK6" s="171">
        <v>7.5757575757575771E-5</v>
      </c>
      <c r="AL6" s="171">
        <v>7.5757575757575771E-5</v>
      </c>
      <c r="AM6" s="171">
        <v>8.4175084175084166E-5</v>
      </c>
      <c r="AN6" s="171">
        <v>4.1322314049586776E-4</v>
      </c>
      <c r="AO6" s="171">
        <v>0</v>
      </c>
      <c r="AP6" s="171">
        <v>8.4175084175084166E-5</v>
      </c>
      <c r="AQ6" s="171">
        <v>0</v>
      </c>
      <c r="AR6" s="171">
        <v>7.5757575757575771E-5</v>
      </c>
      <c r="AS6" s="171"/>
      <c r="AT6" s="171"/>
      <c r="AU6" s="171">
        <v>4.1760225755552854E-4</v>
      </c>
      <c r="AV6" s="171">
        <v>4.8701298701298701E-4</v>
      </c>
      <c r="AW6" s="171">
        <v>5.9085514692991327E-4</v>
      </c>
      <c r="AX6" s="171">
        <v>4.9148988167679762E-3</v>
      </c>
      <c r="AY6" s="171">
        <v>5.2447552447552448E-4</v>
      </c>
      <c r="AZ6" s="171">
        <v>3.8637675787208505E-3</v>
      </c>
      <c r="BA6" s="171">
        <v>4.1307902756500892E-3</v>
      </c>
      <c r="BB6" s="171">
        <v>5.6489460695068169E-4</v>
      </c>
      <c r="BC6" s="171">
        <v>3.7677187677187681E-3</v>
      </c>
      <c r="BD6" s="171">
        <v>0</v>
      </c>
      <c r="BE6" s="171">
        <v>3.8548668221565418E-3</v>
      </c>
      <c r="BF6" s="171"/>
      <c r="BG6" s="171"/>
      <c r="BH6" s="171">
        <v>0</v>
      </c>
      <c r="BI6" s="171">
        <v>1.7801513128615931E-4</v>
      </c>
      <c r="BJ6" s="171">
        <v>0</v>
      </c>
      <c r="BK6" s="171">
        <v>0</v>
      </c>
      <c r="BL6" s="171">
        <v>2.8344189559142833E-4</v>
      </c>
      <c r="BM6" s="171">
        <v>3.9926973338188295E-4</v>
      </c>
      <c r="BN6" s="171">
        <v>2.272727272727273E-4</v>
      </c>
      <c r="BO6" s="171">
        <v>2.272727272727273E-4</v>
      </c>
      <c r="BP6" s="171">
        <v>3.0991735537190079E-4</v>
      </c>
      <c r="BQ6" s="171"/>
      <c r="BR6" s="171"/>
      <c r="BS6" s="171">
        <v>2.0661157024793388E-4</v>
      </c>
      <c r="BT6" s="171">
        <v>2.5252525252525253E-4</v>
      </c>
      <c r="BU6" s="171">
        <v>3.7713584442556405E-4</v>
      </c>
      <c r="BV6" s="171">
        <v>8.9830730017645898E-4</v>
      </c>
      <c r="BW6" s="171">
        <v>6.9279241008212973E-4</v>
      </c>
      <c r="BX6" s="171"/>
      <c r="BY6" s="171"/>
      <c r="BZ6" s="171">
        <v>1.7752170789553968E-3</v>
      </c>
      <c r="CA6" s="171">
        <v>2.4350649350649351E-4</v>
      </c>
      <c r="CB6" s="171">
        <v>2.4350649350649351E-4</v>
      </c>
      <c r="CC6" s="171">
        <v>4.8701298701298701E-4</v>
      </c>
      <c r="CD6" s="171">
        <v>4.4779197816580997E-3</v>
      </c>
      <c r="CE6" s="171">
        <v>6.1162357891329853E-4</v>
      </c>
      <c r="CF6" s="171">
        <v>4.4779197816580997E-3</v>
      </c>
      <c r="CG6" s="171">
        <v>8.6084476271392157E-4</v>
      </c>
      <c r="CH6" s="171">
        <v>8.2837723024638927E-4</v>
      </c>
      <c r="CI6" s="171">
        <v>2.4350649350649351E-4</v>
      </c>
      <c r="CJ6" s="171">
        <v>2.4350649350649351E-4</v>
      </c>
      <c r="CK6" s="171">
        <v>2.5390243645018128E-3</v>
      </c>
      <c r="CL6" s="171">
        <v>8.6655945300805092E-4</v>
      </c>
      <c r="CM6" s="171">
        <v>1.4013853032544621E-3</v>
      </c>
      <c r="CN6" s="171">
        <v>8.6084476271392157E-4</v>
      </c>
      <c r="CO6" s="171">
        <v>3.9909067946451125E-3</v>
      </c>
      <c r="CP6" s="171"/>
      <c r="CQ6" s="171"/>
      <c r="CR6" s="171">
        <v>1.024946964859602E-3</v>
      </c>
      <c r="CS6" s="171">
        <v>6.1162357891329853E-4</v>
      </c>
      <c r="CT6" s="171">
        <v>7.4444530264411305E-4</v>
      </c>
      <c r="CU6" s="171">
        <v>6.4908611637583594E-4</v>
      </c>
      <c r="CV6" s="171">
        <v>6.1162357891329853E-4</v>
      </c>
      <c r="CW6" s="171">
        <v>1.7925217813474618E-3</v>
      </c>
      <c r="CX6" s="171">
        <v>2.8816801967960033E-3</v>
      </c>
      <c r="CY6" s="171">
        <v>6.1162357891329853E-4</v>
      </c>
      <c r="CZ6" s="171">
        <v>4.8701298701298701E-4</v>
      </c>
      <c r="DA6" s="171">
        <v>2.4350649350649351E-4</v>
      </c>
      <c r="DB6" s="171">
        <v>6.173382692074281E-4</v>
      </c>
      <c r="DC6" s="171"/>
      <c r="DD6" s="171"/>
      <c r="DE6" s="171">
        <v>1.7427495464878643E-3</v>
      </c>
      <c r="DF6" s="171">
        <v>1.2346765384148562E-3</v>
      </c>
      <c r="DG6" s="171">
        <v>1.021058380871465E-3</v>
      </c>
      <c r="DH6" s="171">
        <v>1.7752170789553968E-3</v>
      </c>
      <c r="DI6" s="171">
        <v>4.2643016241147086E-3</v>
      </c>
      <c r="DJ6" s="171">
        <v>4.7095800133183313E-3</v>
      </c>
      <c r="DK6" s="171">
        <v>6.1162357891329853E-4</v>
      </c>
      <c r="DL6" s="171">
        <v>6.4277622688837643E-4</v>
      </c>
      <c r="DM6" s="171"/>
      <c r="DN6" s="171"/>
      <c r="DO6" s="171">
        <v>0</v>
      </c>
      <c r="DP6" s="171">
        <v>8.6084476271392157E-4</v>
      </c>
      <c r="DQ6" s="171">
        <v>1.2346765384148562E-3</v>
      </c>
      <c r="DR6" s="171">
        <v>4.8701298701298701E-4</v>
      </c>
      <c r="DS6" s="171">
        <v>6.1162357891329853E-4</v>
      </c>
      <c r="DT6" s="171">
        <v>1.2346765384148562E-3</v>
      </c>
      <c r="DU6" s="171">
        <v>7.7457589139832126E-4</v>
      </c>
      <c r="DV6" s="171"/>
      <c r="DW6" s="171"/>
      <c r="DX6" s="171">
        <v>9.911700449083626E-4</v>
      </c>
      <c r="DY6" s="171">
        <v>1.2346765384148562E-3</v>
      </c>
      <c r="DZ6" s="171">
        <v>1.0621387957836556E-3</v>
      </c>
      <c r="EA6" s="171">
        <v>9.911700449083626E-4</v>
      </c>
      <c r="EB6" s="171">
        <v>1.3497017001689899E-3</v>
      </c>
      <c r="EC6" s="171">
        <v>1.3591728428177026E-3</v>
      </c>
      <c r="ED6" s="171">
        <v>1.7752170789553968E-3</v>
      </c>
      <c r="EE6" s="171">
        <v>9.911700449083626E-4</v>
      </c>
      <c r="EF6" s="171"/>
      <c r="EG6" s="171"/>
      <c r="EH6" s="171">
        <v>9.911700449083626E-4</v>
      </c>
      <c r="EI6" s="171">
        <v>4.2344132881516061E-3</v>
      </c>
      <c r="EJ6" s="171">
        <v>1.2346765384148562E-3</v>
      </c>
      <c r="EK6" s="171">
        <v>1.2346765384148562E-3</v>
      </c>
      <c r="EL6" s="171">
        <v>9.911700449083626E-4</v>
      </c>
      <c r="EM6" s="171">
        <v>1.3674982621456708E-3</v>
      </c>
      <c r="EN6" s="171">
        <v>9.911700449083626E-4</v>
      </c>
      <c r="EO6" s="171">
        <v>4.5500060686976576E-4</v>
      </c>
      <c r="EP6" s="171">
        <v>6.173382692074281E-4</v>
      </c>
      <c r="EQ6" s="171"/>
      <c r="ER6" s="171"/>
      <c r="ES6" s="171">
        <v>9.4696969696969697E-5</v>
      </c>
      <c r="ET6" s="171">
        <v>6.1983471074380158E-4</v>
      </c>
      <c r="EU6" s="171">
        <v>1.1603752512843422E-3</v>
      </c>
      <c r="EV6" s="171">
        <v>8.4175084175084166E-5</v>
      </c>
      <c r="EW6" s="171">
        <v>4.1322314049586776E-4</v>
      </c>
      <c r="EX6" s="171">
        <v>0</v>
      </c>
      <c r="EY6" s="171">
        <v>7.5757575757575771E-5</v>
      </c>
      <c r="EZ6" s="171">
        <v>8.4175084175084166E-5</v>
      </c>
      <c r="FA6" s="171">
        <v>8.4175084175084166E-5</v>
      </c>
      <c r="FB6" s="171">
        <v>8.4175084175084166E-5</v>
      </c>
      <c r="FC6" s="171">
        <v>1.8801724409201045E-4</v>
      </c>
      <c r="FD6" s="171"/>
      <c r="FE6" s="171"/>
      <c r="FF6" s="171">
        <v>1.3158453695836874E-3</v>
      </c>
      <c r="FG6" s="171">
        <v>1.1022272120402962E-3</v>
      </c>
      <c r="FH6" s="171">
        <v>1.085158999878626E-3</v>
      </c>
      <c r="FI6" s="171">
        <v>1.1022272120402962E-3</v>
      </c>
      <c r="FJ6" s="171">
        <v>1.247875955819881E-3</v>
      </c>
      <c r="FK6" s="171">
        <v>1.247875955819881E-3</v>
      </c>
      <c r="FL6" s="171">
        <v>1.3989190975172284E-3</v>
      </c>
      <c r="FM6" s="171">
        <v>1.6896771452846217E-3</v>
      </c>
      <c r="FN6" s="171"/>
      <c r="FO6" s="171"/>
      <c r="FP6" s="171">
        <v>1.2186703483432453E-3</v>
      </c>
      <c r="FQ6" s="171">
        <v>6.9945954875861422E-4</v>
      </c>
      <c r="FR6" s="171">
        <v>1.3158453695836874E-3</v>
      </c>
      <c r="FS6" s="171">
        <v>1.0317544604927782E-3</v>
      </c>
      <c r="FT6" s="171">
        <v>9.4201359388275277E-4</v>
      </c>
      <c r="FU6" s="171">
        <v>5.6818181818181815E-4</v>
      </c>
      <c r="FV6" s="171">
        <v>6.9279241008212973E-4</v>
      </c>
      <c r="FW6" s="171">
        <v>2.8409090909090908E-4</v>
      </c>
      <c r="FX6" s="171">
        <v>4.087015009912206E-4</v>
      </c>
      <c r="FY6" s="171">
        <v>6.9945954875861422E-4</v>
      </c>
      <c r="FZ6" s="171">
        <v>6.5792268479184369E-4</v>
      </c>
      <c r="GA6" s="172"/>
      <c r="GB6" s="172"/>
      <c r="GC6" s="172"/>
      <c r="GE6" s="174">
        <f>SUM(SheetB!W6:GC6) + SUM(SheetC!W6:GC6) + SUM(SheetD!W6:GC6) + SUM(SheetE!W6:GC6) + SUM(SheetF!W6:GC6)</f>
        <v>0.99999999999999978</v>
      </c>
      <c r="GG6" s="175"/>
      <c r="GH6" s="175"/>
      <c r="GI6" s="175"/>
      <c r="GJ6" s="175"/>
      <c r="GK6" s="175"/>
      <c r="GL6" s="175"/>
      <c r="GM6" s="175"/>
      <c r="GN6" s="175"/>
      <c r="GO6" s="175"/>
      <c r="GP6" s="175"/>
      <c r="GQ6" s="175"/>
      <c r="GR6" s="175"/>
      <c r="GS6" s="175"/>
      <c r="GT6" s="175"/>
      <c r="GU6" s="174"/>
    </row>
    <row r="7" spans="1:222" x14ac:dyDescent="0.2">
      <c r="A7" s="121" t="s">
        <v>694</v>
      </c>
      <c r="B7" s="107"/>
      <c r="C7" s="107"/>
      <c r="D7" s="107"/>
      <c r="E7" s="107"/>
      <c r="F7" s="107"/>
      <c r="G7" s="107"/>
      <c r="H7" s="107"/>
      <c r="I7" s="107"/>
      <c r="J7" s="107"/>
      <c r="K7" s="107"/>
      <c r="L7" s="107"/>
      <c r="M7" s="107"/>
      <c r="N7" s="107"/>
      <c r="O7" s="107"/>
      <c r="P7" s="107"/>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row>
    <row r="8" spans="1:222" x14ac:dyDescent="0.2">
      <c r="A8" s="116"/>
      <c r="B8" s="107"/>
      <c r="C8" s="107"/>
      <c r="D8" s="107"/>
      <c r="E8" s="107"/>
      <c r="F8" s="107"/>
      <c r="G8" s="107"/>
      <c r="H8" s="107"/>
      <c r="I8" s="107"/>
      <c r="J8" s="107"/>
      <c r="K8" s="107"/>
      <c r="L8" s="107"/>
      <c r="M8" s="107"/>
      <c r="N8" s="107"/>
      <c r="O8" s="107"/>
      <c r="P8" s="107"/>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row>
    <row r="9" spans="1:222" x14ac:dyDescent="0.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706</v>
      </c>
      <c r="X10" s="117" t="s">
        <v>707</v>
      </c>
      <c r="Y10" s="117" t="s">
        <v>708</v>
      </c>
      <c r="Z10" s="117" t="s">
        <v>709</v>
      </c>
      <c r="AA10" s="117" t="s">
        <v>710</v>
      </c>
      <c r="AB10" s="117" t="s">
        <v>711</v>
      </c>
      <c r="AC10" s="117" t="s">
        <v>712</v>
      </c>
      <c r="AD10" s="117" t="s">
        <v>713</v>
      </c>
      <c r="AE10" s="117" t="s">
        <v>714</v>
      </c>
      <c r="AF10" s="117" t="s">
        <v>715</v>
      </c>
      <c r="AG10" s="117" t="s">
        <v>716</v>
      </c>
      <c r="AH10" s="117" t="s">
        <v>717</v>
      </c>
      <c r="AI10" s="117" t="s">
        <v>718</v>
      </c>
      <c r="AJ10" s="117" t="s">
        <v>719</v>
      </c>
      <c r="AK10" s="117" t="s">
        <v>720</v>
      </c>
      <c r="AL10" s="117" t="s">
        <v>721</v>
      </c>
      <c r="AM10" s="117" t="s">
        <v>722</v>
      </c>
      <c r="AN10" s="117" t="s">
        <v>723</v>
      </c>
      <c r="AO10" s="117" t="s">
        <v>724</v>
      </c>
      <c r="AP10" s="117" t="s">
        <v>725</v>
      </c>
      <c r="AQ10" s="117" t="s">
        <v>726</v>
      </c>
      <c r="AR10" s="117" t="s">
        <v>727</v>
      </c>
      <c r="AS10" s="117" t="s">
        <v>728</v>
      </c>
      <c r="AT10" s="117" t="s">
        <v>729</v>
      </c>
      <c r="AU10" s="117" t="s">
        <v>730</v>
      </c>
      <c r="AV10" s="117" t="s">
        <v>731</v>
      </c>
      <c r="AW10" s="117" t="s">
        <v>732</v>
      </c>
      <c r="AX10" s="117" t="s">
        <v>733</v>
      </c>
      <c r="AY10" s="117" t="s">
        <v>734</v>
      </c>
      <c r="AZ10" s="117" t="s">
        <v>735</v>
      </c>
      <c r="BA10" s="117" t="s">
        <v>736</v>
      </c>
      <c r="BB10" s="117" t="s">
        <v>737</v>
      </c>
      <c r="BC10" s="117" t="s">
        <v>738</v>
      </c>
      <c r="BD10" s="117" t="s">
        <v>739</v>
      </c>
      <c r="BE10" s="117" t="s">
        <v>740</v>
      </c>
      <c r="BF10" s="117" t="s">
        <v>741</v>
      </c>
      <c r="BG10" s="117" t="s">
        <v>742</v>
      </c>
      <c r="BH10" s="117" t="s">
        <v>743</v>
      </c>
      <c r="BI10" s="117" t="s">
        <v>744</v>
      </c>
      <c r="BJ10" s="117" t="s">
        <v>745</v>
      </c>
      <c r="BK10" s="117" t="s">
        <v>746</v>
      </c>
      <c r="BL10" s="117" t="s">
        <v>747</v>
      </c>
      <c r="BM10" s="117" t="s">
        <v>748</v>
      </c>
      <c r="BN10" s="117" t="s">
        <v>749</v>
      </c>
      <c r="BO10" s="117" t="s">
        <v>750</v>
      </c>
      <c r="BP10" s="117" t="s">
        <v>751</v>
      </c>
      <c r="BQ10" s="117" t="s">
        <v>752</v>
      </c>
      <c r="BR10" s="117" t="s">
        <v>753</v>
      </c>
      <c r="BS10" s="117" t="s">
        <v>754</v>
      </c>
      <c r="BT10" s="117" t="s">
        <v>755</v>
      </c>
      <c r="BU10" s="117" t="s">
        <v>756</v>
      </c>
      <c r="BV10" s="117" t="s">
        <v>757</v>
      </c>
      <c r="BW10" s="117" t="s">
        <v>758</v>
      </c>
      <c r="BX10" s="117" t="s">
        <v>759</v>
      </c>
      <c r="BY10" s="117" t="s">
        <v>760</v>
      </c>
      <c r="BZ10" s="117" t="s">
        <v>761</v>
      </c>
      <c r="CA10" s="117" t="s">
        <v>762</v>
      </c>
      <c r="CB10" s="117" t="s">
        <v>763</v>
      </c>
      <c r="CC10" s="117" t="s">
        <v>764</v>
      </c>
      <c r="CD10" s="117" t="s">
        <v>765</v>
      </c>
      <c r="CE10" s="117" t="s">
        <v>766</v>
      </c>
      <c r="CF10" s="117" t="s">
        <v>767</v>
      </c>
      <c r="CG10" s="117" t="s">
        <v>768</v>
      </c>
      <c r="CH10" s="117" t="s">
        <v>769</v>
      </c>
      <c r="CI10" s="117" t="s">
        <v>770</v>
      </c>
      <c r="CJ10" s="117" t="s">
        <v>771</v>
      </c>
      <c r="CK10" s="117" t="s">
        <v>772</v>
      </c>
      <c r="CL10" s="117" t="s">
        <v>773</v>
      </c>
      <c r="CM10" s="117" t="s">
        <v>774</v>
      </c>
      <c r="CN10" s="117" t="s">
        <v>775</v>
      </c>
      <c r="CO10" s="117" t="s">
        <v>776</v>
      </c>
      <c r="CP10" s="117" t="s">
        <v>777</v>
      </c>
      <c r="CQ10" s="117" t="s">
        <v>778</v>
      </c>
      <c r="CR10" s="117" t="s">
        <v>779</v>
      </c>
      <c r="CS10" s="117" t="s">
        <v>780</v>
      </c>
      <c r="CT10" s="117" t="s">
        <v>781</v>
      </c>
      <c r="CU10" s="117" t="s">
        <v>782</v>
      </c>
      <c r="CV10" s="117" t="s">
        <v>783</v>
      </c>
      <c r="CW10" s="117" t="s">
        <v>784</v>
      </c>
      <c r="CX10" s="117" t="s">
        <v>785</v>
      </c>
      <c r="CY10" s="117" t="s">
        <v>786</v>
      </c>
      <c r="CZ10" s="117" t="s">
        <v>787</v>
      </c>
      <c r="DA10" s="117" t="s">
        <v>788</v>
      </c>
      <c r="DB10" s="117" t="s">
        <v>789</v>
      </c>
      <c r="DC10" s="117" t="s">
        <v>790</v>
      </c>
      <c r="DD10" s="117" t="s">
        <v>791</v>
      </c>
      <c r="DE10" s="117" t="s">
        <v>792</v>
      </c>
      <c r="DF10" s="117" t="s">
        <v>793</v>
      </c>
      <c r="DG10" s="117" t="s">
        <v>794</v>
      </c>
      <c r="DH10" s="117" t="s">
        <v>795</v>
      </c>
      <c r="DI10" s="117" t="s">
        <v>796</v>
      </c>
      <c r="DJ10" s="117" t="s">
        <v>797</v>
      </c>
      <c r="DK10" s="117" t="s">
        <v>798</v>
      </c>
      <c r="DL10" s="117" t="s">
        <v>799</v>
      </c>
      <c r="DM10" s="117" t="s">
        <v>800</v>
      </c>
      <c r="DN10" s="117" t="s">
        <v>801</v>
      </c>
      <c r="DO10" s="117" t="s">
        <v>802</v>
      </c>
      <c r="DP10" s="117" t="s">
        <v>803</v>
      </c>
      <c r="DQ10" s="117" t="s">
        <v>804</v>
      </c>
      <c r="DR10" s="117" t="s">
        <v>805</v>
      </c>
      <c r="DS10" s="117" t="s">
        <v>806</v>
      </c>
      <c r="DT10" s="117" t="s">
        <v>807</v>
      </c>
      <c r="DU10" s="117" t="s">
        <v>808</v>
      </c>
      <c r="DV10" s="117" t="s">
        <v>809</v>
      </c>
      <c r="DW10" s="117" t="s">
        <v>810</v>
      </c>
      <c r="DX10" s="117" t="s">
        <v>811</v>
      </c>
      <c r="DY10" s="117" t="s">
        <v>812</v>
      </c>
      <c r="DZ10" s="117" t="s">
        <v>813</v>
      </c>
      <c r="EA10" s="117" t="s">
        <v>814</v>
      </c>
      <c r="EB10" s="117" t="s">
        <v>815</v>
      </c>
      <c r="EC10" s="117" t="s">
        <v>816</v>
      </c>
      <c r="ED10" s="117" t="s">
        <v>817</v>
      </c>
      <c r="EE10" s="117" t="s">
        <v>818</v>
      </c>
      <c r="EF10" s="117" t="s">
        <v>819</v>
      </c>
      <c r="EG10" s="117" t="s">
        <v>820</v>
      </c>
      <c r="EH10" s="117" t="s">
        <v>821</v>
      </c>
      <c r="EI10" s="117" t="s">
        <v>822</v>
      </c>
      <c r="EJ10" s="117" t="s">
        <v>823</v>
      </c>
      <c r="EK10" s="117" t="s">
        <v>824</v>
      </c>
      <c r="EL10" s="117" t="s">
        <v>825</v>
      </c>
      <c r="EM10" s="117" t="s">
        <v>826</v>
      </c>
      <c r="EN10" s="117" t="s">
        <v>827</v>
      </c>
      <c r="EO10" s="117" t="s">
        <v>828</v>
      </c>
      <c r="EP10" s="117" t="s">
        <v>829</v>
      </c>
      <c r="EQ10" s="117" t="s">
        <v>830</v>
      </c>
      <c r="ER10" s="117" t="s">
        <v>831</v>
      </c>
      <c r="ES10" s="117" t="s">
        <v>832</v>
      </c>
      <c r="ET10" s="117" t="s">
        <v>833</v>
      </c>
      <c r="EU10" s="117" t="s">
        <v>834</v>
      </c>
      <c r="EV10" s="117" t="s">
        <v>835</v>
      </c>
      <c r="EW10" s="117" t="s">
        <v>836</v>
      </c>
      <c r="EX10" s="117" t="s">
        <v>837</v>
      </c>
      <c r="EY10" s="117" t="s">
        <v>838</v>
      </c>
      <c r="EZ10" s="117" t="s">
        <v>839</v>
      </c>
      <c r="FA10" s="117" t="s">
        <v>840</v>
      </c>
      <c r="FB10" s="117" t="s">
        <v>841</v>
      </c>
      <c r="FC10" s="117" t="s">
        <v>842</v>
      </c>
      <c r="FD10" s="117" t="s">
        <v>843</v>
      </c>
      <c r="FE10" s="117" t="s">
        <v>844</v>
      </c>
      <c r="FF10" s="117" t="s">
        <v>845</v>
      </c>
      <c r="FG10" s="117" t="s">
        <v>846</v>
      </c>
      <c r="FH10" s="117" t="s">
        <v>847</v>
      </c>
      <c r="FI10" s="117" t="s">
        <v>848</v>
      </c>
      <c r="FJ10" s="117" t="s">
        <v>849</v>
      </c>
      <c r="FK10" s="117" t="s">
        <v>850</v>
      </c>
      <c r="FL10" s="117" t="s">
        <v>851</v>
      </c>
      <c r="FM10" s="117" t="s">
        <v>852</v>
      </c>
      <c r="FN10" s="117" t="s">
        <v>853</v>
      </c>
      <c r="FO10" s="117" t="s">
        <v>854</v>
      </c>
      <c r="FP10" s="117" t="s">
        <v>855</v>
      </c>
      <c r="FQ10" s="117" t="s">
        <v>856</v>
      </c>
      <c r="FR10" s="117" t="s">
        <v>857</v>
      </c>
      <c r="FS10" s="117" t="s">
        <v>858</v>
      </c>
      <c r="FT10" s="117" t="s">
        <v>859</v>
      </c>
      <c r="FU10" s="117" t="s">
        <v>860</v>
      </c>
      <c r="FV10" s="117" t="s">
        <v>861</v>
      </c>
      <c r="FW10" s="117" t="s">
        <v>862</v>
      </c>
      <c r="FX10" s="117" t="s">
        <v>863</v>
      </c>
      <c r="FY10" s="117" t="s">
        <v>864</v>
      </c>
      <c r="FZ10" s="117" t="s">
        <v>865</v>
      </c>
      <c r="GA10" s="117" t="s">
        <v>866</v>
      </c>
      <c r="GB10" s="117" t="s">
        <v>867</v>
      </c>
      <c r="GC10" s="117" t="s">
        <v>868</v>
      </c>
      <c r="GE10" s="108" t="s">
        <v>2031</v>
      </c>
      <c r="GG10" s="108" t="s">
        <v>1078</v>
      </c>
      <c r="GH10" s="108" t="s">
        <v>1079</v>
      </c>
      <c r="GI10" s="108" t="s">
        <v>1080</v>
      </c>
      <c r="GJ10" s="108" t="s">
        <v>1081</v>
      </c>
      <c r="GK10" s="108" t="s">
        <v>1082</v>
      </c>
      <c r="GL10" s="108" t="s">
        <v>1083</v>
      </c>
      <c r="GM10" s="108" t="s">
        <v>1084</v>
      </c>
      <c r="GN10" s="108" t="s">
        <v>1085</v>
      </c>
      <c r="GO10" s="108" t="s">
        <v>1086</v>
      </c>
      <c r="GP10" s="108" t="s">
        <v>1087</v>
      </c>
      <c r="GQ10" s="108" t="s">
        <v>1088</v>
      </c>
      <c r="GR10" s="108" t="s">
        <v>1089</v>
      </c>
      <c r="GS10" s="108" t="s">
        <v>1090</v>
      </c>
      <c r="GT10" s="108" t="s">
        <v>1091</v>
      </c>
      <c r="GU10" s="108" t="s">
        <v>1092</v>
      </c>
    </row>
    <row r="11" spans="1:222" s="108" customFormat="1" ht="15" customHeight="1" x14ac:dyDescent="0.2">
      <c r="A11" t="s">
        <v>2259</v>
      </c>
      <c r="B11" s="118" t="s">
        <v>2114</v>
      </c>
      <c r="C11" s="119" t="s">
        <v>2260</v>
      </c>
      <c r="D11" s="119" t="s">
        <v>2023</v>
      </c>
      <c r="E11" s="118">
        <v>1</v>
      </c>
      <c r="F11" s="118">
        <v>2010</v>
      </c>
      <c r="G11" s="118"/>
      <c r="H11" s="118"/>
      <c r="I11" s="118"/>
      <c r="J11" s="118"/>
      <c r="K11" s="118"/>
      <c r="L11" s="118"/>
      <c r="M11" s="118"/>
      <c r="N11" s="118"/>
      <c r="O11" s="118"/>
      <c r="P11" s="118"/>
      <c r="Q11" s="118"/>
      <c r="R11" s="118"/>
      <c r="S11" s="118"/>
      <c r="T11" s="118"/>
      <c r="U11" s="118"/>
      <c r="V11" s="118"/>
      <c r="W11" s="183">
        <v>0</v>
      </c>
      <c r="X11" s="183">
        <v>0</v>
      </c>
      <c r="Y11" s="183">
        <v>0</v>
      </c>
      <c r="Z11" s="183">
        <v>0</v>
      </c>
      <c r="AA11" s="183">
        <v>0</v>
      </c>
      <c r="AB11" s="183">
        <v>0</v>
      </c>
      <c r="AC11" s="183">
        <v>0</v>
      </c>
      <c r="AD11" s="183">
        <v>0</v>
      </c>
      <c r="AE11" s="183">
        <v>0</v>
      </c>
      <c r="AF11" s="183">
        <v>0</v>
      </c>
      <c r="AG11" s="183">
        <v>0</v>
      </c>
      <c r="AH11" s="183">
        <v>0</v>
      </c>
      <c r="AI11" s="183">
        <v>0</v>
      </c>
      <c r="AJ11" s="183">
        <v>0</v>
      </c>
      <c r="AK11" s="183">
        <v>0</v>
      </c>
      <c r="AL11" s="183">
        <v>0</v>
      </c>
      <c r="AM11" s="183">
        <v>0</v>
      </c>
      <c r="AN11" s="183">
        <v>0</v>
      </c>
      <c r="AO11" s="183">
        <v>0</v>
      </c>
      <c r="AP11" s="183">
        <v>0</v>
      </c>
      <c r="AQ11" s="183">
        <v>0</v>
      </c>
      <c r="AR11" s="183">
        <v>0</v>
      </c>
      <c r="AS11" s="183">
        <v>0</v>
      </c>
      <c r="AT11" s="184">
        <f>AT20/$GD11</f>
        <v>0</v>
      </c>
      <c r="AU11" s="184">
        <f t="shared" ref="AU11:DF11" si="0">AU20/$GD11</f>
        <v>0</v>
      </c>
      <c r="AV11" s="184">
        <f t="shared" si="0"/>
        <v>0</v>
      </c>
      <c r="AW11" s="184">
        <f t="shared" si="0"/>
        <v>0</v>
      </c>
      <c r="AX11" s="184">
        <f t="shared" si="0"/>
        <v>0</v>
      </c>
      <c r="AY11" s="184">
        <f t="shared" si="0"/>
        <v>0</v>
      </c>
      <c r="AZ11" s="184">
        <f t="shared" si="0"/>
        <v>0</v>
      </c>
      <c r="BA11" s="184">
        <f t="shared" si="0"/>
        <v>0</v>
      </c>
      <c r="BB11" s="184">
        <f t="shared" si="0"/>
        <v>0</v>
      </c>
      <c r="BC11" s="184">
        <f t="shared" si="0"/>
        <v>0</v>
      </c>
      <c r="BD11" s="184">
        <f t="shared" si="0"/>
        <v>0</v>
      </c>
      <c r="BE11" s="184">
        <f t="shared" si="0"/>
        <v>0</v>
      </c>
      <c r="BF11" s="184">
        <f t="shared" si="0"/>
        <v>0</v>
      </c>
      <c r="BG11" s="184">
        <f t="shared" si="0"/>
        <v>0</v>
      </c>
      <c r="BH11" s="184">
        <f t="shared" si="0"/>
        <v>0</v>
      </c>
      <c r="BI11" s="184">
        <f t="shared" si="0"/>
        <v>0</v>
      </c>
      <c r="BJ11" s="184">
        <f t="shared" si="0"/>
        <v>0</v>
      </c>
      <c r="BK11" s="184">
        <f t="shared" si="0"/>
        <v>0</v>
      </c>
      <c r="BL11" s="184">
        <f t="shared" si="0"/>
        <v>0</v>
      </c>
      <c r="BM11" s="184">
        <f t="shared" si="0"/>
        <v>4.1237113402061839E-3</v>
      </c>
      <c r="BN11" s="184">
        <f t="shared" si="0"/>
        <v>2.061855670103092E-3</v>
      </c>
      <c r="BO11" s="184">
        <f t="shared" si="0"/>
        <v>0</v>
      </c>
      <c r="BP11" s="184">
        <f t="shared" si="0"/>
        <v>0</v>
      </c>
      <c r="BQ11" s="184">
        <f t="shared" si="0"/>
        <v>0</v>
      </c>
      <c r="BR11" s="184">
        <f t="shared" si="0"/>
        <v>0</v>
      </c>
      <c r="BS11" s="184">
        <f t="shared" si="0"/>
        <v>0</v>
      </c>
      <c r="BT11" s="184">
        <f t="shared" si="0"/>
        <v>0</v>
      </c>
      <c r="BU11" s="184">
        <f t="shared" si="0"/>
        <v>0</v>
      </c>
      <c r="BV11" s="184">
        <f t="shared" si="0"/>
        <v>0</v>
      </c>
      <c r="BW11" s="184">
        <f t="shared" si="0"/>
        <v>0</v>
      </c>
      <c r="BX11" s="184">
        <f t="shared" si="0"/>
        <v>0</v>
      </c>
      <c r="BY11" s="184">
        <f t="shared" si="0"/>
        <v>0</v>
      </c>
      <c r="BZ11" s="184">
        <f t="shared" si="0"/>
        <v>0</v>
      </c>
      <c r="CA11" s="184">
        <f t="shared" si="0"/>
        <v>0</v>
      </c>
      <c r="CB11" s="184">
        <f t="shared" si="0"/>
        <v>0</v>
      </c>
      <c r="CC11" s="184">
        <f t="shared" si="0"/>
        <v>0</v>
      </c>
      <c r="CD11" s="184">
        <f t="shared" si="0"/>
        <v>6.1855670103092763E-3</v>
      </c>
      <c r="CE11" s="184">
        <f t="shared" si="0"/>
        <v>0</v>
      </c>
      <c r="CF11" s="184">
        <f t="shared" si="0"/>
        <v>0</v>
      </c>
      <c r="CG11" s="184">
        <f t="shared" si="0"/>
        <v>2.061855670103092E-3</v>
      </c>
      <c r="CH11" s="184">
        <f t="shared" si="0"/>
        <v>2.061855670103092E-3</v>
      </c>
      <c r="CI11" s="184">
        <f t="shared" si="0"/>
        <v>0</v>
      </c>
      <c r="CJ11" s="184">
        <f t="shared" si="0"/>
        <v>2.061855670103092E-3</v>
      </c>
      <c r="CK11" s="184">
        <f t="shared" si="0"/>
        <v>0</v>
      </c>
      <c r="CL11" s="184">
        <f t="shared" si="0"/>
        <v>0</v>
      </c>
      <c r="CM11" s="184">
        <f t="shared" si="0"/>
        <v>6.1855670103092763E-3</v>
      </c>
      <c r="CN11" s="184">
        <f t="shared" si="0"/>
        <v>0</v>
      </c>
      <c r="CO11" s="184">
        <f t="shared" si="0"/>
        <v>0</v>
      </c>
      <c r="CP11" s="184">
        <f t="shared" si="0"/>
        <v>0</v>
      </c>
      <c r="CQ11" s="184">
        <f t="shared" si="0"/>
        <v>4.1237113402061839E-3</v>
      </c>
      <c r="CR11" s="184">
        <f t="shared" si="0"/>
        <v>0</v>
      </c>
      <c r="CS11" s="184">
        <f t="shared" si="0"/>
        <v>0</v>
      </c>
      <c r="CT11" s="184">
        <f t="shared" si="0"/>
        <v>2.061855670103092E-3</v>
      </c>
      <c r="CU11" s="184">
        <f t="shared" si="0"/>
        <v>4.1237113402061839E-3</v>
      </c>
      <c r="CV11" s="184">
        <f t="shared" si="0"/>
        <v>2.061855670103092E-3</v>
      </c>
      <c r="CW11" s="184">
        <f t="shared" si="0"/>
        <v>0</v>
      </c>
      <c r="CX11" s="184">
        <f t="shared" si="0"/>
        <v>2.061855670103092E-3</v>
      </c>
      <c r="CY11" s="184">
        <f t="shared" si="0"/>
        <v>4.1237113402061839E-3</v>
      </c>
      <c r="CZ11" s="184">
        <f t="shared" si="0"/>
        <v>8.2474226804123679E-3</v>
      </c>
      <c r="DA11" s="184">
        <f t="shared" si="0"/>
        <v>0</v>
      </c>
      <c r="DB11" s="184">
        <f t="shared" si="0"/>
        <v>0</v>
      </c>
      <c r="DC11" s="184">
        <f t="shared" si="0"/>
        <v>0</v>
      </c>
      <c r="DD11" s="184">
        <f t="shared" si="0"/>
        <v>0</v>
      </c>
      <c r="DE11" s="184">
        <f t="shared" si="0"/>
        <v>2.061855670103092E-3</v>
      </c>
      <c r="DF11" s="184">
        <f t="shared" si="0"/>
        <v>2.061855670103092E-3</v>
      </c>
      <c r="DG11" s="184">
        <f t="shared" ref="DG11:DM11" si="1">DG20/$GD11</f>
        <v>0</v>
      </c>
      <c r="DH11" s="184">
        <f t="shared" si="1"/>
        <v>1.4432989690721645E-2</v>
      </c>
      <c r="DI11" s="184">
        <f t="shared" si="1"/>
        <v>0</v>
      </c>
      <c r="DJ11" s="184">
        <f t="shared" si="1"/>
        <v>0</v>
      </c>
      <c r="DK11" s="184">
        <f t="shared" si="1"/>
        <v>0</v>
      </c>
      <c r="DL11" s="184">
        <f t="shared" si="1"/>
        <v>0</v>
      </c>
      <c r="DM11" s="184">
        <f t="shared" si="1"/>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0</v>
      </c>
      <c r="ET11" s="183">
        <v>0</v>
      </c>
      <c r="EU11" s="183">
        <v>0</v>
      </c>
      <c r="EV11" s="183">
        <v>0</v>
      </c>
      <c r="EW11" s="183">
        <v>0</v>
      </c>
      <c r="EX11" s="183">
        <v>0</v>
      </c>
      <c r="EY11" s="183">
        <v>0</v>
      </c>
      <c r="EZ11" s="183">
        <v>0</v>
      </c>
      <c r="FA11" s="183">
        <v>0</v>
      </c>
      <c r="FB11" s="183">
        <v>0</v>
      </c>
      <c r="FC11" s="183">
        <v>0</v>
      </c>
      <c r="FD11" s="183">
        <v>0</v>
      </c>
      <c r="FE11" s="183">
        <v>0</v>
      </c>
      <c r="FF11" s="183">
        <v>0</v>
      </c>
      <c r="FG11" s="183">
        <v>0</v>
      </c>
      <c r="FH11" s="183">
        <v>0</v>
      </c>
      <c r="FI11" s="183">
        <v>0</v>
      </c>
      <c r="FJ11" s="183">
        <v>0</v>
      </c>
      <c r="FK11" s="183">
        <v>0</v>
      </c>
      <c r="FL11" s="183">
        <v>0</v>
      </c>
      <c r="FM11" s="183">
        <v>0</v>
      </c>
      <c r="FN11" s="183">
        <v>0</v>
      </c>
      <c r="FO11" s="183">
        <v>0</v>
      </c>
      <c r="FP11" s="183">
        <v>0</v>
      </c>
      <c r="FQ11" s="183">
        <v>0</v>
      </c>
      <c r="FR11" s="183">
        <v>0</v>
      </c>
      <c r="FS11" s="183">
        <v>0</v>
      </c>
      <c r="FT11" s="183">
        <v>0</v>
      </c>
      <c r="FU11" s="183">
        <v>0</v>
      </c>
      <c r="FV11" s="183">
        <v>0</v>
      </c>
      <c r="FW11" s="183">
        <v>0</v>
      </c>
      <c r="FX11" s="183">
        <v>0</v>
      </c>
      <c r="FY11" s="183">
        <v>0</v>
      </c>
      <c r="FZ11" s="183">
        <v>0</v>
      </c>
      <c r="GA11" s="183">
        <v>0</v>
      </c>
      <c r="GB11" s="118">
        <v>0</v>
      </c>
      <c r="GC11" s="118">
        <v>0</v>
      </c>
      <c r="GD11" s="108">
        <v>0.48500000000000015</v>
      </c>
      <c r="GE11" s="105">
        <f>SUM(SheetB!W11:GC11) + SUM(SheetC!W11:GC11) + SUM(SheetD!W11:GC11) + SUM(SheetE!W11:GC11) + SUM(SheetF!W11:GC11)</f>
        <v>0.99999999999999933</v>
      </c>
      <c r="GF11"/>
      <c r="GG11" s="26">
        <f t="shared" ref="GG11" si="2">SUM(V11:AE11)</f>
        <v>0</v>
      </c>
      <c r="GH11" s="26">
        <f t="shared" ref="GH11" si="3">SUM(AF11:AR11)</f>
        <v>0</v>
      </c>
      <c r="GI11" s="26">
        <f t="shared" ref="GI11" si="4">SUM(AS11:BE11)</f>
        <v>0</v>
      </c>
      <c r="GJ11" s="26">
        <f t="shared" ref="GJ11" si="5">SUM(BF11:BP11)</f>
        <v>6.1855670103092755E-3</v>
      </c>
      <c r="GK11" s="26">
        <f t="shared" ref="GK11" si="6">SUM(BQ11:BW11)</f>
        <v>0</v>
      </c>
      <c r="GL11" s="26">
        <f t="shared" ref="GL11" si="7">SUM(BY11:CO11)</f>
        <v>1.8556701030927828E-2</v>
      </c>
      <c r="GM11" s="26">
        <f t="shared" ref="GM11" si="8">SUM(CP11:DB11)</f>
        <v>2.6804123711340194E-2</v>
      </c>
      <c r="GN11" s="26">
        <f t="shared" ref="GN11" si="9">SUM(DC11:DL11)</f>
        <v>1.8556701030927828E-2</v>
      </c>
      <c r="GO11" s="26">
        <f t="shared" ref="GO11" si="10">SUM(DM11:DU11)</f>
        <v>0</v>
      </c>
      <c r="GP11" s="26">
        <f t="shared" ref="GP11" si="11">SUM(DV11:EE11)</f>
        <v>0</v>
      </c>
      <c r="GQ11" s="26">
        <f t="shared" ref="GQ11" si="12">SUM(EF11:EP11)</f>
        <v>0</v>
      </c>
      <c r="GR11" s="26">
        <f t="shared" ref="GR11" si="13">SUM(EQ11:FC11)</f>
        <v>0</v>
      </c>
      <c r="GS11" s="26">
        <f t="shared" ref="GS11" si="14">SUM(FD11:FM11)</f>
        <v>0</v>
      </c>
      <c r="GT11" s="26">
        <f t="shared" ref="GT11" si="15">SUM(FN11:GA11)</f>
        <v>0</v>
      </c>
      <c r="GU11" s="105">
        <f>SUM(SheetB!GG11:GT11)+SUM(SheetC!GG11:GT11)+SUM(SheetD!GG11:GT11)+SUM(SheetE!GG11:GT11)+SUM(SheetF!GG11:GT11)</f>
        <v>0.99999999999999956</v>
      </c>
    </row>
    <row r="12" spans="1:222" s="108" customFormat="1" ht="15" customHeight="1" x14ac:dyDescent="0.2">
      <c r="A12" t="s">
        <v>2261</v>
      </c>
      <c r="B12" s="118" t="s">
        <v>2114</v>
      </c>
      <c r="C12" s="119" t="s">
        <v>2260</v>
      </c>
      <c r="D12" s="119" t="s">
        <v>2024</v>
      </c>
      <c r="E12" s="118">
        <v>1</v>
      </c>
      <c r="F12" s="118">
        <v>2010</v>
      </c>
      <c r="G12" s="118"/>
      <c r="H12" s="118"/>
      <c r="I12" s="118"/>
      <c r="J12" s="118"/>
      <c r="K12" s="118"/>
      <c r="L12" s="118"/>
      <c r="M12" s="118"/>
      <c r="N12" s="118"/>
      <c r="O12" s="118"/>
      <c r="P12" s="118"/>
      <c r="Q12" s="118"/>
      <c r="R12" s="118"/>
      <c r="S12" s="118"/>
      <c r="T12" s="118"/>
      <c r="U12" s="118"/>
      <c r="V12" s="118"/>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0</v>
      </c>
      <c r="AT12" s="184">
        <f t="shared" ref="AT12:DE12" si="16">AT21/$GD12</f>
        <v>0</v>
      </c>
      <c r="AU12" s="184">
        <f t="shared" si="16"/>
        <v>0</v>
      </c>
      <c r="AV12" s="184">
        <f t="shared" si="16"/>
        <v>0</v>
      </c>
      <c r="AW12" s="184">
        <f t="shared" si="16"/>
        <v>0</v>
      </c>
      <c r="AX12" s="184">
        <f t="shared" si="16"/>
        <v>0</v>
      </c>
      <c r="AY12" s="184">
        <f t="shared" si="16"/>
        <v>0</v>
      </c>
      <c r="AZ12" s="184">
        <f t="shared" si="16"/>
        <v>0</v>
      </c>
      <c r="BA12" s="184">
        <f t="shared" si="16"/>
        <v>0</v>
      </c>
      <c r="BB12" s="184">
        <f t="shared" si="16"/>
        <v>0</v>
      </c>
      <c r="BC12" s="184">
        <f t="shared" si="16"/>
        <v>0</v>
      </c>
      <c r="BD12" s="184">
        <f t="shared" si="16"/>
        <v>0</v>
      </c>
      <c r="BE12" s="184">
        <f t="shared" si="16"/>
        <v>0</v>
      </c>
      <c r="BF12" s="184">
        <f t="shared" si="16"/>
        <v>0</v>
      </c>
      <c r="BG12" s="184">
        <f t="shared" si="16"/>
        <v>0</v>
      </c>
      <c r="BH12" s="184">
        <f t="shared" si="16"/>
        <v>0</v>
      </c>
      <c r="BI12" s="184">
        <f t="shared" si="16"/>
        <v>0</v>
      </c>
      <c r="BJ12" s="184">
        <f t="shared" si="16"/>
        <v>0</v>
      </c>
      <c r="BK12" s="184">
        <f t="shared" si="16"/>
        <v>0</v>
      </c>
      <c r="BL12" s="184">
        <f t="shared" si="16"/>
        <v>0</v>
      </c>
      <c r="BM12" s="184">
        <f t="shared" si="16"/>
        <v>4.3668122270742338E-3</v>
      </c>
      <c r="BN12" s="184">
        <f t="shared" si="16"/>
        <v>2.1834061135371169E-3</v>
      </c>
      <c r="BO12" s="184">
        <f t="shared" si="16"/>
        <v>2.1834061135371169E-3</v>
      </c>
      <c r="BP12" s="184">
        <f t="shared" si="16"/>
        <v>0</v>
      </c>
      <c r="BQ12" s="184">
        <f t="shared" si="16"/>
        <v>0</v>
      </c>
      <c r="BR12" s="184">
        <f t="shared" si="16"/>
        <v>0</v>
      </c>
      <c r="BS12" s="184">
        <f t="shared" si="16"/>
        <v>0</v>
      </c>
      <c r="BT12" s="184">
        <f t="shared" si="16"/>
        <v>0</v>
      </c>
      <c r="BU12" s="184">
        <f t="shared" si="16"/>
        <v>0</v>
      </c>
      <c r="BV12" s="184">
        <f t="shared" si="16"/>
        <v>0</v>
      </c>
      <c r="BW12" s="184">
        <f t="shared" si="16"/>
        <v>0</v>
      </c>
      <c r="BX12" s="184">
        <f t="shared" si="16"/>
        <v>0</v>
      </c>
      <c r="BY12" s="184">
        <f t="shared" si="16"/>
        <v>0</v>
      </c>
      <c r="BZ12" s="184">
        <f t="shared" si="16"/>
        <v>0</v>
      </c>
      <c r="CA12" s="184">
        <f t="shared" si="16"/>
        <v>0</v>
      </c>
      <c r="CB12" s="184">
        <f t="shared" si="16"/>
        <v>0</v>
      </c>
      <c r="CC12" s="184">
        <f t="shared" si="16"/>
        <v>0</v>
      </c>
      <c r="CD12" s="184">
        <f t="shared" si="16"/>
        <v>8.7336244541484677E-3</v>
      </c>
      <c r="CE12" s="184">
        <f t="shared" si="16"/>
        <v>0</v>
      </c>
      <c r="CF12" s="184">
        <f t="shared" si="16"/>
        <v>0</v>
      </c>
      <c r="CG12" s="184">
        <f t="shared" si="16"/>
        <v>2.1834061135371169E-3</v>
      </c>
      <c r="CH12" s="184">
        <f t="shared" si="16"/>
        <v>2.1834061135371169E-3</v>
      </c>
      <c r="CI12" s="184">
        <f t="shared" si="16"/>
        <v>0</v>
      </c>
      <c r="CJ12" s="184">
        <f t="shared" si="16"/>
        <v>2.1834061135371169E-3</v>
      </c>
      <c r="CK12" s="184">
        <f t="shared" si="16"/>
        <v>0</v>
      </c>
      <c r="CL12" s="184">
        <f t="shared" si="16"/>
        <v>0</v>
      </c>
      <c r="CM12" s="184">
        <f t="shared" si="16"/>
        <v>6.5502183406113516E-3</v>
      </c>
      <c r="CN12" s="184">
        <f t="shared" si="16"/>
        <v>0</v>
      </c>
      <c r="CO12" s="184">
        <f t="shared" si="16"/>
        <v>0</v>
      </c>
      <c r="CP12" s="184">
        <f t="shared" si="16"/>
        <v>0</v>
      </c>
      <c r="CQ12" s="184">
        <f t="shared" si="16"/>
        <v>4.3668122270742338E-3</v>
      </c>
      <c r="CR12" s="184">
        <f t="shared" si="16"/>
        <v>0</v>
      </c>
      <c r="CS12" s="184">
        <f t="shared" si="16"/>
        <v>0</v>
      </c>
      <c r="CT12" s="184">
        <f t="shared" si="16"/>
        <v>2.1834061135371169E-3</v>
      </c>
      <c r="CU12" s="184">
        <f t="shared" si="16"/>
        <v>6.5502183406113516E-3</v>
      </c>
      <c r="CV12" s="184">
        <f t="shared" si="16"/>
        <v>2.1834061135371169E-3</v>
      </c>
      <c r="CW12" s="184">
        <f t="shared" si="16"/>
        <v>0</v>
      </c>
      <c r="CX12" s="184">
        <f t="shared" si="16"/>
        <v>2.1834061135371169E-3</v>
      </c>
      <c r="CY12" s="184">
        <f t="shared" si="16"/>
        <v>6.5502183406113516E-3</v>
      </c>
      <c r="CZ12" s="184">
        <f t="shared" si="16"/>
        <v>8.7336244541484677E-3</v>
      </c>
      <c r="DA12" s="184">
        <f t="shared" si="16"/>
        <v>0</v>
      </c>
      <c r="DB12" s="184">
        <f t="shared" si="16"/>
        <v>0</v>
      </c>
      <c r="DC12" s="184">
        <f t="shared" si="16"/>
        <v>0</v>
      </c>
      <c r="DD12" s="184">
        <f t="shared" si="16"/>
        <v>0</v>
      </c>
      <c r="DE12" s="184">
        <f t="shared" si="16"/>
        <v>2.1834061135371169E-3</v>
      </c>
      <c r="DF12" s="184">
        <f t="shared" ref="DF12:DM12" si="17">DF21/$GD12</f>
        <v>2.1834061135371169E-3</v>
      </c>
      <c r="DG12" s="184">
        <f t="shared" si="17"/>
        <v>0</v>
      </c>
      <c r="DH12" s="184">
        <f t="shared" si="17"/>
        <v>4.3668122270742338E-3</v>
      </c>
      <c r="DI12" s="184">
        <f t="shared" si="17"/>
        <v>0</v>
      </c>
      <c r="DJ12" s="184">
        <f t="shared" si="17"/>
        <v>0</v>
      </c>
      <c r="DK12" s="184">
        <f t="shared" si="17"/>
        <v>0</v>
      </c>
      <c r="DL12" s="184">
        <f t="shared" si="17"/>
        <v>0</v>
      </c>
      <c r="DM12" s="184">
        <f t="shared" si="17"/>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0</v>
      </c>
      <c r="FG12" s="183">
        <v>0</v>
      </c>
      <c r="FH12" s="183">
        <v>0</v>
      </c>
      <c r="FI12" s="183">
        <v>0</v>
      </c>
      <c r="FJ12" s="183">
        <v>0</v>
      </c>
      <c r="FK12" s="183">
        <v>0</v>
      </c>
      <c r="FL12" s="183">
        <v>0</v>
      </c>
      <c r="FM12" s="183">
        <v>0</v>
      </c>
      <c r="FN12" s="183">
        <v>0</v>
      </c>
      <c r="FO12" s="183">
        <v>0</v>
      </c>
      <c r="FP12" s="183">
        <v>0</v>
      </c>
      <c r="FQ12" s="183">
        <v>0</v>
      </c>
      <c r="FR12" s="183">
        <v>0</v>
      </c>
      <c r="FS12" s="183">
        <v>0</v>
      </c>
      <c r="FT12" s="183">
        <v>0</v>
      </c>
      <c r="FU12" s="183">
        <v>0</v>
      </c>
      <c r="FV12" s="183">
        <v>0</v>
      </c>
      <c r="FW12" s="183">
        <v>0</v>
      </c>
      <c r="FX12" s="183">
        <v>0</v>
      </c>
      <c r="FY12" s="183">
        <v>0</v>
      </c>
      <c r="FZ12" s="183">
        <v>0</v>
      </c>
      <c r="GA12" s="183">
        <v>0</v>
      </c>
      <c r="GB12" s="118">
        <v>0</v>
      </c>
      <c r="GC12" s="118">
        <v>0</v>
      </c>
      <c r="GD12" s="108">
        <v>0.45800000000000018</v>
      </c>
      <c r="GE12" s="105">
        <f>SUM(SheetB!W12:GC12) + SUM(SheetC!W12:GC12) + SUM(SheetD!W12:GC12) + SUM(SheetE!W12:GC12) + SUM(SheetF!W12:GC12)</f>
        <v>0.99999999999999978</v>
      </c>
      <c r="GF12"/>
      <c r="GG12" s="26">
        <f t="shared" ref="GG12" si="18">SUM(V12:AE12)</f>
        <v>0</v>
      </c>
      <c r="GH12" s="26">
        <f t="shared" ref="GH12" si="19">SUM(AF12:AR12)</f>
        <v>0</v>
      </c>
      <c r="GI12" s="26">
        <f t="shared" ref="GI12" si="20">SUM(AS12:BE12)</f>
        <v>0</v>
      </c>
      <c r="GJ12" s="26">
        <f t="shared" ref="GJ12" si="21">SUM(BF12:BP12)</f>
        <v>8.7336244541484677E-3</v>
      </c>
      <c r="GK12" s="26">
        <f t="shared" ref="GK12" si="22">SUM(BQ12:BW12)</f>
        <v>0</v>
      </c>
      <c r="GL12" s="26">
        <f t="shared" ref="GL12" si="23">SUM(BY12:CO12)</f>
        <v>2.1834061135371167E-2</v>
      </c>
      <c r="GM12" s="26">
        <f t="shared" ref="GM12" si="24">SUM(CP12:DB12)</f>
        <v>3.2751091703056755E-2</v>
      </c>
      <c r="GN12" s="26">
        <f t="shared" ref="GN12" si="25">SUM(DC12:DL12)</f>
        <v>8.7336244541484677E-3</v>
      </c>
      <c r="GO12" s="26">
        <f t="shared" ref="GO12" si="26">SUM(DM12:DU12)</f>
        <v>0</v>
      </c>
      <c r="GP12" s="26">
        <f t="shared" ref="GP12" si="27">SUM(DV12:EE12)</f>
        <v>0</v>
      </c>
      <c r="GQ12" s="26">
        <f t="shared" ref="GQ12" si="28">SUM(EF12:EP12)</f>
        <v>0</v>
      </c>
      <c r="GR12" s="26">
        <f t="shared" ref="GR12" si="29">SUM(EQ12:FC12)</f>
        <v>0</v>
      </c>
      <c r="GS12" s="26">
        <f t="shared" ref="GS12" si="30">SUM(FD12:FM12)</f>
        <v>0</v>
      </c>
      <c r="GT12" s="26">
        <f t="shared" ref="GT12" si="31">SUM(FN12:GA12)</f>
        <v>0</v>
      </c>
      <c r="GU12" s="105">
        <f>SUM(SheetB!GG12:GT12)+SUM(SheetC!GG12:GT12)+SUM(SheetD!GG12:GT12)+SUM(SheetE!GG12:GT12)+SUM(SheetF!GG12:GT12)</f>
        <v>0.99999999999999967</v>
      </c>
    </row>
    <row r="13" spans="1:222" s="108" customFormat="1" ht="15" customHeight="1" x14ac:dyDescent="0.2">
      <c r="A13" t="s">
        <v>2262</v>
      </c>
      <c r="B13" s="118" t="s">
        <v>2114</v>
      </c>
      <c r="C13" s="119" t="s">
        <v>2260</v>
      </c>
      <c r="D13" s="119" t="s">
        <v>2025</v>
      </c>
      <c r="E13" s="118">
        <v>1</v>
      </c>
      <c r="F13" s="118">
        <v>2010</v>
      </c>
      <c r="G13" s="118"/>
      <c r="H13" s="118"/>
      <c r="I13" s="118"/>
      <c r="J13" s="118"/>
      <c r="K13" s="118"/>
      <c r="L13" s="118"/>
      <c r="M13" s="118"/>
      <c r="N13" s="118"/>
      <c r="O13" s="118"/>
      <c r="P13" s="118"/>
      <c r="Q13" s="118"/>
      <c r="R13" s="118"/>
      <c r="S13" s="118"/>
      <c r="T13" s="118"/>
      <c r="U13" s="118"/>
      <c r="V13" s="118"/>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183">
        <v>0</v>
      </c>
      <c r="AQ13" s="183">
        <v>0</v>
      </c>
      <c r="AR13" s="183">
        <v>0</v>
      </c>
      <c r="AS13" s="183">
        <v>0</v>
      </c>
      <c r="AT13" s="184">
        <f t="shared" ref="AT13:DE13" si="32">AT22/$GD13</f>
        <v>0</v>
      </c>
      <c r="AU13" s="184">
        <f t="shared" si="32"/>
        <v>0</v>
      </c>
      <c r="AV13" s="184">
        <f t="shared" si="32"/>
        <v>0</v>
      </c>
      <c r="AW13" s="184">
        <f t="shared" si="32"/>
        <v>0</v>
      </c>
      <c r="AX13" s="184">
        <f t="shared" si="32"/>
        <v>0</v>
      </c>
      <c r="AY13" s="184">
        <f t="shared" si="32"/>
        <v>0</v>
      </c>
      <c r="AZ13" s="184">
        <f t="shared" si="32"/>
        <v>0</v>
      </c>
      <c r="BA13" s="184">
        <f t="shared" si="32"/>
        <v>0</v>
      </c>
      <c r="BB13" s="184">
        <f t="shared" si="32"/>
        <v>0</v>
      </c>
      <c r="BC13" s="184">
        <f t="shared" si="32"/>
        <v>0</v>
      </c>
      <c r="BD13" s="184">
        <f t="shared" si="32"/>
        <v>0</v>
      </c>
      <c r="BE13" s="184">
        <f t="shared" si="32"/>
        <v>0</v>
      </c>
      <c r="BF13" s="184">
        <f t="shared" si="32"/>
        <v>0</v>
      </c>
      <c r="BG13" s="184">
        <f t="shared" si="32"/>
        <v>0</v>
      </c>
      <c r="BH13" s="184">
        <f t="shared" si="32"/>
        <v>0</v>
      </c>
      <c r="BI13" s="184">
        <f t="shared" si="32"/>
        <v>0</v>
      </c>
      <c r="BJ13" s="184">
        <f t="shared" si="32"/>
        <v>0</v>
      </c>
      <c r="BK13" s="184">
        <f t="shared" si="32"/>
        <v>0</v>
      </c>
      <c r="BL13" s="184">
        <f t="shared" si="32"/>
        <v>0</v>
      </c>
      <c r="BM13" s="184">
        <f t="shared" si="32"/>
        <v>4.1753653444676405E-3</v>
      </c>
      <c r="BN13" s="184">
        <f t="shared" si="32"/>
        <v>2.0876826722338203E-3</v>
      </c>
      <c r="BO13" s="184">
        <f t="shared" si="32"/>
        <v>2.0876826722338203E-3</v>
      </c>
      <c r="BP13" s="184">
        <f t="shared" si="32"/>
        <v>0</v>
      </c>
      <c r="BQ13" s="184">
        <f t="shared" si="32"/>
        <v>0</v>
      </c>
      <c r="BR13" s="184">
        <f t="shared" si="32"/>
        <v>0</v>
      </c>
      <c r="BS13" s="184">
        <f t="shared" si="32"/>
        <v>0</v>
      </c>
      <c r="BT13" s="184">
        <f t="shared" si="32"/>
        <v>0</v>
      </c>
      <c r="BU13" s="184">
        <f t="shared" si="32"/>
        <v>0</v>
      </c>
      <c r="BV13" s="184">
        <f t="shared" si="32"/>
        <v>0</v>
      </c>
      <c r="BW13" s="184">
        <f t="shared" si="32"/>
        <v>0</v>
      </c>
      <c r="BX13" s="184">
        <f t="shared" si="32"/>
        <v>0</v>
      </c>
      <c r="BY13" s="184">
        <f t="shared" si="32"/>
        <v>0</v>
      </c>
      <c r="BZ13" s="184">
        <f t="shared" si="32"/>
        <v>0</v>
      </c>
      <c r="CA13" s="184">
        <f t="shared" si="32"/>
        <v>0</v>
      </c>
      <c r="CB13" s="184">
        <f t="shared" si="32"/>
        <v>0</v>
      </c>
      <c r="CC13" s="184">
        <f t="shared" si="32"/>
        <v>0</v>
      </c>
      <c r="CD13" s="184">
        <f t="shared" si="32"/>
        <v>6.2630480167014599E-3</v>
      </c>
      <c r="CE13" s="184">
        <f t="shared" si="32"/>
        <v>0</v>
      </c>
      <c r="CF13" s="184">
        <f t="shared" si="32"/>
        <v>0</v>
      </c>
      <c r="CG13" s="184">
        <f t="shared" si="32"/>
        <v>2.0876826722338203E-3</v>
      </c>
      <c r="CH13" s="184">
        <f t="shared" si="32"/>
        <v>2.0876826722338203E-3</v>
      </c>
      <c r="CI13" s="184">
        <f t="shared" si="32"/>
        <v>0</v>
      </c>
      <c r="CJ13" s="184">
        <f t="shared" si="32"/>
        <v>2.0876826722338203E-3</v>
      </c>
      <c r="CK13" s="184">
        <f t="shared" si="32"/>
        <v>0</v>
      </c>
      <c r="CL13" s="184">
        <f t="shared" si="32"/>
        <v>0</v>
      </c>
      <c r="CM13" s="184">
        <f t="shared" si="32"/>
        <v>6.2630480167014599E-3</v>
      </c>
      <c r="CN13" s="184">
        <f t="shared" si="32"/>
        <v>0</v>
      </c>
      <c r="CO13" s="184">
        <f t="shared" si="32"/>
        <v>0</v>
      </c>
      <c r="CP13" s="184">
        <f t="shared" si="32"/>
        <v>0</v>
      </c>
      <c r="CQ13" s="184">
        <f t="shared" si="32"/>
        <v>4.1753653444676405E-3</v>
      </c>
      <c r="CR13" s="184">
        <f t="shared" si="32"/>
        <v>0</v>
      </c>
      <c r="CS13" s="184">
        <f t="shared" si="32"/>
        <v>0</v>
      </c>
      <c r="CT13" s="184">
        <f t="shared" si="32"/>
        <v>2.0876826722338203E-3</v>
      </c>
      <c r="CU13" s="184">
        <f t="shared" si="32"/>
        <v>6.2630480167014599E-3</v>
      </c>
      <c r="CV13" s="184">
        <f t="shared" si="32"/>
        <v>2.0876826722338203E-3</v>
      </c>
      <c r="CW13" s="184">
        <f t="shared" si="32"/>
        <v>2.0876826722338203E-3</v>
      </c>
      <c r="CX13" s="184">
        <f t="shared" si="32"/>
        <v>2.0876826722338203E-3</v>
      </c>
      <c r="CY13" s="184">
        <f t="shared" si="32"/>
        <v>6.2630480167014599E-3</v>
      </c>
      <c r="CZ13" s="184">
        <f t="shared" si="32"/>
        <v>1.04384133611691E-2</v>
      </c>
      <c r="DA13" s="184">
        <f t="shared" si="32"/>
        <v>0</v>
      </c>
      <c r="DB13" s="184">
        <f t="shared" si="32"/>
        <v>0</v>
      </c>
      <c r="DC13" s="184">
        <f t="shared" si="32"/>
        <v>0</v>
      </c>
      <c r="DD13" s="184">
        <f t="shared" si="32"/>
        <v>0</v>
      </c>
      <c r="DE13" s="184">
        <f t="shared" si="32"/>
        <v>2.0876826722338203E-3</v>
      </c>
      <c r="DF13" s="184">
        <f t="shared" ref="DF13:DM13" si="33">DF22/$GD13</f>
        <v>2.0876826722338203E-3</v>
      </c>
      <c r="DG13" s="184">
        <f t="shared" si="33"/>
        <v>0</v>
      </c>
      <c r="DH13" s="184">
        <f t="shared" si="33"/>
        <v>1.6701461377870562E-2</v>
      </c>
      <c r="DI13" s="184">
        <f t="shared" si="33"/>
        <v>0</v>
      </c>
      <c r="DJ13" s="184">
        <f t="shared" si="33"/>
        <v>0</v>
      </c>
      <c r="DK13" s="184">
        <f t="shared" si="33"/>
        <v>0</v>
      </c>
      <c r="DL13" s="184">
        <f t="shared" si="33"/>
        <v>0</v>
      </c>
      <c r="DM13" s="184">
        <f t="shared" si="3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0</v>
      </c>
      <c r="ET13" s="183">
        <v>0</v>
      </c>
      <c r="EU13" s="183">
        <v>0</v>
      </c>
      <c r="EV13" s="183">
        <v>0</v>
      </c>
      <c r="EW13" s="183">
        <v>0</v>
      </c>
      <c r="EX13" s="183">
        <v>0</v>
      </c>
      <c r="EY13" s="183">
        <v>0</v>
      </c>
      <c r="EZ13" s="183">
        <v>0</v>
      </c>
      <c r="FA13" s="183">
        <v>0</v>
      </c>
      <c r="FB13" s="183">
        <v>0</v>
      </c>
      <c r="FC13" s="183">
        <v>0</v>
      </c>
      <c r="FD13" s="183">
        <v>0</v>
      </c>
      <c r="FE13" s="183">
        <v>0</v>
      </c>
      <c r="FF13" s="183">
        <v>0</v>
      </c>
      <c r="FG13" s="183">
        <v>0</v>
      </c>
      <c r="FH13" s="183">
        <v>0</v>
      </c>
      <c r="FI13" s="183">
        <v>0</v>
      </c>
      <c r="FJ13" s="183">
        <v>0</v>
      </c>
      <c r="FK13" s="183">
        <v>0</v>
      </c>
      <c r="FL13" s="183">
        <v>0</v>
      </c>
      <c r="FM13" s="183">
        <v>0</v>
      </c>
      <c r="FN13" s="183">
        <v>0</v>
      </c>
      <c r="FO13" s="183">
        <v>0</v>
      </c>
      <c r="FP13" s="183">
        <v>0</v>
      </c>
      <c r="FQ13" s="183">
        <v>0</v>
      </c>
      <c r="FR13" s="183">
        <v>0</v>
      </c>
      <c r="FS13" s="183">
        <v>0</v>
      </c>
      <c r="FT13" s="183">
        <v>0</v>
      </c>
      <c r="FU13" s="183">
        <v>0</v>
      </c>
      <c r="FV13" s="183">
        <v>0</v>
      </c>
      <c r="FW13" s="183">
        <v>0</v>
      </c>
      <c r="FX13" s="183">
        <v>0</v>
      </c>
      <c r="FY13" s="183">
        <v>0</v>
      </c>
      <c r="FZ13" s="183">
        <v>0</v>
      </c>
      <c r="GA13" s="183">
        <v>0</v>
      </c>
      <c r="GB13" s="118">
        <v>0</v>
      </c>
      <c r="GC13" s="118">
        <v>0</v>
      </c>
      <c r="GD13" s="108">
        <v>0.47900000000000009</v>
      </c>
      <c r="GE13" s="105">
        <f>SUM(SheetB!W13:GC13) + SUM(SheetC!W13:GC13) + SUM(SheetD!W13:GC13) + SUM(SheetE!W13:GC13) + SUM(SheetF!W13:GC13)</f>
        <v>0.99999999999999989</v>
      </c>
      <c r="GF13"/>
      <c r="GG13" s="26">
        <f t="shared" ref="GG13" si="34">SUM(V13:AE13)</f>
        <v>0</v>
      </c>
      <c r="GH13" s="26">
        <f t="shared" ref="GH13" si="35">SUM(AF13:AR13)</f>
        <v>0</v>
      </c>
      <c r="GI13" s="26">
        <f t="shared" ref="GI13" si="36">SUM(AS13:BE13)</f>
        <v>0</v>
      </c>
      <c r="GJ13" s="26">
        <f t="shared" ref="GJ13" si="37">SUM(BF13:BP13)</f>
        <v>8.350730688935281E-3</v>
      </c>
      <c r="GK13" s="26">
        <f t="shared" ref="GK13" si="38">SUM(BQ13:BW13)</f>
        <v>0</v>
      </c>
      <c r="GL13" s="26">
        <f t="shared" ref="GL13" si="39">SUM(BY13:CO13)</f>
        <v>1.8789144050104383E-2</v>
      </c>
      <c r="GM13" s="26">
        <f t="shared" ref="GM13" si="40">SUM(CP13:DB13)</f>
        <v>3.5490605427974942E-2</v>
      </c>
      <c r="GN13" s="26">
        <f t="shared" ref="GN13" si="41">SUM(DC13:DL13)</f>
        <v>2.0876826722338204E-2</v>
      </c>
      <c r="GO13" s="26">
        <f t="shared" ref="GO13" si="42">SUM(DM13:DU13)</f>
        <v>0</v>
      </c>
      <c r="GP13" s="26">
        <f t="shared" ref="GP13" si="43">SUM(DV13:EE13)</f>
        <v>0</v>
      </c>
      <c r="GQ13" s="26">
        <f t="shared" ref="GQ13" si="44">SUM(EF13:EP13)</f>
        <v>0</v>
      </c>
      <c r="GR13" s="26">
        <f t="shared" ref="GR13" si="45">SUM(EQ13:FC13)</f>
        <v>0</v>
      </c>
      <c r="GS13" s="26">
        <f t="shared" ref="GS13" si="46">SUM(FD13:FM13)</f>
        <v>0</v>
      </c>
      <c r="GT13" s="26">
        <f t="shared" ref="GT13" si="47">SUM(FN13:GA13)</f>
        <v>0</v>
      </c>
      <c r="GU13" s="105">
        <f>SUM(SheetB!GG13:GT13)+SUM(SheetC!GG13:GT13)+SUM(SheetD!GG13:GT13)+SUM(SheetE!GG13:GT13)+SUM(SheetF!GG13:GT13)</f>
        <v>0.99999999999999989</v>
      </c>
    </row>
    <row r="14" spans="1:222" s="108" customFormat="1" ht="15" customHeight="1" x14ac:dyDescent="0.2">
      <c r="A14" t="s">
        <v>2263</v>
      </c>
      <c r="B14" s="118" t="s">
        <v>2114</v>
      </c>
      <c r="C14" s="119" t="s">
        <v>2260</v>
      </c>
      <c r="D14" s="119" t="s">
        <v>2026</v>
      </c>
      <c r="E14" s="118">
        <v>1</v>
      </c>
      <c r="F14" s="118">
        <v>2010</v>
      </c>
      <c r="G14" s="118"/>
      <c r="H14" s="118"/>
      <c r="I14" s="118"/>
      <c r="J14" s="118"/>
      <c r="K14" s="118"/>
      <c r="L14" s="118"/>
      <c r="M14" s="118"/>
      <c r="N14" s="118"/>
      <c r="O14" s="118"/>
      <c r="P14" s="118"/>
      <c r="Q14" s="118"/>
      <c r="R14" s="118"/>
      <c r="S14" s="118"/>
      <c r="T14" s="118"/>
      <c r="U14" s="118"/>
      <c r="V14" s="118"/>
      <c r="W14" s="183">
        <v>0</v>
      </c>
      <c r="X14" s="183">
        <v>0</v>
      </c>
      <c r="Y14" s="183">
        <v>0</v>
      </c>
      <c r="Z14" s="183">
        <v>0</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0</v>
      </c>
      <c r="AT14" s="184">
        <f t="shared" ref="AT14:DE14" si="48">AT23/$GD14</f>
        <v>0</v>
      </c>
      <c r="AU14" s="184">
        <f t="shared" si="48"/>
        <v>0</v>
      </c>
      <c r="AV14" s="184">
        <f t="shared" si="48"/>
        <v>0</v>
      </c>
      <c r="AW14" s="184">
        <f t="shared" si="48"/>
        <v>0</v>
      </c>
      <c r="AX14" s="184">
        <f t="shared" si="48"/>
        <v>0</v>
      </c>
      <c r="AY14" s="184">
        <f t="shared" si="48"/>
        <v>0</v>
      </c>
      <c r="AZ14" s="184">
        <f t="shared" si="48"/>
        <v>0</v>
      </c>
      <c r="BA14" s="184">
        <f t="shared" si="48"/>
        <v>0</v>
      </c>
      <c r="BB14" s="184">
        <f t="shared" si="48"/>
        <v>0</v>
      </c>
      <c r="BC14" s="184">
        <f t="shared" si="48"/>
        <v>0</v>
      </c>
      <c r="BD14" s="184">
        <f t="shared" si="48"/>
        <v>0</v>
      </c>
      <c r="BE14" s="184">
        <f t="shared" si="48"/>
        <v>0</v>
      </c>
      <c r="BF14" s="184">
        <f t="shared" si="48"/>
        <v>0</v>
      </c>
      <c r="BG14" s="184">
        <f t="shared" si="48"/>
        <v>0</v>
      </c>
      <c r="BH14" s="184">
        <f t="shared" si="48"/>
        <v>0</v>
      </c>
      <c r="BI14" s="184">
        <f t="shared" si="48"/>
        <v>0</v>
      </c>
      <c r="BJ14" s="184">
        <f t="shared" si="48"/>
        <v>0</v>
      </c>
      <c r="BK14" s="184">
        <f t="shared" si="48"/>
        <v>0</v>
      </c>
      <c r="BL14" s="184">
        <f t="shared" si="48"/>
        <v>0</v>
      </c>
      <c r="BM14" s="184">
        <f t="shared" si="48"/>
        <v>0</v>
      </c>
      <c r="BN14" s="184">
        <f t="shared" si="48"/>
        <v>0</v>
      </c>
      <c r="BO14" s="184">
        <f t="shared" si="48"/>
        <v>0</v>
      </c>
      <c r="BP14" s="184">
        <f t="shared" si="48"/>
        <v>0</v>
      </c>
      <c r="BQ14" s="184">
        <f t="shared" si="48"/>
        <v>0</v>
      </c>
      <c r="BR14" s="184">
        <f t="shared" si="48"/>
        <v>0</v>
      </c>
      <c r="BS14" s="184">
        <f t="shared" si="48"/>
        <v>0</v>
      </c>
      <c r="BT14" s="184">
        <f t="shared" si="48"/>
        <v>0</v>
      </c>
      <c r="BU14" s="184">
        <f t="shared" si="48"/>
        <v>0</v>
      </c>
      <c r="BV14" s="184">
        <f t="shared" si="48"/>
        <v>0</v>
      </c>
      <c r="BW14" s="184">
        <f t="shared" si="48"/>
        <v>0</v>
      </c>
      <c r="BX14" s="184">
        <f t="shared" si="48"/>
        <v>0</v>
      </c>
      <c r="BY14" s="184">
        <f t="shared" si="48"/>
        <v>1.5590200445434292E-2</v>
      </c>
      <c r="BZ14" s="184">
        <f t="shared" si="48"/>
        <v>0</v>
      </c>
      <c r="CA14" s="184">
        <f t="shared" si="48"/>
        <v>0</v>
      </c>
      <c r="CB14" s="184">
        <f t="shared" si="48"/>
        <v>0</v>
      </c>
      <c r="CC14" s="184">
        <f t="shared" si="48"/>
        <v>0</v>
      </c>
      <c r="CD14" s="184">
        <f t="shared" si="48"/>
        <v>0</v>
      </c>
      <c r="CE14" s="184">
        <f t="shared" si="48"/>
        <v>0</v>
      </c>
      <c r="CF14" s="184">
        <f t="shared" si="48"/>
        <v>0</v>
      </c>
      <c r="CG14" s="184">
        <f t="shared" si="48"/>
        <v>0</v>
      </c>
      <c r="CH14" s="184">
        <f t="shared" si="48"/>
        <v>0</v>
      </c>
      <c r="CI14" s="184">
        <f t="shared" si="48"/>
        <v>0</v>
      </c>
      <c r="CJ14" s="184">
        <f t="shared" si="48"/>
        <v>0</v>
      </c>
      <c r="CK14" s="184">
        <f t="shared" si="48"/>
        <v>0</v>
      </c>
      <c r="CL14" s="184">
        <f t="shared" si="48"/>
        <v>0</v>
      </c>
      <c r="CM14" s="184">
        <f t="shared" si="48"/>
        <v>0</v>
      </c>
      <c r="CN14" s="184">
        <f t="shared" si="48"/>
        <v>0</v>
      </c>
      <c r="CO14" s="184">
        <f t="shared" si="48"/>
        <v>0</v>
      </c>
      <c r="CP14" s="184">
        <f t="shared" si="48"/>
        <v>0</v>
      </c>
      <c r="CQ14" s="184">
        <f t="shared" si="48"/>
        <v>1.5590200445434292E-2</v>
      </c>
      <c r="CR14" s="184">
        <f t="shared" si="48"/>
        <v>0</v>
      </c>
      <c r="CS14" s="184">
        <f t="shared" si="48"/>
        <v>0</v>
      </c>
      <c r="CT14" s="184">
        <f t="shared" si="48"/>
        <v>4.4543429844097976E-3</v>
      </c>
      <c r="CU14" s="184">
        <f t="shared" si="48"/>
        <v>0</v>
      </c>
      <c r="CV14" s="184">
        <f t="shared" si="48"/>
        <v>0</v>
      </c>
      <c r="CW14" s="184">
        <f t="shared" si="48"/>
        <v>4.4543429844097976E-3</v>
      </c>
      <c r="CX14" s="184">
        <f t="shared" si="48"/>
        <v>0</v>
      </c>
      <c r="CY14" s="184">
        <f t="shared" si="48"/>
        <v>2.2271714922048988E-3</v>
      </c>
      <c r="CZ14" s="184">
        <f t="shared" si="48"/>
        <v>2.2271714922048988E-3</v>
      </c>
      <c r="DA14" s="184">
        <f t="shared" si="48"/>
        <v>0</v>
      </c>
      <c r="DB14" s="184">
        <f t="shared" si="48"/>
        <v>0</v>
      </c>
      <c r="DC14" s="184">
        <f t="shared" si="48"/>
        <v>0</v>
      </c>
      <c r="DD14" s="184">
        <f t="shared" si="48"/>
        <v>8.9086859688195952E-3</v>
      </c>
      <c r="DE14" s="184">
        <f t="shared" si="48"/>
        <v>2.2271714922048988E-3</v>
      </c>
      <c r="DF14" s="184">
        <f t="shared" ref="DF14:DM14" si="49">DF23/$GD14</f>
        <v>0</v>
      </c>
      <c r="DG14" s="184">
        <f t="shared" si="49"/>
        <v>0</v>
      </c>
      <c r="DH14" s="184">
        <f t="shared" si="49"/>
        <v>0</v>
      </c>
      <c r="DI14" s="184">
        <f t="shared" si="49"/>
        <v>0</v>
      </c>
      <c r="DJ14" s="184">
        <f t="shared" si="49"/>
        <v>0</v>
      </c>
      <c r="DK14" s="184">
        <f t="shared" si="49"/>
        <v>0</v>
      </c>
      <c r="DL14" s="184">
        <f t="shared" si="49"/>
        <v>0</v>
      </c>
      <c r="DM14" s="184">
        <f t="shared" si="49"/>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0</v>
      </c>
      <c r="ET14" s="183">
        <v>0</v>
      </c>
      <c r="EU14" s="183">
        <v>0</v>
      </c>
      <c r="EV14" s="183">
        <v>0</v>
      </c>
      <c r="EW14" s="183">
        <v>0</v>
      </c>
      <c r="EX14" s="183">
        <v>0</v>
      </c>
      <c r="EY14" s="183">
        <v>0</v>
      </c>
      <c r="EZ14" s="183">
        <v>0</v>
      </c>
      <c r="FA14" s="183">
        <v>0</v>
      </c>
      <c r="FB14" s="183">
        <v>0</v>
      </c>
      <c r="FC14" s="183">
        <v>0</v>
      </c>
      <c r="FD14" s="183">
        <v>0</v>
      </c>
      <c r="FE14" s="183">
        <v>0</v>
      </c>
      <c r="FF14" s="183">
        <v>0</v>
      </c>
      <c r="FG14" s="183">
        <v>0</v>
      </c>
      <c r="FH14" s="183">
        <v>0</v>
      </c>
      <c r="FI14" s="183">
        <v>0</v>
      </c>
      <c r="FJ14" s="183">
        <v>0</v>
      </c>
      <c r="FK14" s="183">
        <v>0</v>
      </c>
      <c r="FL14" s="183">
        <v>0</v>
      </c>
      <c r="FM14" s="183">
        <v>0</v>
      </c>
      <c r="FN14" s="183">
        <v>0</v>
      </c>
      <c r="FO14" s="183">
        <v>0</v>
      </c>
      <c r="FP14" s="183">
        <v>0</v>
      </c>
      <c r="FQ14" s="183">
        <v>0</v>
      </c>
      <c r="FR14" s="183">
        <v>0</v>
      </c>
      <c r="FS14" s="183">
        <v>0</v>
      </c>
      <c r="FT14" s="183">
        <v>0</v>
      </c>
      <c r="FU14" s="183">
        <v>0</v>
      </c>
      <c r="FV14" s="183">
        <v>0</v>
      </c>
      <c r="FW14" s="183">
        <v>0</v>
      </c>
      <c r="FX14" s="183">
        <v>0</v>
      </c>
      <c r="FY14" s="183">
        <v>0</v>
      </c>
      <c r="FZ14" s="183">
        <v>0</v>
      </c>
      <c r="GA14" s="183">
        <v>0</v>
      </c>
      <c r="GB14" s="118">
        <v>0</v>
      </c>
      <c r="GC14" s="118">
        <v>0</v>
      </c>
      <c r="GD14" s="108">
        <v>0.44900000000000018</v>
      </c>
      <c r="GE14" s="105">
        <f>SUM(SheetB!W14:GC14) + SUM(SheetC!W14:GC14) + SUM(SheetD!W14:GC14) + SUM(SheetE!W14:GC14) + SUM(SheetF!W14:GC14)</f>
        <v>0.99999999999999944</v>
      </c>
      <c r="GF14"/>
      <c r="GG14" s="26">
        <f t="shared" ref="GG14" si="50">SUM(V14:AE14)</f>
        <v>0</v>
      </c>
      <c r="GH14" s="26">
        <f t="shared" ref="GH14" si="51">SUM(AF14:AR14)</f>
        <v>0</v>
      </c>
      <c r="GI14" s="26">
        <f t="shared" ref="GI14" si="52">SUM(AS14:BE14)</f>
        <v>0</v>
      </c>
      <c r="GJ14" s="26">
        <f t="shared" ref="GJ14" si="53">SUM(BF14:BP14)</f>
        <v>0</v>
      </c>
      <c r="GK14" s="26">
        <f t="shared" ref="GK14" si="54">SUM(BQ14:BW14)</f>
        <v>0</v>
      </c>
      <c r="GL14" s="26">
        <f t="shared" ref="GL14" si="55">SUM(BY14:CO14)</f>
        <v>1.5590200445434292E-2</v>
      </c>
      <c r="GM14" s="26">
        <f t="shared" ref="GM14" si="56">SUM(CP14:DB14)</f>
        <v>2.8953229398663682E-2</v>
      </c>
      <c r="GN14" s="26">
        <f t="shared" ref="GN14" si="57">SUM(DC14:DL14)</f>
        <v>1.1135857461024494E-2</v>
      </c>
      <c r="GO14" s="26">
        <f t="shared" ref="GO14" si="58">SUM(DM14:DU14)</f>
        <v>0</v>
      </c>
      <c r="GP14" s="26">
        <f t="shared" ref="GP14" si="59">SUM(DV14:EE14)</f>
        <v>0</v>
      </c>
      <c r="GQ14" s="26">
        <f t="shared" ref="GQ14" si="60">SUM(EF14:EP14)</f>
        <v>0</v>
      </c>
      <c r="GR14" s="26">
        <f t="shared" ref="GR14" si="61">SUM(EQ14:FC14)</f>
        <v>0</v>
      </c>
      <c r="GS14" s="26">
        <f t="shared" ref="GS14" si="62">SUM(FD14:FM14)</f>
        <v>0</v>
      </c>
      <c r="GT14" s="26">
        <f t="shared" ref="GT14" si="63">SUM(FN14:GA14)</f>
        <v>0</v>
      </c>
      <c r="GU14" s="105">
        <f>SUM(SheetB!GG14:GT14)+SUM(SheetC!GG14:GT14)+SUM(SheetD!GG14:GT14)+SUM(SheetE!GG14:GT14)+SUM(SheetF!GG14:GT14)</f>
        <v>0.99777282850779481</v>
      </c>
    </row>
    <row r="15" spans="1:222" s="108" customFormat="1" ht="15" customHeight="1" x14ac:dyDescent="0.2">
      <c r="A15" t="s">
        <v>2264</v>
      </c>
      <c r="B15" s="118" t="s">
        <v>2114</v>
      </c>
      <c r="C15" s="119" t="s">
        <v>2260</v>
      </c>
      <c r="D15" s="119" t="s">
        <v>2027</v>
      </c>
      <c r="E15" s="118">
        <v>1</v>
      </c>
      <c r="F15" s="118">
        <v>2010</v>
      </c>
      <c r="G15" s="118"/>
      <c r="H15" s="118"/>
      <c r="I15" s="118"/>
      <c r="J15" s="118"/>
      <c r="K15" s="118"/>
      <c r="L15" s="118"/>
      <c r="M15" s="118"/>
      <c r="N15" s="118"/>
      <c r="O15" s="118"/>
      <c r="P15" s="118"/>
      <c r="Q15" s="118"/>
      <c r="R15" s="118"/>
      <c r="S15" s="118"/>
      <c r="T15" s="118"/>
      <c r="U15" s="118"/>
      <c r="V15" s="118"/>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c r="AR15" s="183">
        <v>0</v>
      </c>
      <c r="AS15" s="183">
        <v>0</v>
      </c>
      <c r="AT15" s="184">
        <f t="shared" ref="AT15:DE15" si="64">AT24/$GD15</f>
        <v>0</v>
      </c>
      <c r="AU15" s="184">
        <f t="shared" si="64"/>
        <v>0</v>
      </c>
      <c r="AV15" s="184">
        <f t="shared" si="64"/>
        <v>0</v>
      </c>
      <c r="AW15" s="184">
        <f t="shared" si="64"/>
        <v>0</v>
      </c>
      <c r="AX15" s="184">
        <f t="shared" si="64"/>
        <v>0</v>
      </c>
      <c r="AY15" s="184">
        <f t="shared" si="64"/>
        <v>0</v>
      </c>
      <c r="AZ15" s="184">
        <f t="shared" si="64"/>
        <v>0</v>
      </c>
      <c r="BA15" s="184">
        <f t="shared" si="64"/>
        <v>0</v>
      </c>
      <c r="BB15" s="184">
        <f t="shared" si="64"/>
        <v>0</v>
      </c>
      <c r="BC15" s="184">
        <f t="shared" si="64"/>
        <v>0</v>
      </c>
      <c r="BD15" s="184">
        <f t="shared" si="64"/>
        <v>0</v>
      </c>
      <c r="BE15" s="184">
        <f t="shared" si="64"/>
        <v>0</v>
      </c>
      <c r="BF15" s="184">
        <f t="shared" si="64"/>
        <v>0</v>
      </c>
      <c r="BG15" s="184">
        <f t="shared" si="64"/>
        <v>0</v>
      </c>
      <c r="BH15" s="184">
        <f t="shared" si="64"/>
        <v>0</v>
      </c>
      <c r="BI15" s="184">
        <f t="shared" si="64"/>
        <v>0</v>
      </c>
      <c r="BJ15" s="184">
        <f t="shared" si="64"/>
        <v>0</v>
      </c>
      <c r="BK15" s="184">
        <f t="shared" si="64"/>
        <v>0</v>
      </c>
      <c r="BL15" s="184">
        <f t="shared" si="64"/>
        <v>0</v>
      </c>
      <c r="BM15" s="184">
        <f t="shared" si="64"/>
        <v>0</v>
      </c>
      <c r="BN15" s="184">
        <f t="shared" si="64"/>
        <v>0</v>
      </c>
      <c r="BO15" s="184">
        <f t="shared" si="64"/>
        <v>0</v>
      </c>
      <c r="BP15" s="184">
        <f t="shared" si="64"/>
        <v>0</v>
      </c>
      <c r="BQ15" s="184">
        <f t="shared" si="64"/>
        <v>0</v>
      </c>
      <c r="BR15" s="184">
        <f t="shared" si="64"/>
        <v>0</v>
      </c>
      <c r="BS15" s="184">
        <f t="shared" si="64"/>
        <v>0</v>
      </c>
      <c r="BT15" s="184">
        <f t="shared" si="64"/>
        <v>0</v>
      </c>
      <c r="BU15" s="184">
        <f t="shared" si="64"/>
        <v>0</v>
      </c>
      <c r="BV15" s="184">
        <f t="shared" si="64"/>
        <v>0</v>
      </c>
      <c r="BW15" s="184">
        <f t="shared" si="64"/>
        <v>0</v>
      </c>
      <c r="BX15" s="184">
        <f t="shared" si="64"/>
        <v>0</v>
      </c>
      <c r="BY15" s="184">
        <f t="shared" si="64"/>
        <v>1.720430107526881E-2</v>
      </c>
      <c r="BZ15" s="184">
        <f t="shared" si="64"/>
        <v>0</v>
      </c>
      <c r="CA15" s="184">
        <f t="shared" si="64"/>
        <v>0</v>
      </c>
      <c r="CB15" s="184">
        <f t="shared" si="64"/>
        <v>0</v>
      </c>
      <c r="CC15" s="184">
        <f t="shared" si="64"/>
        <v>0</v>
      </c>
      <c r="CD15" s="184">
        <f t="shared" si="64"/>
        <v>0</v>
      </c>
      <c r="CE15" s="184">
        <f t="shared" si="64"/>
        <v>0</v>
      </c>
      <c r="CF15" s="184">
        <f t="shared" si="64"/>
        <v>0</v>
      </c>
      <c r="CG15" s="184">
        <f t="shared" si="64"/>
        <v>0</v>
      </c>
      <c r="CH15" s="184">
        <f t="shared" si="64"/>
        <v>0</v>
      </c>
      <c r="CI15" s="184">
        <f t="shared" si="64"/>
        <v>0</v>
      </c>
      <c r="CJ15" s="184">
        <f t="shared" si="64"/>
        <v>0</v>
      </c>
      <c r="CK15" s="184">
        <f t="shared" si="64"/>
        <v>0</v>
      </c>
      <c r="CL15" s="184">
        <f t="shared" si="64"/>
        <v>0</v>
      </c>
      <c r="CM15" s="184">
        <f t="shared" si="64"/>
        <v>0</v>
      </c>
      <c r="CN15" s="184">
        <f t="shared" si="64"/>
        <v>0</v>
      </c>
      <c r="CO15" s="184">
        <f t="shared" si="64"/>
        <v>0</v>
      </c>
      <c r="CP15" s="184">
        <f t="shared" si="64"/>
        <v>0</v>
      </c>
      <c r="CQ15" s="184">
        <f t="shared" si="64"/>
        <v>1.5053763440860209E-2</v>
      </c>
      <c r="CR15" s="184">
        <f t="shared" si="64"/>
        <v>0</v>
      </c>
      <c r="CS15" s="184">
        <f t="shared" si="64"/>
        <v>0</v>
      </c>
      <c r="CT15" s="184">
        <f t="shared" si="64"/>
        <v>4.3010752688172026E-3</v>
      </c>
      <c r="CU15" s="184">
        <f t="shared" si="64"/>
        <v>0</v>
      </c>
      <c r="CV15" s="184">
        <f t="shared" si="64"/>
        <v>0</v>
      </c>
      <c r="CW15" s="184">
        <f t="shared" si="64"/>
        <v>4.3010752688172026E-3</v>
      </c>
      <c r="CX15" s="184">
        <f t="shared" si="64"/>
        <v>0</v>
      </c>
      <c r="CY15" s="184">
        <f t="shared" si="64"/>
        <v>2.1505376344086013E-3</v>
      </c>
      <c r="CZ15" s="184">
        <f t="shared" si="64"/>
        <v>2.1505376344086013E-3</v>
      </c>
      <c r="DA15" s="184">
        <f t="shared" si="64"/>
        <v>0</v>
      </c>
      <c r="DB15" s="184">
        <f t="shared" si="64"/>
        <v>0</v>
      </c>
      <c r="DC15" s="184">
        <f t="shared" si="64"/>
        <v>0</v>
      </c>
      <c r="DD15" s="184">
        <f t="shared" si="64"/>
        <v>8.6021505376344051E-3</v>
      </c>
      <c r="DE15" s="184">
        <f t="shared" si="64"/>
        <v>2.1505376344086013E-3</v>
      </c>
      <c r="DF15" s="184">
        <f t="shared" ref="DF15:DM15" si="65">DF24/$GD15</f>
        <v>0</v>
      </c>
      <c r="DG15" s="184">
        <f t="shared" si="65"/>
        <v>0</v>
      </c>
      <c r="DH15" s="184">
        <f t="shared" si="65"/>
        <v>0</v>
      </c>
      <c r="DI15" s="184">
        <f t="shared" si="65"/>
        <v>0</v>
      </c>
      <c r="DJ15" s="184">
        <f t="shared" si="65"/>
        <v>0</v>
      </c>
      <c r="DK15" s="184">
        <f t="shared" si="65"/>
        <v>0</v>
      </c>
      <c r="DL15" s="184">
        <f t="shared" si="65"/>
        <v>0</v>
      </c>
      <c r="DM15" s="184">
        <f t="shared" si="65"/>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0</v>
      </c>
      <c r="ET15" s="183">
        <v>0</v>
      </c>
      <c r="EU15" s="183">
        <v>0</v>
      </c>
      <c r="EV15" s="183">
        <v>0</v>
      </c>
      <c r="EW15" s="183">
        <v>0</v>
      </c>
      <c r="EX15" s="183">
        <v>0</v>
      </c>
      <c r="EY15" s="183">
        <v>0</v>
      </c>
      <c r="EZ15" s="183">
        <v>0</v>
      </c>
      <c r="FA15" s="183">
        <v>0</v>
      </c>
      <c r="FB15" s="183">
        <v>0</v>
      </c>
      <c r="FC15" s="183">
        <v>0</v>
      </c>
      <c r="FD15" s="183">
        <v>0</v>
      </c>
      <c r="FE15" s="183">
        <v>0</v>
      </c>
      <c r="FF15" s="183">
        <v>0</v>
      </c>
      <c r="FG15" s="183">
        <v>0</v>
      </c>
      <c r="FH15" s="183">
        <v>0</v>
      </c>
      <c r="FI15" s="183">
        <v>0</v>
      </c>
      <c r="FJ15" s="183">
        <v>0</v>
      </c>
      <c r="FK15" s="183">
        <v>0</v>
      </c>
      <c r="FL15" s="183">
        <v>0</v>
      </c>
      <c r="FM15" s="183">
        <v>0</v>
      </c>
      <c r="FN15" s="183">
        <v>0</v>
      </c>
      <c r="FO15" s="183">
        <v>0</v>
      </c>
      <c r="FP15" s="183">
        <v>0</v>
      </c>
      <c r="FQ15" s="183">
        <v>0</v>
      </c>
      <c r="FR15" s="183">
        <v>0</v>
      </c>
      <c r="FS15" s="183">
        <v>0</v>
      </c>
      <c r="FT15" s="183">
        <v>0</v>
      </c>
      <c r="FU15" s="183">
        <v>0</v>
      </c>
      <c r="FV15" s="183">
        <v>0</v>
      </c>
      <c r="FW15" s="183">
        <v>0</v>
      </c>
      <c r="FX15" s="183">
        <v>0</v>
      </c>
      <c r="FY15" s="183">
        <v>0</v>
      </c>
      <c r="FZ15" s="183">
        <v>0</v>
      </c>
      <c r="GA15" s="183">
        <v>0</v>
      </c>
      <c r="GB15" s="118">
        <v>0</v>
      </c>
      <c r="GC15" s="118">
        <v>0</v>
      </c>
      <c r="GD15" s="108">
        <v>0.46500000000000019</v>
      </c>
      <c r="GE15" s="105">
        <f>SUM(SheetB!W15:GC15) + SUM(SheetC!W15:GC15) + SUM(SheetD!W15:GC15) + SUM(SheetE!W15:GC15) + SUM(SheetF!W15:GC15)</f>
        <v>0.99999999999999933</v>
      </c>
      <c r="GF15"/>
      <c r="GG15" s="26">
        <f t="shared" ref="GG15" si="66">SUM(V15:AE15)</f>
        <v>0</v>
      </c>
      <c r="GH15" s="26">
        <f t="shared" ref="GH15" si="67">SUM(AF15:AR15)</f>
        <v>0</v>
      </c>
      <c r="GI15" s="26">
        <f t="shared" ref="GI15" si="68">SUM(AS15:BE15)</f>
        <v>0</v>
      </c>
      <c r="GJ15" s="26">
        <f t="shared" ref="GJ15" si="69">SUM(BF15:BP15)</f>
        <v>0</v>
      </c>
      <c r="GK15" s="26">
        <f t="shared" ref="GK15" si="70">SUM(BQ15:BW15)</f>
        <v>0</v>
      </c>
      <c r="GL15" s="26">
        <f t="shared" ref="GL15" si="71">SUM(BY15:CO15)</f>
        <v>1.720430107526881E-2</v>
      </c>
      <c r="GM15" s="26">
        <f t="shared" ref="GM15" si="72">SUM(CP15:DB15)</f>
        <v>2.7956989247311818E-2</v>
      </c>
      <c r="GN15" s="26">
        <f t="shared" ref="GN15" si="73">SUM(DC15:DL15)</f>
        <v>1.0752688172043006E-2</v>
      </c>
      <c r="GO15" s="26">
        <f t="shared" ref="GO15" si="74">SUM(DM15:DU15)</f>
        <v>0</v>
      </c>
      <c r="GP15" s="26">
        <f t="shared" ref="GP15" si="75">SUM(DV15:EE15)</f>
        <v>0</v>
      </c>
      <c r="GQ15" s="26">
        <f t="shared" ref="GQ15" si="76">SUM(EF15:EP15)</f>
        <v>0</v>
      </c>
      <c r="GR15" s="26">
        <f t="shared" ref="GR15" si="77">SUM(EQ15:FC15)</f>
        <v>0</v>
      </c>
      <c r="GS15" s="26">
        <f t="shared" ref="GS15" si="78">SUM(FD15:FM15)</f>
        <v>0</v>
      </c>
      <c r="GT15" s="26">
        <f t="shared" ref="GT15" si="79">SUM(FN15:GA15)</f>
        <v>0</v>
      </c>
      <c r="GU15" s="105">
        <f>SUM(SheetB!GG15:GT15)+SUM(SheetC!GG15:GT15)+SUM(SheetD!GG15:GT15)+SUM(SheetE!GG15:GT15)+SUM(SheetF!GG15:GT15)</f>
        <v>0.99784946236559091</v>
      </c>
    </row>
    <row r="16" spans="1:222" s="108" customFormat="1" ht="15" customHeight="1" x14ac:dyDescent="0.2">
      <c r="A16" t="s">
        <v>2265</v>
      </c>
      <c r="B16" s="118" t="s">
        <v>2114</v>
      </c>
      <c r="C16" s="119" t="s">
        <v>2260</v>
      </c>
      <c r="D16" s="119" t="s">
        <v>2028</v>
      </c>
      <c r="E16" s="118">
        <v>1</v>
      </c>
      <c r="F16" s="118">
        <v>2010</v>
      </c>
      <c r="G16" s="118"/>
      <c r="H16" s="118"/>
      <c r="I16" s="118"/>
      <c r="J16" s="118"/>
      <c r="K16" s="118"/>
      <c r="L16" s="118"/>
      <c r="M16" s="118"/>
      <c r="N16" s="118"/>
      <c r="O16" s="118"/>
      <c r="P16" s="118"/>
      <c r="Q16" s="118"/>
      <c r="R16" s="118"/>
      <c r="S16" s="118"/>
      <c r="T16" s="118"/>
      <c r="U16" s="118"/>
      <c r="V16" s="118"/>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4">
        <f t="shared" ref="AT16:DE16" si="80">AT25/$GD16</f>
        <v>0</v>
      </c>
      <c r="AU16" s="184">
        <f t="shared" si="80"/>
        <v>0</v>
      </c>
      <c r="AV16" s="184">
        <f t="shared" si="80"/>
        <v>0</v>
      </c>
      <c r="AW16" s="184">
        <f t="shared" si="80"/>
        <v>0</v>
      </c>
      <c r="AX16" s="184">
        <f t="shared" si="80"/>
        <v>0</v>
      </c>
      <c r="AY16" s="184">
        <f t="shared" si="80"/>
        <v>0</v>
      </c>
      <c r="AZ16" s="184">
        <f t="shared" si="80"/>
        <v>0</v>
      </c>
      <c r="BA16" s="184">
        <f t="shared" si="80"/>
        <v>0</v>
      </c>
      <c r="BB16" s="184">
        <f t="shared" si="80"/>
        <v>0</v>
      </c>
      <c r="BC16" s="184">
        <f t="shared" si="80"/>
        <v>2.1413276231263376E-3</v>
      </c>
      <c r="BD16" s="184">
        <f t="shared" si="80"/>
        <v>0</v>
      </c>
      <c r="BE16" s="184">
        <f t="shared" si="80"/>
        <v>0</v>
      </c>
      <c r="BF16" s="184">
        <f t="shared" si="80"/>
        <v>0</v>
      </c>
      <c r="BG16" s="184">
        <f t="shared" si="80"/>
        <v>0</v>
      </c>
      <c r="BH16" s="184">
        <f t="shared" si="80"/>
        <v>0</v>
      </c>
      <c r="BI16" s="184">
        <f t="shared" si="80"/>
        <v>0</v>
      </c>
      <c r="BJ16" s="184">
        <f t="shared" si="80"/>
        <v>0</v>
      </c>
      <c r="BK16" s="184">
        <f t="shared" si="80"/>
        <v>0</v>
      </c>
      <c r="BL16" s="184">
        <f t="shared" si="80"/>
        <v>0</v>
      </c>
      <c r="BM16" s="184">
        <f t="shared" si="80"/>
        <v>0</v>
      </c>
      <c r="BN16" s="184">
        <f t="shared" si="80"/>
        <v>0</v>
      </c>
      <c r="BO16" s="184">
        <f t="shared" si="80"/>
        <v>0</v>
      </c>
      <c r="BP16" s="184">
        <f t="shared" si="80"/>
        <v>0</v>
      </c>
      <c r="BQ16" s="184">
        <f t="shared" si="80"/>
        <v>0</v>
      </c>
      <c r="BR16" s="184">
        <f t="shared" si="80"/>
        <v>0</v>
      </c>
      <c r="BS16" s="184">
        <f t="shared" si="80"/>
        <v>0</v>
      </c>
      <c r="BT16" s="184">
        <f t="shared" si="80"/>
        <v>0</v>
      </c>
      <c r="BU16" s="184">
        <f t="shared" si="80"/>
        <v>0</v>
      </c>
      <c r="BV16" s="184">
        <f t="shared" si="80"/>
        <v>0</v>
      </c>
      <c r="BW16" s="184">
        <f t="shared" si="80"/>
        <v>0</v>
      </c>
      <c r="BX16" s="184">
        <f t="shared" si="80"/>
        <v>0</v>
      </c>
      <c r="BY16" s="184">
        <f t="shared" si="80"/>
        <v>1.4989293361884362E-2</v>
      </c>
      <c r="BZ16" s="184">
        <f t="shared" si="80"/>
        <v>0</v>
      </c>
      <c r="CA16" s="184">
        <f t="shared" si="80"/>
        <v>0</v>
      </c>
      <c r="CB16" s="184">
        <f t="shared" si="80"/>
        <v>0</v>
      </c>
      <c r="CC16" s="184">
        <f t="shared" si="80"/>
        <v>0</v>
      </c>
      <c r="CD16" s="184">
        <f t="shared" si="80"/>
        <v>0</v>
      </c>
      <c r="CE16" s="184">
        <f t="shared" si="80"/>
        <v>0</v>
      </c>
      <c r="CF16" s="184">
        <f t="shared" si="80"/>
        <v>0</v>
      </c>
      <c r="CG16" s="184">
        <f t="shared" si="80"/>
        <v>0</v>
      </c>
      <c r="CH16" s="184">
        <f t="shared" si="80"/>
        <v>0</v>
      </c>
      <c r="CI16" s="184">
        <f t="shared" si="80"/>
        <v>0</v>
      </c>
      <c r="CJ16" s="184">
        <f t="shared" si="80"/>
        <v>0</v>
      </c>
      <c r="CK16" s="184">
        <f t="shared" si="80"/>
        <v>0</v>
      </c>
      <c r="CL16" s="184">
        <f t="shared" si="80"/>
        <v>0</v>
      </c>
      <c r="CM16" s="184">
        <f t="shared" si="80"/>
        <v>0</v>
      </c>
      <c r="CN16" s="184">
        <f t="shared" si="80"/>
        <v>0</v>
      </c>
      <c r="CO16" s="184">
        <f t="shared" si="80"/>
        <v>0</v>
      </c>
      <c r="CP16" s="184">
        <f t="shared" si="80"/>
        <v>0</v>
      </c>
      <c r="CQ16" s="184">
        <f t="shared" si="80"/>
        <v>1.7130620985010701E-2</v>
      </c>
      <c r="CR16" s="184">
        <f t="shared" si="80"/>
        <v>0</v>
      </c>
      <c r="CS16" s="184">
        <f t="shared" si="80"/>
        <v>0</v>
      </c>
      <c r="CT16" s="184">
        <f t="shared" si="80"/>
        <v>6.4239828693790123E-3</v>
      </c>
      <c r="CU16" s="184">
        <f t="shared" si="80"/>
        <v>0</v>
      </c>
      <c r="CV16" s="184">
        <f t="shared" si="80"/>
        <v>0</v>
      </c>
      <c r="CW16" s="184">
        <f t="shared" si="80"/>
        <v>1.0706638115631687E-2</v>
      </c>
      <c r="CX16" s="184">
        <f t="shared" si="80"/>
        <v>0</v>
      </c>
      <c r="CY16" s="184">
        <f t="shared" si="80"/>
        <v>2.1413276231263376E-3</v>
      </c>
      <c r="CZ16" s="184">
        <f t="shared" si="80"/>
        <v>4.2826552462526752E-3</v>
      </c>
      <c r="DA16" s="184">
        <f t="shared" si="80"/>
        <v>0</v>
      </c>
      <c r="DB16" s="184">
        <f t="shared" si="80"/>
        <v>0</v>
      </c>
      <c r="DC16" s="184">
        <f t="shared" si="80"/>
        <v>0</v>
      </c>
      <c r="DD16" s="184">
        <f t="shared" si="80"/>
        <v>8.5653104925053503E-3</v>
      </c>
      <c r="DE16" s="184">
        <f t="shared" si="80"/>
        <v>2.1413276231263376E-3</v>
      </c>
      <c r="DF16" s="184">
        <f t="shared" ref="DF16:DM16" si="81">DF25/$GD16</f>
        <v>0</v>
      </c>
      <c r="DG16" s="184">
        <f t="shared" si="81"/>
        <v>0</v>
      </c>
      <c r="DH16" s="184">
        <f t="shared" si="81"/>
        <v>0</v>
      </c>
      <c r="DI16" s="184">
        <f t="shared" si="81"/>
        <v>0</v>
      </c>
      <c r="DJ16" s="184">
        <f t="shared" si="81"/>
        <v>0</v>
      </c>
      <c r="DK16" s="184">
        <f t="shared" si="81"/>
        <v>0</v>
      </c>
      <c r="DL16" s="184">
        <f t="shared" si="81"/>
        <v>0</v>
      </c>
      <c r="DM16" s="184">
        <f t="shared" si="81"/>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0</v>
      </c>
      <c r="FG16" s="183">
        <v>0</v>
      </c>
      <c r="FH16" s="183">
        <v>0</v>
      </c>
      <c r="FI16" s="183">
        <v>0</v>
      </c>
      <c r="FJ16" s="183">
        <v>0</v>
      </c>
      <c r="FK16" s="183">
        <v>0</v>
      </c>
      <c r="FL16" s="183">
        <v>0</v>
      </c>
      <c r="FM16" s="183">
        <v>0</v>
      </c>
      <c r="FN16" s="183">
        <v>0</v>
      </c>
      <c r="FO16" s="183">
        <v>0</v>
      </c>
      <c r="FP16" s="183">
        <v>0</v>
      </c>
      <c r="FQ16" s="183">
        <v>0</v>
      </c>
      <c r="FR16" s="183">
        <v>0</v>
      </c>
      <c r="FS16" s="183">
        <v>0</v>
      </c>
      <c r="FT16" s="183">
        <v>0</v>
      </c>
      <c r="FU16" s="183">
        <v>0</v>
      </c>
      <c r="FV16" s="183">
        <v>0</v>
      </c>
      <c r="FW16" s="183">
        <v>0</v>
      </c>
      <c r="FX16" s="183">
        <v>0</v>
      </c>
      <c r="FY16" s="183">
        <v>0</v>
      </c>
      <c r="FZ16" s="183">
        <v>0</v>
      </c>
      <c r="GA16" s="183">
        <v>0</v>
      </c>
      <c r="GB16" s="118">
        <v>0</v>
      </c>
      <c r="GC16" s="118">
        <v>0</v>
      </c>
      <c r="GD16" s="108">
        <v>0.46700000000000019</v>
      </c>
      <c r="GE16" s="105">
        <f>SUM(SheetB!W16:GC16) + SUM(SheetC!W16:GC16) + SUM(SheetD!W16:GC16) + SUM(SheetE!W16:GC16) + SUM(SheetF!W16:GC16)</f>
        <v>0.99999999999999944</v>
      </c>
      <c r="GF16"/>
      <c r="GG16" s="26">
        <f t="shared" ref="GG16" si="82">SUM(V16:AE16)</f>
        <v>0</v>
      </c>
      <c r="GH16" s="26">
        <f t="shared" ref="GH16" si="83">SUM(AF16:AR16)</f>
        <v>0</v>
      </c>
      <c r="GI16" s="26">
        <f t="shared" ref="GI16" si="84">SUM(AS16:BE16)</f>
        <v>2.1413276231263376E-3</v>
      </c>
      <c r="GJ16" s="26">
        <f t="shared" ref="GJ16" si="85">SUM(BF16:BP16)</f>
        <v>0</v>
      </c>
      <c r="GK16" s="26">
        <f t="shared" ref="GK16" si="86">SUM(BQ16:BW16)</f>
        <v>0</v>
      </c>
      <c r="GL16" s="26">
        <f t="shared" ref="GL16" si="87">SUM(BY16:CO16)</f>
        <v>1.4989293361884362E-2</v>
      </c>
      <c r="GM16" s="26">
        <f t="shared" ref="GM16" si="88">SUM(CP16:DB16)</f>
        <v>4.0685224839400416E-2</v>
      </c>
      <c r="GN16" s="26">
        <f t="shared" ref="GN16" si="89">SUM(DC16:DL16)</f>
        <v>1.0706638115631687E-2</v>
      </c>
      <c r="GO16" s="26">
        <f t="shared" ref="GO16" si="90">SUM(DM16:DU16)</f>
        <v>0</v>
      </c>
      <c r="GP16" s="26">
        <f t="shared" ref="GP16" si="91">SUM(DV16:EE16)</f>
        <v>0</v>
      </c>
      <c r="GQ16" s="26">
        <f t="shared" ref="GQ16" si="92">SUM(EF16:EP16)</f>
        <v>0</v>
      </c>
      <c r="GR16" s="26">
        <f t="shared" ref="GR16" si="93">SUM(EQ16:FC16)</f>
        <v>0</v>
      </c>
      <c r="GS16" s="26">
        <f t="shared" ref="GS16" si="94">SUM(FD16:FM16)</f>
        <v>0</v>
      </c>
      <c r="GT16" s="26">
        <f t="shared" ref="GT16" si="95">SUM(FN16:GA16)</f>
        <v>0</v>
      </c>
      <c r="GU16" s="105">
        <f>SUM(SheetB!GG16:GT16)+SUM(SheetC!GG16:GT16)+SUM(SheetD!GG16:GT16)+SUM(SheetE!GG16:GT16)+SUM(SheetF!GG16:GT16)</f>
        <v>0.99785867237687331</v>
      </c>
    </row>
    <row r="17" spans="1:203" s="108" customFormat="1" ht="15" customHeight="1" x14ac:dyDescent="0.2">
      <c r="A17" t="s">
        <v>2266</v>
      </c>
      <c r="B17" s="118" t="s">
        <v>2114</v>
      </c>
      <c r="C17" s="119" t="s">
        <v>2260</v>
      </c>
      <c r="D17" s="119" t="s">
        <v>2120</v>
      </c>
      <c r="E17" s="118">
        <v>1</v>
      </c>
      <c r="F17" s="118">
        <v>2010</v>
      </c>
      <c r="G17" s="118"/>
      <c r="H17" s="118"/>
      <c r="I17" s="118"/>
      <c r="J17" s="118"/>
      <c r="K17" s="118"/>
      <c r="L17" s="118"/>
      <c r="M17" s="118"/>
      <c r="N17" s="118"/>
      <c r="O17" s="118"/>
      <c r="P17" s="118"/>
      <c r="Q17" s="118"/>
      <c r="R17" s="118"/>
      <c r="S17" s="118"/>
      <c r="T17" s="118"/>
      <c r="U17" s="118"/>
      <c r="V17" s="118"/>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4">
        <f>AT32/$GD17</f>
        <v>4.0080160320641271E-3</v>
      </c>
      <c r="AU17" s="184">
        <f t="shared" ref="AU17:DF17" si="96">AU32/$GD17</f>
        <v>0</v>
      </c>
      <c r="AV17" s="184">
        <f t="shared" si="96"/>
        <v>0</v>
      </c>
      <c r="AW17" s="184">
        <f t="shared" si="96"/>
        <v>0</v>
      </c>
      <c r="AX17" s="184">
        <f t="shared" si="96"/>
        <v>4.0080160320641271E-3</v>
      </c>
      <c r="AY17" s="184">
        <f t="shared" si="96"/>
        <v>0</v>
      </c>
      <c r="AZ17" s="184">
        <f t="shared" si="96"/>
        <v>0</v>
      </c>
      <c r="BA17" s="184">
        <f t="shared" si="96"/>
        <v>0</v>
      </c>
      <c r="BB17" s="184">
        <f t="shared" si="96"/>
        <v>0</v>
      </c>
      <c r="BC17" s="184">
        <f t="shared" si="96"/>
        <v>0</v>
      </c>
      <c r="BD17" s="184">
        <f t="shared" si="96"/>
        <v>0</v>
      </c>
      <c r="BE17" s="184">
        <f t="shared" si="96"/>
        <v>8.0160320641282541E-3</v>
      </c>
      <c r="BF17" s="184">
        <f t="shared" si="96"/>
        <v>0</v>
      </c>
      <c r="BG17" s="184">
        <f t="shared" si="96"/>
        <v>0</v>
      </c>
      <c r="BH17" s="184">
        <f t="shared" si="96"/>
        <v>0</v>
      </c>
      <c r="BI17" s="184">
        <f t="shared" si="96"/>
        <v>0</v>
      </c>
      <c r="BJ17" s="184">
        <f t="shared" si="96"/>
        <v>0</v>
      </c>
      <c r="BK17" s="184">
        <f t="shared" si="96"/>
        <v>0</v>
      </c>
      <c r="BL17" s="184">
        <f t="shared" si="96"/>
        <v>0</v>
      </c>
      <c r="BM17" s="184">
        <f t="shared" si="96"/>
        <v>0</v>
      </c>
      <c r="BN17" s="184">
        <f t="shared" si="96"/>
        <v>0</v>
      </c>
      <c r="BO17" s="184">
        <f t="shared" si="96"/>
        <v>0</v>
      </c>
      <c r="BP17" s="184">
        <f t="shared" si="96"/>
        <v>2.0040080160320635E-3</v>
      </c>
      <c r="BQ17" s="184">
        <f t="shared" si="96"/>
        <v>0</v>
      </c>
      <c r="BR17" s="184">
        <f t="shared" si="96"/>
        <v>0</v>
      </c>
      <c r="BS17" s="184">
        <f t="shared" si="96"/>
        <v>0</v>
      </c>
      <c r="BT17" s="184">
        <f t="shared" si="96"/>
        <v>0</v>
      </c>
      <c r="BU17" s="184">
        <f t="shared" si="96"/>
        <v>0</v>
      </c>
      <c r="BV17" s="184">
        <f t="shared" si="96"/>
        <v>0</v>
      </c>
      <c r="BW17" s="184">
        <f t="shared" si="96"/>
        <v>6.0120240480961906E-3</v>
      </c>
      <c r="BX17" s="184">
        <f t="shared" si="96"/>
        <v>0</v>
      </c>
      <c r="BY17" s="184">
        <f t="shared" si="96"/>
        <v>0</v>
      </c>
      <c r="BZ17" s="184">
        <f t="shared" si="96"/>
        <v>0</v>
      </c>
      <c r="CA17" s="184">
        <f t="shared" si="96"/>
        <v>0</v>
      </c>
      <c r="CB17" s="184">
        <f t="shared" si="96"/>
        <v>0</v>
      </c>
      <c r="CC17" s="184">
        <f t="shared" si="96"/>
        <v>0</v>
      </c>
      <c r="CD17" s="184">
        <f t="shared" si="96"/>
        <v>0</v>
      </c>
      <c r="CE17" s="184">
        <f t="shared" si="96"/>
        <v>0</v>
      </c>
      <c r="CF17" s="184">
        <f t="shared" si="96"/>
        <v>0</v>
      </c>
      <c r="CG17" s="184">
        <f t="shared" si="96"/>
        <v>0</v>
      </c>
      <c r="CH17" s="184">
        <f t="shared" si="96"/>
        <v>0</v>
      </c>
      <c r="CI17" s="184">
        <f t="shared" si="96"/>
        <v>0</v>
      </c>
      <c r="CJ17" s="184">
        <f t="shared" si="96"/>
        <v>2.0040080160320635E-3</v>
      </c>
      <c r="CK17" s="184">
        <f t="shared" si="96"/>
        <v>0</v>
      </c>
      <c r="CL17" s="184">
        <f t="shared" si="96"/>
        <v>0</v>
      </c>
      <c r="CM17" s="184">
        <f t="shared" si="96"/>
        <v>0</v>
      </c>
      <c r="CN17" s="184">
        <f t="shared" si="96"/>
        <v>0</v>
      </c>
      <c r="CO17" s="184">
        <f t="shared" si="96"/>
        <v>0</v>
      </c>
      <c r="CP17" s="184">
        <f t="shared" si="96"/>
        <v>0</v>
      </c>
      <c r="CQ17" s="184">
        <f t="shared" si="96"/>
        <v>6.0120240480961906E-3</v>
      </c>
      <c r="CR17" s="184">
        <f t="shared" si="96"/>
        <v>4.0080160320641271E-3</v>
      </c>
      <c r="CS17" s="184">
        <f t="shared" si="96"/>
        <v>0</v>
      </c>
      <c r="CT17" s="184">
        <f t="shared" si="96"/>
        <v>2.2044088176352696E-2</v>
      </c>
      <c r="CU17" s="184">
        <f t="shared" si="96"/>
        <v>4.0080160320641271E-3</v>
      </c>
      <c r="CV17" s="184">
        <f t="shared" si="96"/>
        <v>4.0080160320641271E-3</v>
      </c>
      <c r="CW17" s="184">
        <f t="shared" si="96"/>
        <v>1.0020040080160317E-2</v>
      </c>
      <c r="CX17" s="184">
        <f t="shared" si="96"/>
        <v>2.0040080160320635E-3</v>
      </c>
      <c r="CY17" s="184">
        <f t="shared" si="96"/>
        <v>1.0020040080160317E-2</v>
      </c>
      <c r="CZ17" s="184">
        <f t="shared" si="96"/>
        <v>8.0160320641282541E-3</v>
      </c>
      <c r="DA17" s="184">
        <f t="shared" si="96"/>
        <v>0</v>
      </c>
      <c r="DB17" s="184">
        <f t="shared" si="96"/>
        <v>0</v>
      </c>
      <c r="DC17" s="184">
        <f t="shared" si="96"/>
        <v>0</v>
      </c>
      <c r="DD17" s="184">
        <f t="shared" si="96"/>
        <v>0</v>
      </c>
      <c r="DE17" s="184">
        <f t="shared" si="96"/>
        <v>0</v>
      </c>
      <c r="DF17" s="184">
        <f t="shared" si="96"/>
        <v>8.0160320641282541E-3</v>
      </c>
      <c r="DG17" s="184">
        <f t="shared" ref="DG17:DM17" si="97">DG32/$GD17</f>
        <v>6.0120240480961906E-3</v>
      </c>
      <c r="DH17" s="184">
        <f t="shared" si="97"/>
        <v>1.8036072144288571E-2</v>
      </c>
      <c r="DI17" s="184">
        <f t="shared" si="97"/>
        <v>0</v>
      </c>
      <c r="DJ17" s="184">
        <f t="shared" si="97"/>
        <v>0</v>
      </c>
      <c r="DK17" s="184">
        <f t="shared" si="97"/>
        <v>0</v>
      </c>
      <c r="DL17" s="184">
        <f t="shared" si="97"/>
        <v>4.0080160320641271E-3</v>
      </c>
      <c r="DM17" s="184">
        <f t="shared" si="97"/>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0</v>
      </c>
      <c r="ET17" s="183">
        <v>0</v>
      </c>
      <c r="EU17" s="183">
        <v>0</v>
      </c>
      <c r="EV17" s="183">
        <v>0</v>
      </c>
      <c r="EW17" s="183">
        <v>0</v>
      </c>
      <c r="EX17" s="183">
        <v>0</v>
      </c>
      <c r="EY17" s="183">
        <v>0</v>
      </c>
      <c r="EZ17" s="183">
        <v>0</v>
      </c>
      <c r="FA17" s="183">
        <v>0</v>
      </c>
      <c r="FB17" s="183">
        <v>0</v>
      </c>
      <c r="FC17" s="183">
        <v>0</v>
      </c>
      <c r="FD17" s="183">
        <v>0</v>
      </c>
      <c r="FE17" s="183">
        <v>0</v>
      </c>
      <c r="FF17" s="183">
        <v>0</v>
      </c>
      <c r="FG17" s="183">
        <v>0</v>
      </c>
      <c r="FH17" s="183">
        <v>0</v>
      </c>
      <c r="FI17" s="183">
        <v>0</v>
      </c>
      <c r="FJ17" s="183">
        <v>0</v>
      </c>
      <c r="FK17" s="183">
        <v>0</v>
      </c>
      <c r="FL17" s="183">
        <v>0</v>
      </c>
      <c r="FM17" s="183">
        <v>0</v>
      </c>
      <c r="FN17" s="183">
        <v>0</v>
      </c>
      <c r="FO17" s="183">
        <v>0</v>
      </c>
      <c r="FP17" s="183">
        <v>0</v>
      </c>
      <c r="FQ17" s="183">
        <v>0</v>
      </c>
      <c r="FR17" s="183">
        <v>0</v>
      </c>
      <c r="FS17" s="183">
        <v>0</v>
      </c>
      <c r="FT17" s="183">
        <v>0</v>
      </c>
      <c r="FU17" s="183">
        <v>0</v>
      </c>
      <c r="FV17" s="183">
        <v>0</v>
      </c>
      <c r="FW17" s="183">
        <v>0</v>
      </c>
      <c r="FX17" s="183">
        <v>0</v>
      </c>
      <c r="FY17" s="183">
        <v>0</v>
      </c>
      <c r="FZ17" s="183">
        <v>0</v>
      </c>
      <c r="GA17" s="183">
        <v>0</v>
      </c>
      <c r="GB17" s="184">
        <f t="shared" ref="GB17:GC17" si="98">GB32/$GD17</f>
        <v>0</v>
      </c>
      <c r="GC17" s="184">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SUM(V17:AE17)</f>
        <v>0</v>
      </c>
      <c r="GH17" s="26">
        <f t="shared" ref="GH17" si="100">SUM(AF17:AR17)</f>
        <v>0</v>
      </c>
      <c r="GI17" s="26">
        <f t="shared" ref="GI17" si="101">SUM(AS17:BE17)</f>
        <v>1.6032064128256508E-2</v>
      </c>
      <c r="GJ17" s="26">
        <f t="shared" ref="GJ17" si="102">SUM(BF17:BP17)</f>
        <v>2.0040080160320635E-3</v>
      </c>
      <c r="GK17" s="26">
        <f t="shared" ref="GK17" si="103">SUM(BQ17:BW17)</f>
        <v>6.0120240480961906E-3</v>
      </c>
      <c r="GL17" s="26">
        <f t="shared" ref="GL17" si="104">SUM(BY17:CO17)</f>
        <v>2.0040080160320635E-3</v>
      </c>
      <c r="GM17" s="26">
        <f t="shared" ref="GM17" si="105">SUM(CP17:DB17)</f>
        <v>7.0140280561122217E-2</v>
      </c>
      <c r="GN17" s="26">
        <f t="shared" ref="GN17" si="106">SUM(DC17:DL17)</f>
        <v>3.6072144288577142E-2</v>
      </c>
      <c r="GO17" s="26">
        <f t="shared" ref="GO17" si="107">SUM(DM17:DU17)</f>
        <v>0</v>
      </c>
      <c r="GP17" s="26">
        <f t="shared" ref="GP17" si="108">SUM(DV17:EE17)</f>
        <v>0</v>
      </c>
      <c r="GQ17" s="26">
        <f t="shared" ref="GQ17" si="109">SUM(EF17:EP17)</f>
        <v>0</v>
      </c>
      <c r="GR17" s="26">
        <f t="shared" ref="GR17" si="110">SUM(EQ17:FC17)</f>
        <v>0</v>
      </c>
      <c r="GS17" s="26">
        <f t="shared" ref="GS17" si="111">SUM(FD17:FM17)</f>
        <v>0</v>
      </c>
      <c r="GT17" s="26">
        <f t="shared" ref="GT17" si="112">SUM(FN17:GA17)</f>
        <v>0</v>
      </c>
      <c r="GU17" s="105">
        <f>SUM(SheetB!GG17:GT17)+SUM(SheetC!GG17:GT17)+SUM(SheetD!GG17:GT17)+SUM(SheetE!GG17:GT17)+SUM(SheetF!GG17:GT17)</f>
        <v>0.97194388777555063</v>
      </c>
    </row>
    <row r="18" spans="1:203" ht="15" customHeight="1" x14ac:dyDescent="0.2">
      <c r="A18" t="s">
        <v>2235</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0</v>
      </c>
      <c r="X18" s="118">
        <v>0</v>
      </c>
      <c r="Y18" s="118">
        <v>0</v>
      </c>
      <c r="Z18" s="118">
        <v>0</v>
      </c>
      <c r="AA18" s="118">
        <v>0</v>
      </c>
      <c r="AB18" s="118">
        <v>0</v>
      </c>
      <c r="AC18" s="118">
        <v>0</v>
      </c>
      <c r="AD18" s="118">
        <v>0</v>
      </c>
      <c r="AE18" s="118">
        <v>0</v>
      </c>
      <c r="AF18" s="118">
        <v>0</v>
      </c>
      <c r="AG18" s="118">
        <v>0</v>
      </c>
      <c r="AH18" s="118">
        <v>0</v>
      </c>
      <c r="AI18" s="118">
        <v>0</v>
      </c>
      <c r="AJ18" s="118">
        <v>0</v>
      </c>
      <c r="AK18" s="118">
        <v>0</v>
      </c>
      <c r="AL18" s="118">
        <v>0</v>
      </c>
      <c r="AM18" s="118">
        <v>0</v>
      </c>
      <c r="AN18" s="118">
        <v>0</v>
      </c>
      <c r="AO18" s="118">
        <v>0</v>
      </c>
      <c r="AP18" s="118">
        <v>0</v>
      </c>
      <c r="AQ18" s="118">
        <v>0</v>
      </c>
      <c r="AR18" s="118">
        <v>0</v>
      </c>
      <c r="AS18" s="118">
        <v>0</v>
      </c>
      <c r="AT18" s="118">
        <v>1E-3</v>
      </c>
      <c r="AU18" s="118">
        <v>0</v>
      </c>
      <c r="AV18" s="118">
        <v>0</v>
      </c>
      <c r="AW18" s="118">
        <v>0</v>
      </c>
      <c r="AX18" s="118">
        <v>0</v>
      </c>
      <c r="AY18" s="118">
        <v>0</v>
      </c>
      <c r="AZ18" s="118">
        <v>0</v>
      </c>
      <c r="BA18" s="118">
        <v>0</v>
      </c>
      <c r="BB18" s="118">
        <v>0</v>
      </c>
      <c r="BC18" s="118">
        <v>0</v>
      </c>
      <c r="BD18" s="118">
        <v>0</v>
      </c>
      <c r="BE18" s="118">
        <v>0</v>
      </c>
      <c r="BF18" s="118">
        <v>0</v>
      </c>
      <c r="BG18" s="118">
        <v>0</v>
      </c>
      <c r="BH18" s="118">
        <v>0</v>
      </c>
      <c r="BI18" s="118">
        <v>0</v>
      </c>
      <c r="BJ18" s="118">
        <v>0</v>
      </c>
      <c r="BK18" s="118">
        <v>0</v>
      </c>
      <c r="BL18" s="118">
        <v>0</v>
      </c>
      <c r="BM18" s="118">
        <v>0</v>
      </c>
      <c r="BN18" s="118">
        <v>0</v>
      </c>
      <c r="BO18" s="118">
        <v>0</v>
      </c>
      <c r="BP18" s="118">
        <v>0</v>
      </c>
      <c r="BQ18" s="118">
        <v>0</v>
      </c>
      <c r="BR18" s="118">
        <v>0</v>
      </c>
      <c r="BS18" s="118">
        <v>0</v>
      </c>
      <c r="BT18" s="118">
        <v>0</v>
      </c>
      <c r="BU18" s="118">
        <v>0</v>
      </c>
      <c r="BV18" s="118">
        <v>0</v>
      </c>
      <c r="BW18" s="118">
        <v>0</v>
      </c>
      <c r="BX18" s="118">
        <v>0</v>
      </c>
      <c r="BY18" s="118">
        <v>0</v>
      </c>
      <c r="BZ18" s="118">
        <v>0</v>
      </c>
      <c r="CA18" s="118">
        <v>0</v>
      </c>
      <c r="CB18" s="118">
        <v>0</v>
      </c>
      <c r="CC18" s="118">
        <v>0</v>
      </c>
      <c r="CD18" s="118">
        <v>0</v>
      </c>
      <c r="CE18" s="118">
        <v>0</v>
      </c>
      <c r="CF18" s="118">
        <v>0</v>
      </c>
      <c r="CG18" s="118">
        <v>0</v>
      </c>
      <c r="CH18" s="118">
        <v>0</v>
      </c>
      <c r="CI18" s="118">
        <v>0</v>
      </c>
      <c r="CJ18" s="118">
        <v>1E-3</v>
      </c>
      <c r="CK18" s="118">
        <v>6.0000000000000001E-3</v>
      </c>
      <c r="CL18" s="118">
        <v>0</v>
      </c>
      <c r="CM18" s="118">
        <v>0</v>
      </c>
      <c r="CN18" s="118">
        <v>0</v>
      </c>
      <c r="CO18" s="118">
        <v>0</v>
      </c>
      <c r="CP18" s="118">
        <v>0</v>
      </c>
      <c r="CQ18" s="118">
        <v>0</v>
      </c>
      <c r="CR18" s="118">
        <v>1E-3</v>
      </c>
      <c r="CS18" s="118">
        <v>0</v>
      </c>
      <c r="CT18" s="118">
        <v>8.9999999999999993E-3</v>
      </c>
      <c r="CU18" s="118">
        <v>3.0000000000000001E-3</v>
      </c>
      <c r="CV18" s="118">
        <v>3.0000000000000001E-3</v>
      </c>
      <c r="CW18" s="118">
        <v>2E-3</v>
      </c>
      <c r="CX18" s="118">
        <v>1E-3</v>
      </c>
      <c r="CY18" s="118">
        <v>3.0000000000000001E-3</v>
      </c>
      <c r="CZ18" s="118">
        <v>4.0000000000000001E-3</v>
      </c>
      <c r="DA18" s="118">
        <v>0</v>
      </c>
      <c r="DB18" s="118">
        <v>0</v>
      </c>
      <c r="DC18" s="118">
        <v>0</v>
      </c>
      <c r="DD18" s="118">
        <v>1E-3</v>
      </c>
      <c r="DE18" s="118">
        <v>0</v>
      </c>
      <c r="DF18" s="118">
        <v>0</v>
      </c>
      <c r="DG18" s="118">
        <v>0</v>
      </c>
      <c r="DH18" s="118">
        <v>3.0000000000000001E-3</v>
      </c>
      <c r="DI18" s="118">
        <v>0</v>
      </c>
      <c r="DJ18" s="118">
        <v>1E-3</v>
      </c>
      <c r="DK18" s="118">
        <v>0</v>
      </c>
      <c r="DL18" s="118">
        <v>0</v>
      </c>
      <c r="DM18" s="118">
        <v>0</v>
      </c>
      <c r="DN18" s="118">
        <v>0</v>
      </c>
      <c r="DO18" s="118">
        <v>0</v>
      </c>
      <c r="DP18" s="118">
        <v>0</v>
      </c>
      <c r="DQ18" s="118">
        <v>0</v>
      </c>
      <c r="DR18" s="118">
        <v>0</v>
      </c>
      <c r="DS18" s="118">
        <v>0</v>
      </c>
      <c r="DT18" s="118">
        <v>0</v>
      </c>
      <c r="DU18" s="118">
        <v>0</v>
      </c>
      <c r="DV18" s="118">
        <v>0</v>
      </c>
      <c r="DW18" s="118">
        <v>0</v>
      </c>
      <c r="DX18" s="118">
        <v>0</v>
      </c>
      <c r="DY18" s="118">
        <v>0</v>
      </c>
      <c r="DZ18" s="118">
        <v>0</v>
      </c>
      <c r="EA18" s="118">
        <v>0</v>
      </c>
      <c r="EB18" s="118">
        <v>2E-3</v>
      </c>
      <c r="EC18" s="118">
        <v>0</v>
      </c>
      <c r="ED18" s="118">
        <v>0</v>
      </c>
      <c r="EE18" s="118">
        <v>0</v>
      </c>
      <c r="EF18" s="118">
        <v>0</v>
      </c>
      <c r="EG18" s="118">
        <v>0</v>
      </c>
      <c r="EH18" s="118">
        <v>0</v>
      </c>
      <c r="EI18" s="118">
        <v>0</v>
      </c>
      <c r="EJ18" s="118">
        <v>0</v>
      </c>
      <c r="EK18" s="118">
        <v>1E-3</v>
      </c>
      <c r="EL18" s="118">
        <v>0</v>
      </c>
      <c r="EM18" s="118">
        <v>0</v>
      </c>
      <c r="EN18" s="118">
        <v>0</v>
      </c>
      <c r="EO18" s="118">
        <v>0</v>
      </c>
      <c r="EP18" s="118">
        <v>0</v>
      </c>
      <c r="EQ18" s="118">
        <v>0</v>
      </c>
      <c r="ER18" s="118">
        <v>0</v>
      </c>
      <c r="ES18" s="118">
        <v>0</v>
      </c>
      <c r="ET18" s="118">
        <v>0</v>
      </c>
      <c r="EU18" s="118">
        <v>0</v>
      </c>
      <c r="EV18" s="118">
        <v>0</v>
      </c>
      <c r="EW18" s="118">
        <v>0</v>
      </c>
      <c r="EX18" s="118">
        <v>0</v>
      </c>
      <c r="EY18" s="118">
        <v>1E-3</v>
      </c>
      <c r="EZ18" s="118">
        <v>0</v>
      </c>
      <c r="FA18" s="118">
        <v>1E-3</v>
      </c>
      <c r="FB18" s="118">
        <v>2E-3</v>
      </c>
      <c r="FC18" s="118">
        <v>1E-3</v>
      </c>
      <c r="FD18" s="118">
        <v>0</v>
      </c>
      <c r="FE18" s="118">
        <v>2E-3</v>
      </c>
      <c r="FF18" s="118">
        <v>0</v>
      </c>
      <c r="FG18" s="118">
        <v>0</v>
      </c>
      <c r="FH18" s="118">
        <v>0</v>
      </c>
      <c r="FI18" s="118">
        <v>2E-3</v>
      </c>
      <c r="FJ18" s="118">
        <v>0</v>
      </c>
      <c r="FK18" s="118">
        <v>1E-3</v>
      </c>
      <c r="FL18" s="118">
        <v>0</v>
      </c>
      <c r="FM18" s="118">
        <v>2E-3</v>
      </c>
      <c r="FN18" s="118">
        <v>0</v>
      </c>
      <c r="FO18" s="118">
        <v>1E-3</v>
      </c>
      <c r="FP18" s="118">
        <v>1E-3</v>
      </c>
      <c r="FQ18" s="118">
        <v>2E-3</v>
      </c>
      <c r="FR18" s="118">
        <v>0</v>
      </c>
      <c r="FS18" s="118">
        <v>1E-3</v>
      </c>
      <c r="FT18" s="118">
        <v>3.0000000000000001E-3</v>
      </c>
      <c r="FU18" s="118">
        <v>3.0000000000000001E-3</v>
      </c>
      <c r="FV18" s="118">
        <v>1E-3</v>
      </c>
      <c r="FW18" s="118">
        <v>0</v>
      </c>
      <c r="FX18" s="118">
        <v>1E-3</v>
      </c>
      <c r="FY18" s="118">
        <v>0</v>
      </c>
      <c r="FZ18" s="118">
        <v>0</v>
      </c>
      <c r="GA18" s="118">
        <v>0</v>
      </c>
      <c r="GB18" s="118">
        <v>0</v>
      </c>
      <c r="GC18" s="118">
        <v>0</v>
      </c>
      <c r="GE18" s="105">
        <f>SUM(SheetB!W18:GC18) + SUM(SheetC!W18:GC18) + SUM(SheetD!W18:GC18) + SUM(SheetE!W18:GC18) + SUM(SheetF!W18:GC18)</f>
        <v>1.0170000000000003</v>
      </c>
      <c r="GG18" s="26">
        <f t="shared" ref="GG18:GG40" si="113">SUM(V18:AE18)</f>
        <v>0</v>
      </c>
      <c r="GH18" s="26">
        <f t="shared" ref="GH18:GH40" si="114">SUM(AF18:AR18)</f>
        <v>0</v>
      </c>
      <c r="GI18" s="26">
        <f t="shared" ref="GI18:GI40" si="115">SUM(AS18:BE18)</f>
        <v>1E-3</v>
      </c>
      <c r="GJ18" s="26">
        <f t="shared" ref="GJ18:GJ40" si="116">SUM(BF18:BP18)</f>
        <v>0</v>
      </c>
      <c r="GK18" s="26">
        <f t="shared" ref="GK18:GK40" si="117">SUM(BQ18:BW18)</f>
        <v>0</v>
      </c>
      <c r="GL18" s="26">
        <f t="shared" ref="GL18:GL40" si="118">SUM(BY18:CO18)</f>
        <v>7.0000000000000001E-3</v>
      </c>
      <c r="GM18" s="26">
        <f t="shared" ref="GM18:GM40" si="119">SUM(CP18:DB18)</f>
        <v>2.5999999999999995E-2</v>
      </c>
      <c r="GN18" s="26">
        <f t="shared" ref="GN18:GN40" si="120">SUM(DC18:DL18)</f>
        <v>5.0000000000000001E-3</v>
      </c>
      <c r="GO18" s="26">
        <f t="shared" ref="GO18:GO40" si="121">SUM(DM18:DU18)</f>
        <v>0</v>
      </c>
      <c r="GP18" s="26">
        <f t="shared" ref="GP18:GP40" si="122">SUM(DV18:EE18)</f>
        <v>2E-3</v>
      </c>
      <c r="GQ18" s="26">
        <f t="shared" ref="GQ18:GQ40" si="123">SUM(EF18:EP18)</f>
        <v>1E-3</v>
      </c>
      <c r="GR18" s="26">
        <f t="shared" ref="GR18:GR40" si="124">SUM(EQ18:FC18)</f>
        <v>5.0000000000000001E-3</v>
      </c>
      <c r="GS18" s="26">
        <f t="shared" ref="GS18:GS40" si="125">SUM(FD18:FM18)</f>
        <v>7.0000000000000001E-3</v>
      </c>
      <c r="GT18" s="26">
        <f t="shared" ref="GT18:GT40" si="126">SUM(FN18:GA18)</f>
        <v>1.3000000000000001E-2</v>
      </c>
      <c r="GU18" s="105">
        <f>SUM(SheetB!GG18:GT18)+SUM(SheetC!GG18:GT18)+SUM(SheetD!GG18:GT18)+SUM(SheetE!GG18:GT18)+SUM(SheetF!GG18:GT18)</f>
        <v>1.0170000000000001</v>
      </c>
    </row>
    <row r="19" spans="1:203" ht="15" customHeight="1" x14ac:dyDescent="0.2">
      <c r="A19" t="s">
        <v>2236</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0</v>
      </c>
      <c r="X19" s="118">
        <v>0</v>
      </c>
      <c r="Y19" s="118">
        <v>0</v>
      </c>
      <c r="Z19" s="118">
        <v>0</v>
      </c>
      <c r="AA19" s="118">
        <v>0</v>
      </c>
      <c r="AB19" s="118">
        <v>0</v>
      </c>
      <c r="AC19" s="118">
        <v>0</v>
      </c>
      <c r="AD19" s="118">
        <v>0</v>
      </c>
      <c r="AE19" s="118">
        <v>0</v>
      </c>
      <c r="AF19" s="118">
        <v>0</v>
      </c>
      <c r="AG19" s="118">
        <v>0</v>
      </c>
      <c r="AH19" s="118">
        <v>0</v>
      </c>
      <c r="AI19" s="118">
        <v>0</v>
      </c>
      <c r="AJ19" s="118">
        <v>0</v>
      </c>
      <c r="AK19" s="118">
        <v>0</v>
      </c>
      <c r="AL19" s="118">
        <v>0</v>
      </c>
      <c r="AM19" s="118">
        <v>0</v>
      </c>
      <c r="AN19" s="118">
        <v>0</v>
      </c>
      <c r="AO19" s="118">
        <v>0</v>
      </c>
      <c r="AP19" s="118">
        <v>0</v>
      </c>
      <c r="AQ19" s="118">
        <v>0</v>
      </c>
      <c r="AR19" s="118">
        <v>0</v>
      </c>
      <c r="AS19" s="118">
        <v>0</v>
      </c>
      <c r="AT19" s="118">
        <v>1E-3</v>
      </c>
      <c r="AU19" s="118">
        <v>0</v>
      </c>
      <c r="AV19" s="118">
        <v>0</v>
      </c>
      <c r="AW19" s="118">
        <v>0</v>
      </c>
      <c r="AX19" s="118">
        <v>0</v>
      </c>
      <c r="AY19" s="118">
        <v>0</v>
      </c>
      <c r="AZ19" s="118">
        <v>0</v>
      </c>
      <c r="BA19" s="118">
        <v>0</v>
      </c>
      <c r="BB19" s="118">
        <v>3.0000000000000001E-3</v>
      </c>
      <c r="BC19" s="118">
        <v>0</v>
      </c>
      <c r="BD19" s="118">
        <v>0</v>
      </c>
      <c r="BE19" s="118">
        <v>0</v>
      </c>
      <c r="BF19" s="118">
        <v>0</v>
      </c>
      <c r="BG19" s="118">
        <v>0</v>
      </c>
      <c r="BH19" s="118">
        <v>0</v>
      </c>
      <c r="BI19" s="118">
        <v>0</v>
      </c>
      <c r="BJ19" s="118">
        <v>0</v>
      </c>
      <c r="BK19" s="118">
        <v>0</v>
      </c>
      <c r="BL19" s="118">
        <v>0</v>
      </c>
      <c r="BM19" s="118">
        <v>0</v>
      </c>
      <c r="BN19" s="118">
        <v>0</v>
      </c>
      <c r="BO19" s="118">
        <v>0</v>
      </c>
      <c r="BP19" s="118">
        <v>0</v>
      </c>
      <c r="BQ19" s="118">
        <v>0</v>
      </c>
      <c r="BR19" s="118">
        <v>0</v>
      </c>
      <c r="BS19" s="118">
        <v>0</v>
      </c>
      <c r="BT19" s="118">
        <v>0</v>
      </c>
      <c r="BU19" s="118">
        <v>0</v>
      </c>
      <c r="BV19" s="118">
        <v>0</v>
      </c>
      <c r="BW19" s="118">
        <v>0</v>
      </c>
      <c r="BX19" s="118">
        <v>0</v>
      </c>
      <c r="BY19" s="118">
        <v>3.0000000000000001E-3</v>
      </c>
      <c r="BZ19" s="118">
        <v>0</v>
      </c>
      <c r="CA19" s="118">
        <v>0</v>
      </c>
      <c r="CB19" s="118">
        <v>0</v>
      </c>
      <c r="CC19" s="118">
        <v>0</v>
      </c>
      <c r="CD19" s="118">
        <v>0</v>
      </c>
      <c r="CE19" s="118">
        <v>0</v>
      </c>
      <c r="CF19" s="118">
        <v>0</v>
      </c>
      <c r="CG19" s="118">
        <v>0</v>
      </c>
      <c r="CH19" s="118">
        <v>0</v>
      </c>
      <c r="CI19" s="118">
        <v>0</v>
      </c>
      <c r="CJ19" s="118">
        <v>1E-3</v>
      </c>
      <c r="CK19" s="118">
        <v>8.0000000000000002E-3</v>
      </c>
      <c r="CL19" s="118">
        <v>0</v>
      </c>
      <c r="CM19" s="118">
        <v>0</v>
      </c>
      <c r="CN19" s="118">
        <v>0</v>
      </c>
      <c r="CO19" s="118">
        <v>0</v>
      </c>
      <c r="CP19" s="118">
        <v>0</v>
      </c>
      <c r="CQ19" s="118">
        <v>0</v>
      </c>
      <c r="CR19" s="118">
        <v>1E-3</v>
      </c>
      <c r="CS19" s="118">
        <v>0</v>
      </c>
      <c r="CT19" s="118">
        <v>0.01</v>
      </c>
      <c r="CU19" s="118">
        <v>4.0000000000000001E-3</v>
      </c>
      <c r="CV19" s="118">
        <v>2E-3</v>
      </c>
      <c r="CW19" s="118">
        <v>2E-3</v>
      </c>
      <c r="CX19" s="118">
        <v>1E-3</v>
      </c>
      <c r="CY19" s="118">
        <v>4.0000000000000001E-3</v>
      </c>
      <c r="CZ19" s="118">
        <v>6.0000000000000001E-3</v>
      </c>
      <c r="DA19" s="118">
        <v>0</v>
      </c>
      <c r="DB19" s="118">
        <v>0</v>
      </c>
      <c r="DC19" s="118">
        <v>0</v>
      </c>
      <c r="DD19" s="118">
        <v>1E-3</v>
      </c>
      <c r="DE19" s="118">
        <v>0</v>
      </c>
      <c r="DF19" s="118">
        <v>0</v>
      </c>
      <c r="DG19" s="118">
        <v>0</v>
      </c>
      <c r="DH19" s="118">
        <v>4.0000000000000001E-3</v>
      </c>
      <c r="DI19" s="118">
        <v>0</v>
      </c>
      <c r="DJ19" s="118">
        <v>1E-3</v>
      </c>
      <c r="DK19" s="118">
        <v>0</v>
      </c>
      <c r="DL19" s="118">
        <v>0</v>
      </c>
      <c r="DM19" s="118">
        <v>0</v>
      </c>
      <c r="DN19" s="118">
        <v>0</v>
      </c>
      <c r="DO19" s="118">
        <v>0</v>
      </c>
      <c r="DP19" s="118">
        <v>0</v>
      </c>
      <c r="DQ19" s="118">
        <v>0</v>
      </c>
      <c r="DR19" s="118">
        <v>0</v>
      </c>
      <c r="DS19" s="118">
        <v>0</v>
      </c>
      <c r="DT19" s="118">
        <v>0</v>
      </c>
      <c r="DU19" s="118">
        <v>0</v>
      </c>
      <c r="DV19" s="118">
        <v>0</v>
      </c>
      <c r="DW19" s="118">
        <v>1E-3</v>
      </c>
      <c r="DX19" s="118">
        <v>0</v>
      </c>
      <c r="DY19" s="118">
        <v>0</v>
      </c>
      <c r="DZ19" s="118">
        <v>0</v>
      </c>
      <c r="EA19" s="118">
        <v>0</v>
      </c>
      <c r="EB19" s="118">
        <v>2E-3</v>
      </c>
      <c r="EC19" s="118">
        <v>0</v>
      </c>
      <c r="ED19" s="118">
        <v>0</v>
      </c>
      <c r="EE19" s="118">
        <v>0</v>
      </c>
      <c r="EF19" s="118">
        <v>0</v>
      </c>
      <c r="EG19" s="118">
        <v>1E-3</v>
      </c>
      <c r="EH19" s="118">
        <v>0</v>
      </c>
      <c r="EI19" s="118">
        <v>0</v>
      </c>
      <c r="EJ19" s="118">
        <v>0</v>
      </c>
      <c r="EK19" s="118">
        <v>1E-3</v>
      </c>
      <c r="EL19" s="118">
        <v>0</v>
      </c>
      <c r="EM19" s="118">
        <v>0</v>
      </c>
      <c r="EN19" s="118">
        <v>0</v>
      </c>
      <c r="EO19" s="118">
        <v>0</v>
      </c>
      <c r="EP19" s="118">
        <v>0</v>
      </c>
      <c r="EQ19" s="118">
        <v>0</v>
      </c>
      <c r="ER19" s="118">
        <v>1E-3</v>
      </c>
      <c r="ES19" s="118">
        <v>0</v>
      </c>
      <c r="ET19" s="118">
        <v>0</v>
      </c>
      <c r="EU19" s="118">
        <v>0</v>
      </c>
      <c r="EV19" s="118">
        <v>0</v>
      </c>
      <c r="EW19" s="118">
        <v>0</v>
      </c>
      <c r="EX19" s="118">
        <v>0</v>
      </c>
      <c r="EY19" s="118">
        <v>1E-3</v>
      </c>
      <c r="EZ19" s="118">
        <v>0</v>
      </c>
      <c r="FA19" s="118">
        <v>1E-3</v>
      </c>
      <c r="FB19" s="118">
        <v>2E-3</v>
      </c>
      <c r="FC19" s="118">
        <v>1E-3</v>
      </c>
      <c r="FD19" s="118">
        <v>0</v>
      </c>
      <c r="FE19" s="118">
        <v>2E-3</v>
      </c>
      <c r="FF19" s="118">
        <v>0</v>
      </c>
      <c r="FG19" s="118">
        <v>0</v>
      </c>
      <c r="FH19" s="118">
        <v>0</v>
      </c>
      <c r="FI19" s="118">
        <v>3.0000000000000001E-3</v>
      </c>
      <c r="FJ19" s="118">
        <v>0</v>
      </c>
      <c r="FK19" s="118">
        <v>1E-3</v>
      </c>
      <c r="FL19" s="118">
        <v>0</v>
      </c>
      <c r="FM19" s="118">
        <v>2E-3</v>
      </c>
      <c r="FN19" s="118">
        <v>0</v>
      </c>
      <c r="FO19" s="118">
        <v>1E-3</v>
      </c>
      <c r="FP19" s="118">
        <v>2E-3</v>
      </c>
      <c r="FQ19" s="118">
        <v>2E-3</v>
      </c>
      <c r="FR19" s="118">
        <v>0</v>
      </c>
      <c r="FS19" s="118">
        <v>1E-3</v>
      </c>
      <c r="FT19" s="118">
        <v>3.0000000000000001E-3</v>
      </c>
      <c r="FU19" s="118">
        <v>3.0000000000000001E-3</v>
      </c>
      <c r="FV19" s="118">
        <v>1E-3</v>
      </c>
      <c r="FW19" s="118">
        <v>0</v>
      </c>
      <c r="FX19" s="118">
        <v>1E-3</v>
      </c>
      <c r="FY19" s="118">
        <v>0</v>
      </c>
      <c r="FZ19" s="118">
        <v>0</v>
      </c>
      <c r="GA19" s="118">
        <v>0</v>
      </c>
      <c r="GB19" s="118">
        <v>0</v>
      </c>
      <c r="GC19" s="118">
        <v>0</v>
      </c>
      <c r="GE19" s="105">
        <f>SUM(SheetB!W19:GC19) + SUM(SheetC!W19:GC19) + SUM(SheetD!W19:GC19) + SUM(SheetE!W19:GC19) + SUM(SheetF!W19:GC19)</f>
        <v>0.99000000000000055</v>
      </c>
      <c r="GG19" s="26">
        <f t="shared" si="113"/>
        <v>0</v>
      </c>
      <c r="GH19" s="26">
        <f t="shared" si="114"/>
        <v>0</v>
      </c>
      <c r="GI19" s="26">
        <f t="shared" si="115"/>
        <v>4.0000000000000001E-3</v>
      </c>
      <c r="GJ19" s="26">
        <f t="shared" si="116"/>
        <v>0</v>
      </c>
      <c r="GK19" s="26">
        <f t="shared" si="117"/>
        <v>0</v>
      </c>
      <c r="GL19" s="26">
        <f t="shared" si="118"/>
        <v>1.2E-2</v>
      </c>
      <c r="GM19" s="26">
        <f t="shared" si="119"/>
        <v>3.0000000000000006E-2</v>
      </c>
      <c r="GN19" s="26">
        <f t="shared" si="120"/>
        <v>6.0000000000000001E-3</v>
      </c>
      <c r="GO19" s="26">
        <f t="shared" si="121"/>
        <v>0</v>
      </c>
      <c r="GP19" s="26">
        <f t="shared" si="122"/>
        <v>3.0000000000000001E-3</v>
      </c>
      <c r="GQ19" s="26">
        <f t="shared" si="123"/>
        <v>2E-3</v>
      </c>
      <c r="GR19" s="26">
        <f t="shared" si="124"/>
        <v>6.0000000000000001E-3</v>
      </c>
      <c r="GS19" s="26">
        <f t="shared" si="125"/>
        <v>8.0000000000000002E-3</v>
      </c>
      <c r="GT19" s="26">
        <f t="shared" si="126"/>
        <v>1.4000000000000002E-2</v>
      </c>
      <c r="GU19" s="105">
        <f>SUM(SheetB!GG19:GT19)+SUM(SheetC!GG19:GT19)+SUM(SheetD!GG19:GT19)+SUM(SheetE!GG19:GT19)+SUM(SheetF!GG19:GT19)</f>
        <v>0.98899999999999999</v>
      </c>
    </row>
    <row r="20" spans="1:203" ht="15" customHeight="1" x14ac:dyDescent="0.2">
      <c r="A20" t="s">
        <v>2237</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0</v>
      </c>
      <c r="AO20" s="118">
        <v>0</v>
      </c>
      <c r="AP20" s="118">
        <v>0</v>
      </c>
      <c r="AQ20" s="118">
        <v>0</v>
      </c>
      <c r="AR20" s="118">
        <v>0</v>
      </c>
      <c r="AS20" s="118">
        <v>0</v>
      </c>
      <c r="AT20" s="118">
        <v>0</v>
      </c>
      <c r="AU20" s="118">
        <v>0</v>
      </c>
      <c r="AV20" s="118">
        <v>0</v>
      </c>
      <c r="AW20" s="118">
        <v>0</v>
      </c>
      <c r="AX20" s="118">
        <v>0</v>
      </c>
      <c r="AY20" s="118">
        <v>0</v>
      </c>
      <c r="AZ20" s="118">
        <v>0</v>
      </c>
      <c r="BA20" s="118">
        <v>0</v>
      </c>
      <c r="BB20" s="118">
        <v>0</v>
      </c>
      <c r="BC20" s="118">
        <v>0</v>
      </c>
      <c r="BD20" s="118">
        <v>0</v>
      </c>
      <c r="BE20" s="118">
        <v>0</v>
      </c>
      <c r="BF20" s="118">
        <v>0</v>
      </c>
      <c r="BG20" s="118">
        <v>0</v>
      </c>
      <c r="BH20" s="118">
        <v>0</v>
      </c>
      <c r="BI20" s="118">
        <v>0</v>
      </c>
      <c r="BJ20" s="118">
        <v>0</v>
      </c>
      <c r="BK20" s="118">
        <v>0</v>
      </c>
      <c r="BL20" s="118">
        <v>0</v>
      </c>
      <c r="BM20" s="118">
        <v>2E-3</v>
      </c>
      <c r="BN20" s="118">
        <v>1E-3</v>
      </c>
      <c r="BO20" s="118">
        <v>0</v>
      </c>
      <c r="BP20" s="118">
        <v>0</v>
      </c>
      <c r="BQ20" s="118">
        <v>0</v>
      </c>
      <c r="BR20" s="118">
        <v>0</v>
      </c>
      <c r="BS20" s="118">
        <v>0</v>
      </c>
      <c r="BT20" s="118">
        <v>0</v>
      </c>
      <c r="BU20" s="118">
        <v>0</v>
      </c>
      <c r="BV20" s="118">
        <v>0</v>
      </c>
      <c r="BW20" s="118">
        <v>0</v>
      </c>
      <c r="BX20" s="118">
        <v>0</v>
      </c>
      <c r="BY20" s="118">
        <v>0</v>
      </c>
      <c r="BZ20" s="118">
        <v>0</v>
      </c>
      <c r="CA20" s="118">
        <v>0</v>
      </c>
      <c r="CB20" s="118">
        <v>0</v>
      </c>
      <c r="CC20" s="118">
        <v>0</v>
      </c>
      <c r="CD20" s="118">
        <v>3.0000000000000001E-3</v>
      </c>
      <c r="CE20" s="118">
        <v>0</v>
      </c>
      <c r="CF20" s="118">
        <v>0</v>
      </c>
      <c r="CG20" s="118">
        <v>1E-3</v>
      </c>
      <c r="CH20" s="118">
        <v>1E-3</v>
      </c>
      <c r="CI20" s="118">
        <v>0</v>
      </c>
      <c r="CJ20" s="118">
        <v>1E-3</v>
      </c>
      <c r="CK20" s="118">
        <v>0</v>
      </c>
      <c r="CL20" s="118">
        <v>0</v>
      </c>
      <c r="CM20" s="118">
        <v>3.0000000000000001E-3</v>
      </c>
      <c r="CN20" s="118">
        <v>0</v>
      </c>
      <c r="CO20" s="118">
        <v>0</v>
      </c>
      <c r="CP20" s="118">
        <v>0</v>
      </c>
      <c r="CQ20" s="118">
        <v>2E-3</v>
      </c>
      <c r="CR20" s="118">
        <v>0</v>
      </c>
      <c r="CS20" s="118">
        <v>0</v>
      </c>
      <c r="CT20" s="118">
        <v>1E-3</v>
      </c>
      <c r="CU20" s="118">
        <v>2E-3</v>
      </c>
      <c r="CV20" s="118">
        <v>1E-3</v>
      </c>
      <c r="CW20" s="118">
        <v>0</v>
      </c>
      <c r="CX20" s="118">
        <v>1E-3</v>
      </c>
      <c r="CY20" s="118">
        <v>2E-3</v>
      </c>
      <c r="CZ20" s="118">
        <v>4.0000000000000001E-3</v>
      </c>
      <c r="DA20" s="118">
        <v>0</v>
      </c>
      <c r="DB20" s="118">
        <v>0</v>
      </c>
      <c r="DC20" s="118">
        <v>0</v>
      </c>
      <c r="DD20" s="118">
        <v>0</v>
      </c>
      <c r="DE20" s="118">
        <v>1E-3</v>
      </c>
      <c r="DF20" s="118">
        <v>1E-3</v>
      </c>
      <c r="DG20" s="118">
        <v>0</v>
      </c>
      <c r="DH20" s="118">
        <v>7.0000000000000001E-3</v>
      </c>
      <c r="DI20" s="118">
        <v>0</v>
      </c>
      <c r="DJ20" s="118">
        <v>0</v>
      </c>
      <c r="DK20" s="118">
        <v>0</v>
      </c>
      <c r="DL20" s="118">
        <v>0</v>
      </c>
      <c r="DM20" s="118">
        <v>0</v>
      </c>
      <c r="DN20" s="118">
        <v>2E-3</v>
      </c>
      <c r="DO20" s="118">
        <v>0</v>
      </c>
      <c r="DP20" s="118">
        <v>0</v>
      </c>
      <c r="DQ20" s="118">
        <v>0</v>
      </c>
      <c r="DR20" s="118">
        <v>0</v>
      </c>
      <c r="DS20" s="118">
        <v>0</v>
      </c>
      <c r="DT20" s="118">
        <v>0</v>
      </c>
      <c r="DU20" s="118">
        <v>1E-3</v>
      </c>
      <c r="DV20" s="118">
        <v>0</v>
      </c>
      <c r="DW20" s="118">
        <v>1E-3</v>
      </c>
      <c r="DX20" s="118">
        <v>0</v>
      </c>
      <c r="DY20" s="118">
        <v>0</v>
      </c>
      <c r="DZ20" s="118">
        <v>0</v>
      </c>
      <c r="EA20" s="118">
        <v>0</v>
      </c>
      <c r="EB20" s="118">
        <v>0</v>
      </c>
      <c r="EC20" s="118">
        <v>0</v>
      </c>
      <c r="ED20" s="118">
        <v>0</v>
      </c>
      <c r="EE20" s="118">
        <v>0</v>
      </c>
      <c r="EF20" s="118">
        <v>0</v>
      </c>
      <c r="EG20" s="118">
        <v>2E-3</v>
      </c>
      <c r="EH20" s="118">
        <v>0</v>
      </c>
      <c r="EI20" s="118">
        <v>0</v>
      </c>
      <c r="EJ20" s="118">
        <v>0</v>
      </c>
      <c r="EK20" s="118">
        <v>0</v>
      </c>
      <c r="EL20" s="118">
        <v>0</v>
      </c>
      <c r="EM20" s="118">
        <v>0</v>
      </c>
      <c r="EN20" s="118">
        <v>0</v>
      </c>
      <c r="EO20" s="118">
        <v>0</v>
      </c>
      <c r="EP20" s="118">
        <v>0</v>
      </c>
      <c r="EQ20" s="118">
        <v>0</v>
      </c>
      <c r="ER20" s="118">
        <v>0</v>
      </c>
      <c r="ES20" s="118">
        <v>0</v>
      </c>
      <c r="ET20" s="118">
        <v>0</v>
      </c>
      <c r="EU20" s="118">
        <v>0</v>
      </c>
      <c r="EV20" s="118">
        <v>0</v>
      </c>
      <c r="EW20" s="118">
        <v>0</v>
      </c>
      <c r="EX20" s="118">
        <v>0</v>
      </c>
      <c r="EY20" s="118">
        <v>0</v>
      </c>
      <c r="EZ20" s="118">
        <v>0</v>
      </c>
      <c r="FA20" s="118">
        <v>0</v>
      </c>
      <c r="FB20" s="118">
        <v>0</v>
      </c>
      <c r="FC20" s="118">
        <v>0</v>
      </c>
      <c r="FD20" s="118">
        <v>0</v>
      </c>
      <c r="FE20" s="118">
        <v>0</v>
      </c>
      <c r="FF20" s="118">
        <v>1E-3</v>
      </c>
      <c r="FG20" s="118">
        <v>1E-3</v>
      </c>
      <c r="FH20" s="118">
        <v>0</v>
      </c>
      <c r="FI20" s="118">
        <v>1E-3</v>
      </c>
      <c r="FJ20" s="118">
        <v>0</v>
      </c>
      <c r="FK20" s="118">
        <v>0</v>
      </c>
      <c r="FL20" s="118">
        <v>0</v>
      </c>
      <c r="FM20" s="118">
        <v>0</v>
      </c>
      <c r="FN20" s="118">
        <v>0</v>
      </c>
      <c r="FO20" s="118">
        <v>3.0000000000000001E-3</v>
      </c>
      <c r="FP20" s="118">
        <v>0</v>
      </c>
      <c r="FQ20" s="118">
        <v>0</v>
      </c>
      <c r="FR20" s="118">
        <v>0</v>
      </c>
      <c r="FS20" s="118">
        <v>0</v>
      </c>
      <c r="FT20" s="118">
        <v>0</v>
      </c>
      <c r="FU20" s="118">
        <v>0</v>
      </c>
      <c r="FV20" s="118">
        <v>0</v>
      </c>
      <c r="FW20" s="118">
        <v>0</v>
      </c>
      <c r="FX20" s="118">
        <v>1E-3</v>
      </c>
      <c r="FY20" s="118">
        <v>0</v>
      </c>
      <c r="FZ20" s="118">
        <v>0</v>
      </c>
      <c r="GA20" s="118">
        <v>0</v>
      </c>
      <c r="GB20" s="118">
        <v>0</v>
      </c>
      <c r="GC20" s="118">
        <v>0</v>
      </c>
      <c r="GE20" s="105">
        <f>SUM(SheetB!W20:GC20) + SUM(SheetC!W20:GC20) + SUM(SheetD!W20:GC20) + SUM(SheetE!W20:GC20) + SUM(SheetF!W20:GC20)</f>
        <v>1.0050000000000003</v>
      </c>
      <c r="GG20" s="26">
        <f t="shared" si="113"/>
        <v>0</v>
      </c>
      <c r="GH20" s="26">
        <f t="shared" si="114"/>
        <v>0</v>
      </c>
      <c r="GI20" s="26">
        <f t="shared" si="115"/>
        <v>0</v>
      </c>
      <c r="GJ20" s="26">
        <f t="shared" si="116"/>
        <v>3.0000000000000001E-3</v>
      </c>
      <c r="GK20" s="26">
        <f t="shared" si="117"/>
        <v>0</v>
      </c>
      <c r="GL20" s="26">
        <f t="shared" si="118"/>
        <v>9.0000000000000011E-3</v>
      </c>
      <c r="GM20" s="26">
        <f t="shared" si="119"/>
        <v>1.3000000000000001E-2</v>
      </c>
      <c r="GN20" s="26">
        <f t="shared" si="120"/>
        <v>9.0000000000000011E-3</v>
      </c>
      <c r="GO20" s="26">
        <f t="shared" si="121"/>
        <v>3.0000000000000001E-3</v>
      </c>
      <c r="GP20" s="26">
        <f t="shared" si="122"/>
        <v>1E-3</v>
      </c>
      <c r="GQ20" s="26">
        <f t="shared" si="123"/>
        <v>2E-3</v>
      </c>
      <c r="GR20" s="26">
        <f t="shared" si="124"/>
        <v>0</v>
      </c>
      <c r="GS20" s="26">
        <f t="shared" si="125"/>
        <v>3.0000000000000001E-3</v>
      </c>
      <c r="GT20" s="26">
        <f t="shared" si="126"/>
        <v>4.0000000000000001E-3</v>
      </c>
      <c r="GU20" s="105">
        <f>SUM(SheetB!GG20:GT20)+SUM(SheetC!GG20:GT20)+SUM(SheetD!GG20:GT20)+SUM(SheetE!GG20:GT20)+SUM(SheetF!GG20:GT20)</f>
        <v>1.0040000000000002</v>
      </c>
    </row>
    <row r="21" spans="1:203" ht="15" customHeight="1" x14ac:dyDescent="0.2">
      <c r="A21" t="s">
        <v>2238</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0</v>
      </c>
      <c r="AO21" s="118">
        <v>0</v>
      </c>
      <c r="AP21" s="118">
        <v>0</v>
      </c>
      <c r="AQ21" s="118">
        <v>0</v>
      </c>
      <c r="AR21" s="118">
        <v>0</v>
      </c>
      <c r="AS21" s="118">
        <v>0</v>
      </c>
      <c r="AT21" s="118">
        <v>0</v>
      </c>
      <c r="AU21" s="118">
        <v>0</v>
      </c>
      <c r="AV21" s="118">
        <v>0</v>
      </c>
      <c r="AW21" s="118">
        <v>0</v>
      </c>
      <c r="AX21" s="118">
        <v>0</v>
      </c>
      <c r="AY21" s="118">
        <v>0</v>
      </c>
      <c r="AZ21" s="118">
        <v>0</v>
      </c>
      <c r="BA21" s="118">
        <v>0</v>
      </c>
      <c r="BB21" s="118">
        <v>0</v>
      </c>
      <c r="BC21" s="118">
        <v>0</v>
      </c>
      <c r="BD21" s="118">
        <v>0</v>
      </c>
      <c r="BE21" s="118">
        <v>0</v>
      </c>
      <c r="BF21" s="118">
        <v>0</v>
      </c>
      <c r="BG21" s="118">
        <v>0</v>
      </c>
      <c r="BH21" s="118">
        <v>0</v>
      </c>
      <c r="BI21" s="118">
        <v>0</v>
      </c>
      <c r="BJ21" s="118">
        <v>0</v>
      </c>
      <c r="BK21" s="118">
        <v>0</v>
      </c>
      <c r="BL21" s="118">
        <v>0</v>
      </c>
      <c r="BM21" s="118">
        <v>2E-3</v>
      </c>
      <c r="BN21" s="118">
        <v>1E-3</v>
      </c>
      <c r="BO21" s="118">
        <v>1E-3</v>
      </c>
      <c r="BP21" s="118">
        <v>0</v>
      </c>
      <c r="BQ21" s="118">
        <v>0</v>
      </c>
      <c r="BR21" s="118">
        <v>0</v>
      </c>
      <c r="BS21" s="118">
        <v>0</v>
      </c>
      <c r="BT21" s="118">
        <v>0</v>
      </c>
      <c r="BU21" s="118">
        <v>0</v>
      </c>
      <c r="BV21" s="118">
        <v>0</v>
      </c>
      <c r="BW21" s="118">
        <v>0</v>
      </c>
      <c r="BX21" s="118">
        <v>0</v>
      </c>
      <c r="BY21" s="118">
        <v>0</v>
      </c>
      <c r="BZ21" s="118">
        <v>0</v>
      </c>
      <c r="CA21" s="118">
        <v>0</v>
      </c>
      <c r="CB21" s="118">
        <v>0</v>
      </c>
      <c r="CC21" s="118">
        <v>0</v>
      </c>
      <c r="CD21" s="118">
        <v>4.0000000000000001E-3</v>
      </c>
      <c r="CE21" s="118">
        <v>0</v>
      </c>
      <c r="CF21" s="118">
        <v>0</v>
      </c>
      <c r="CG21" s="118">
        <v>1E-3</v>
      </c>
      <c r="CH21" s="118">
        <v>1E-3</v>
      </c>
      <c r="CI21" s="118">
        <v>0</v>
      </c>
      <c r="CJ21" s="118">
        <v>1E-3</v>
      </c>
      <c r="CK21" s="118">
        <v>0</v>
      </c>
      <c r="CL21" s="118">
        <v>0</v>
      </c>
      <c r="CM21" s="118">
        <v>3.0000000000000001E-3</v>
      </c>
      <c r="CN21" s="118">
        <v>0</v>
      </c>
      <c r="CO21" s="118">
        <v>0</v>
      </c>
      <c r="CP21" s="118">
        <v>0</v>
      </c>
      <c r="CQ21" s="118">
        <v>2E-3</v>
      </c>
      <c r="CR21" s="118">
        <v>0</v>
      </c>
      <c r="CS21" s="118">
        <v>0</v>
      </c>
      <c r="CT21" s="118">
        <v>1E-3</v>
      </c>
      <c r="CU21" s="118">
        <v>3.0000000000000001E-3</v>
      </c>
      <c r="CV21" s="118">
        <v>1E-3</v>
      </c>
      <c r="CW21" s="118">
        <v>0</v>
      </c>
      <c r="CX21" s="118">
        <v>1E-3</v>
      </c>
      <c r="CY21" s="118">
        <v>3.0000000000000001E-3</v>
      </c>
      <c r="CZ21" s="118">
        <v>4.0000000000000001E-3</v>
      </c>
      <c r="DA21" s="118">
        <v>0</v>
      </c>
      <c r="DB21" s="118">
        <v>0</v>
      </c>
      <c r="DC21" s="118">
        <v>0</v>
      </c>
      <c r="DD21" s="118">
        <v>0</v>
      </c>
      <c r="DE21" s="118">
        <v>1E-3</v>
      </c>
      <c r="DF21" s="118">
        <v>1E-3</v>
      </c>
      <c r="DG21" s="118">
        <v>0</v>
      </c>
      <c r="DH21" s="118">
        <v>2E-3</v>
      </c>
      <c r="DI21" s="118">
        <v>0</v>
      </c>
      <c r="DJ21" s="118">
        <v>0</v>
      </c>
      <c r="DK21" s="118">
        <v>0</v>
      </c>
      <c r="DL21" s="118">
        <v>0</v>
      </c>
      <c r="DM21" s="118">
        <v>0</v>
      </c>
      <c r="DN21" s="118">
        <v>2E-3</v>
      </c>
      <c r="DO21" s="118">
        <v>0</v>
      </c>
      <c r="DP21" s="118">
        <v>0</v>
      </c>
      <c r="DQ21" s="118">
        <v>0</v>
      </c>
      <c r="DR21" s="118">
        <v>0</v>
      </c>
      <c r="DS21" s="118">
        <v>0</v>
      </c>
      <c r="DT21" s="118">
        <v>0</v>
      </c>
      <c r="DU21" s="118">
        <v>1E-3</v>
      </c>
      <c r="DV21" s="118">
        <v>0</v>
      </c>
      <c r="DW21" s="118">
        <v>1E-3</v>
      </c>
      <c r="DX21" s="118">
        <v>0</v>
      </c>
      <c r="DY21" s="118">
        <v>0</v>
      </c>
      <c r="DZ21" s="118">
        <v>0</v>
      </c>
      <c r="EA21" s="118">
        <v>0</v>
      </c>
      <c r="EB21" s="118">
        <v>0</v>
      </c>
      <c r="EC21" s="118">
        <v>0</v>
      </c>
      <c r="ED21" s="118">
        <v>0</v>
      </c>
      <c r="EE21" s="118">
        <v>0</v>
      </c>
      <c r="EF21" s="118">
        <v>0</v>
      </c>
      <c r="EG21" s="118">
        <v>2E-3</v>
      </c>
      <c r="EH21" s="118">
        <v>0</v>
      </c>
      <c r="EI21" s="118">
        <v>0</v>
      </c>
      <c r="EJ21" s="118">
        <v>0</v>
      </c>
      <c r="EK21" s="118">
        <v>0</v>
      </c>
      <c r="EL21" s="118">
        <v>0</v>
      </c>
      <c r="EM21" s="118">
        <v>0</v>
      </c>
      <c r="EN21" s="118">
        <v>0</v>
      </c>
      <c r="EO21" s="118">
        <v>0</v>
      </c>
      <c r="EP21" s="118">
        <v>0</v>
      </c>
      <c r="EQ21" s="118">
        <v>0</v>
      </c>
      <c r="ER21" s="118">
        <v>0</v>
      </c>
      <c r="ES21" s="118">
        <v>0</v>
      </c>
      <c r="ET21" s="118">
        <v>0</v>
      </c>
      <c r="EU21" s="118">
        <v>0</v>
      </c>
      <c r="EV21" s="118">
        <v>0</v>
      </c>
      <c r="EW21" s="118">
        <v>0</v>
      </c>
      <c r="EX21" s="118">
        <v>0</v>
      </c>
      <c r="EY21" s="118">
        <v>0</v>
      </c>
      <c r="EZ21" s="118">
        <v>0</v>
      </c>
      <c r="FA21" s="118">
        <v>0</v>
      </c>
      <c r="FB21" s="118">
        <v>0</v>
      </c>
      <c r="FC21" s="118">
        <v>0</v>
      </c>
      <c r="FD21" s="118">
        <v>0</v>
      </c>
      <c r="FE21" s="118">
        <v>0</v>
      </c>
      <c r="FF21" s="118">
        <v>1E-3</v>
      </c>
      <c r="FG21" s="118">
        <v>1E-3</v>
      </c>
      <c r="FH21" s="118">
        <v>0</v>
      </c>
      <c r="FI21" s="118">
        <v>1E-3</v>
      </c>
      <c r="FJ21" s="118">
        <v>0</v>
      </c>
      <c r="FK21" s="118">
        <v>0</v>
      </c>
      <c r="FL21" s="118">
        <v>0</v>
      </c>
      <c r="FM21" s="118">
        <v>0</v>
      </c>
      <c r="FN21" s="118">
        <v>0</v>
      </c>
      <c r="FO21" s="118">
        <v>3.0000000000000001E-3</v>
      </c>
      <c r="FP21" s="118">
        <v>0</v>
      </c>
      <c r="FQ21" s="118">
        <v>0</v>
      </c>
      <c r="FR21" s="118">
        <v>0</v>
      </c>
      <c r="FS21" s="118">
        <v>0</v>
      </c>
      <c r="FT21" s="118">
        <v>0</v>
      </c>
      <c r="FU21" s="118">
        <v>0</v>
      </c>
      <c r="FV21" s="118">
        <v>0</v>
      </c>
      <c r="FW21" s="118">
        <v>0</v>
      </c>
      <c r="FX21" s="118">
        <v>1E-3</v>
      </c>
      <c r="FY21" s="118">
        <v>0</v>
      </c>
      <c r="FZ21" s="118">
        <v>0</v>
      </c>
      <c r="GA21" s="118">
        <v>0</v>
      </c>
      <c r="GB21" s="118">
        <v>0</v>
      </c>
      <c r="GC21" s="118">
        <v>0</v>
      </c>
      <c r="GE21" s="105">
        <f>SUM(SheetB!W21:GC21) + SUM(SheetC!W21:GC21) + SUM(SheetD!W21:GC21) + SUM(SheetE!W21:GC21) + SUM(SheetF!W21:GC21)</f>
        <v>0.99400000000000066</v>
      </c>
      <c r="GG21" s="26">
        <f t="shared" si="113"/>
        <v>0</v>
      </c>
      <c r="GH21" s="26">
        <f t="shared" si="114"/>
        <v>0</v>
      </c>
      <c r="GI21" s="26">
        <f t="shared" si="115"/>
        <v>0</v>
      </c>
      <c r="GJ21" s="26">
        <f t="shared" si="116"/>
        <v>4.0000000000000001E-3</v>
      </c>
      <c r="GK21" s="26">
        <f t="shared" si="117"/>
        <v>0</v>
      </c>
      <c r="GL21" s="26">
        <f t="shared" si="118"/>
        <v>0.01</v>
      </c>
      <c r="GM21" s="26">
        <f t="shared" si="119"/>
        <v>1.4999999999999999E-2</v>
      </c>
      <c r="GN21" s="26">
        <f t="shared" si="120"/>
        <v>4.0000000000000001E-3</v>
      </c>
      <c r="GO21" s="26">
        <f t="shared" si="121"/>
        <v>3.0000000000000001E-3</v>
      </c>
      <c r="GP21" s="26">
        <f t="shared" si="122"/>
        <v>1E-3</v>
      </c>
      <c r="GQ21" s="26">
        <f t="shared" si="123"/>
        <v>2E-3</v>
      </c>
      <c r="GR21" s="26">
        <f t="shared" si="124"/>
        <v>0</v>
      </c>
      <c r="GS21" s="26">
        <f t="shared" si="125"/>
        <v>3.0000000000000001E-3</v>
      </c>
      <c r="GT21" s="26">
        <f t="shared" si="126"/>
        <v>4.0000000000000001E-3</v>
      </c>
      <c r="GU21" s="105">
        <f>SUM(SheetB!GG21:GT21)+SUM(SheetC!GG21:GT21)+SUM(SheetD!GG21:GT21)+SUM(SheetE!GG21:GT21)+SUM(SheetF!GG21:GT21)</f>
        <v>0.9920000000000001</v>
      </c>
    </row>
    <row r="22" spans="1:203" ht="15" customHeight="1" x14ac:dyDescent="0.2">
      <c r="A22" t="s">
        <v>2239</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0</v>
      </c>
      <c r="AO22" s="118">
        <v>0</v>
      </c>
      <c r="AP22" s="118">
        <v>0</v>
      </c>
      <c r="AQ22" s="118">
        <v>0</v>
      </c>
      <c r="AR22" s="118">
        <v>0</v>
      </c>
      <c r="AS22" s="118">
        <v>0</v>
      </c>
      <c r="AT22" s="118">
        <v>0</v>
      </c>
      <c r="AU22" s="118">
        <v>0</v>
      </c>
      <c r="AV22" s="118">
        <v>0</v>
      </c>
      <c r="AW22" s="118">
        <v>0</v>
      </c>
      <c r="AX22" s="118">
        <v>0</v>
      </c>
      <c r="AY22" s="118">
        <v>0</v>
      </c>
      <c r="AZ22" s="118">
        <v>0</v>
      </c>
      <c r="BA22" s="118">
        <v>0</v>
      </c>
      <c r="BB22" s="118">
        <v>0</v>
      </c>
      <c r="BC22" s="118">
        <v>0</v>
      </c>
      <c r="BD22" s="118">
        <v>0</v>
      </c>
      <c r="BE22" s="118">
        <v>0</v>
      </c>
      <c r="BF22" s="118">
        <v>0</v>
      </c>
      <c r="BG22" s="118">
        <v>0</v>
      </c>
      <c r="BH22" s="118">
        <v>0</v>
      </c>
      <c r="BI22" s="118">
        <v>0</v>
      </c>
      <c r="BJ22" s="118">
        <v>0</v>
      </c>
      <c r="BK22" s="118">
        <v>0</v>
      </c>
      <c r="BL22" s="118">
        <v>0</v>
      </c>
      <c r="BM22" s="118">
        <v>2E-3</v>
      </c>
      <c r="BN22" s="118">
        <v>1E-3</v>
      </c>
      <c r="BO22" s="118">
        <v>1E-3</v>
      </c>
      <c r="BP22" s="118">
        <v>0</v>
      </c>
      <c r="BQ22" s="118">
        <v>0</v>
      </c>
      <c r="BR22" s="118">
        <v>0</v>
      </c>
      <c r="BS22" s="118">
        <v>0</v>
      </c>
      <c r="BT22" s="118">
        <v>0</v>
      </c>
      <c r="BU22" s="118">
        <v>0</v>
      </c>
      <c r="BV22" s="118">
        <v>0</v>
      </c>
      <c r="BW22" s="118">
        <v>0</v>
      </c>
      <c r="BX22" s="118">
        <v>0</v>
      </c>
      <c r="BY22" s="118">
        <v>0</v>
      </c>
      <c r="BZ22" s="118">
        <v>0</v>
      </c>
      <c r="CA22" s="118">
        <v>0</v>
      </c>
      <c r="CB22" s="118">
        <v>0</v>
      </c>
      <c r="CC22" s="118">
        <v>0</v>
      </c>
      <c r="CD22" s="118">
        <v>3.0000000000000001E-3</v>
      </c>
      <c r="CE22" s="118">
        <v>0</v>
      </c>
      <c r="CF22" s="118">
        <v>0</v>
      </c>
      <c r="CG22" s="118">
        <v>1E-3</v>
      </c>
      <c r="CH22" s="118">
        <v>1E-3</v>
      </c>
      <c r="CI22" s="118">
        <v>0</v>
      </c>
      <c r="CJ22" s="118">
        <v>1E-3</v>
      </c>
      <c r="CK22" s="118">
        <v>0</v>
      </c>
      <c r="CL22" s="118">
        <v>0</v>
      </c>
      <c r="CM22" s="118">
        <v>3.0000000000000001E-3</v>
      </c>
      <c r="CN22" s="118">
        <v>0</v>
      </c>
      <c r="CO22" s="118">
        <v>0</v>
      </c>
      <c r="CP22" s="118">
        <v>0</v>
      </c>
      <c r="CQ22" s="118">
        <v>2E-3</v>
      </c>
      <c r="CR22" s="118">
        <v>0</v>
      </c>
      <c r="CS22" s="118">
        <v>0</v>
      </c>
      <c r="CT22" s="118">
        <v>1E-3</v>
      </c>
      <c r="CU22" s="118">
        <v>3.0000000000000001E-3</v>
      </c>
      <c r="CV22" s="118">
        <v>1E-3</v>
      </c>
      <c r="CW22" s="118">
        <v>1E-3</v>
      </c>
      <c r="CX22" s="118">
        <v>1E-3</v>
      </c>
      <c r="CY22" s="118">
        <v>3.0000000000000001E-3</v>
      </c>
      <c r="CZ22" s="118">
        <v>5.0000000000000001E-3</v>
      </c>
      <c r="DA22" s="118">
        <v>0</v>
      </c>
      <c r="DB22" s="118">
        <v>0</v>
      </c>
      <c r="DC22" s="118">
        <v>0</v>
      </c>
      <c r="DD22" s="118">
        <v>0</v>
      </c>
      <c r="DE22" s="118">
        <v>1E-3</v>
      </c>
      <c r="DF22" s="118">
        <v>1E-3</v>
      </c>
      <c r="DG22" s="118">
        <v>0</v>
      </c>
      <c r="DH22" s="118">
        <v>8.0000000000000002E-3</v>
      </c>
      <c r="DI22" s="118">
        <v>0</v>
      </c>
      <c r="DJ22" s="118">
        <v>0</v>
      </c>
      <c r="DK22" s="118">
        <v>0</v>
      </c>
      <c r="DL22" s="118">
        <v>0</v>
      </c>
      <c r="DM22" s="118">
        <v>0</v>
      </c>
      <c r="DN22" s="118">
        <v>2E-3</v>
      </c>
      <c r="DO22" s="118">
        <v>0</v>
      </c>
      <c r="DP22" s="118">
        <v>0</v>
      </c>
      <c r="DQ22" s="118">
        <v>0</v>
      </c>
      <c r="DR22" s="118">
        <v>0</v>
      </c>
      <c r="DS22" s="118">
        <v>0</v>
      </c>
      <c r="DT22" s="118">
        <v>0</v>
      </c>
      <c r="DU22" s="118">
        <v>1E-3</v>
      </c>
      <c r="DV22" s="118">
        <v>0</v>
      </c>
      <c r="DW22" s="118">
        <v>1E-3</v>
      </c>
      <c r="DX22" s="118">
        <v>0</v>
      </c>
      <c r="DY22" s="118">
        <v>0</v>
      </c>
      <c r="DZ22" s="118">
        <v>0</v>
      </c>
      <c r="EA22" s="118">
        <v>0</v>
      </c>
      <c r="EB22" s="118">
        <v>1E-3</v>
      </c>
      <c r="EC22" s="118">
        <v>0</v>
      </c>
      <c r="ED22" s="118">
        <v>0</v>
      </c>
      <c r="EE22" s="118">
        <v>0</v>
      </c>
      <c r="EF22" s="118">
        <v>0</v>
      </c>
      <c r="EG22" s="118">
        <v>2E-3</v>
      </c>
      <c r="EH22" s="118">
        <v>0</v>
      </c>
      <c r="EI22" s="118">
        <v>0</v>
      </c>
      <c r="EJ22" s="118">
        <v>0</v>
      </c>
      <c r="EK22" s="118">
        <v>0</v>
      </c>
      <c r="EL22" s="118">
        <v>0</v>
      </c>
      <c r="EM22" s="118">
        <v>0</v>
      </c>
      <c r="EN22" s="118">
        <v>0</v>
      </c>
      <c r="EO22" s="118">
        <v>3.0000000000000001E-3</v>
      </c>
      <c r="EP22" s="118">
        <v>0</v>
      </c>
      <c r="EQ22" s="118">
        <v>0</v>
      </c>
      <c r="ER22" s="118">
        <v>0</v>
      </c>
      <c r="ES22" s="118">
        <v>0</v>
      </c>
      <c r="ET22" s="118">
        <v>0</v>
      </c>
      <c r="EU22" s="118">
        <v>0</v>
      </c>
      <c r="EV22" s="118">
        <v>0</v>
      </c>
      <c r="EW22" s="118">
        <v>0</v>
      </c>
      <c r="EX22" s="118">
        <v>0</v>
      </c>
      <c r="EY22" s="118">
        <v>0</v>
      </c>
      <c r="EZ22" s="118">
        <v>0</v>
      </c>
      <c r="FA22" s="118">
        <v>0</v>
      </c>
      <c r="FB22" s="118">
        <v>0</v>
      </c>
      <c r="FC22" s="118">
        <v>0</v>
      </c>
      <c r="FD22" s="118">
        <v>0</v>
      </c>
      <c r="FE22" s="118">
        <v>0</v>
      </c>
      <c r="FF22" s="118">
        <v>1E-3</v>
      </c>
      <c r="FG22" s="118">
        <v>1E-3</v>
      </c>
      <c r="FH22" s="118">
        <v>0</v>
      </c>
      <c r="FI22" s="118">
        <v>1E-3</v>
      </c>
      <c r="FJ22" s="118">
        <v>0</v>
      </c>
      <c r="FK22" s="118">
        <v>0</v>
      </c>
      <c r="FL22" s="118">
        <v>0</v>
      </c>
      <c r="FM22" s="118">
        <v>0</v>
      </c>
      <c r="FN22" s="118">
        <v>0</v>
      </c>
      <c r="FO22" s="118">
        <v>3.0000000000000001E-3</v>
      </c>
      <c r="FP22" s="118">
        <v>0</v>
      </c>
      <c r="FQ22" s="118">
        <v>0</v>
      </c>
      <c r="FR22" s="118">
        <v>0</v>
      </c>
      <c r="FS22" s="118">
        <v>0</v>
      </c>
      <c r="FT22" s="118">
        <v>0</v>
      </c>
      <c r="FU22" s="118">
        <v>0</v>
      </c>
      <c r="FV22" s="118">
        <v>0</v>
      </c>
      <c r="FW22" s="118">
        <v>0</v>
      </c>
      <c r="FX22" s="118">
        <v>1E-3</v>
      </c>
      <c r="FY22" s="118">
        <v>0</v>
      </c>
      <c r="FZ22" s="118">
        <v>0</v>
      </c>
      <c r="GA22" s="118">
        <v>0</v>
      </c>
      <c r="GB22" s="118">
        <v>0</v>
      </c>
      <c r="GC22" s="118">
        <v>0</v>
      </c>
      <c r="GE22" s="105">
        <f>SUM(SheetB!W22:GC22) + SUM(SheetC!W22:GC22) + SUM(SheetD!W22:GC22) + SUM(SheetE!W22:GC22) + SUM(SheetF!W22:GC22)</f>
        <v>1.0090000000000003</v>
      </c>
      <c r="GG22" s="26">
        <f t="shared" si="113"/>
        <v>0</v>
      </c>
      <c r="GH22" s="26">
        <f t="shared" si="114"/>
        <v>0</v>
      </c>
      <c r="GI22" s="26">
        <f t="shared" si="115"/>
        <v>0</v>
      </c>
      <c r="GJ22" s="26">
        <f t="shared" si="116"/>
        <v>4.0000000000000001E-3</v>
      </c>
      <c r="GK22" s="26">
        <f t="shared" si="117"/>
        <v>0</v>
      </c>
      <c r="GL22" s="26">
        <f t="shared" si="118"/>
        <v>9.0000000000000011E-3</v>
      </c>
      <c r="GM22" s="26">
        <f t="shared" si="119"/>
        <v>1.7000000000000001E-2</v>
      </c>
      <c r="GN22" s="26">
        <f t="shared" si="120"/>
        <v>0.01</v>
      </c>
      <c r="GO22" s="26">
        <f t="shared" si="121"/>
        <v>3.0000000000000001E-3</v>
      </c>
      <c r="GP22" s="26">
        <f t="shared" si="122"/>
        <v>2E-3</v>
      </c>
      <c r="GQ22" s="26">
        <f t="shared" si="123"/>
        <v>5.0000000000000001E-3</v>
      </c>
      <c r="GR22" s="26">
        <f t="shared" si="124"/>
        <v>0</v>
      </c>
      <c r="GS22" s="26">
        <f t="shared" si="125"/>
        <v>3.0000000000000001E-3</v>
      </c>
      <c r="GT22" s="26">
        <f t="shared" si="126"/>
        <v>4.0000000000000001E-3</v>
      </c>
      <c r="GU22" s="105">
        <f>SUM(SheetB!GG22:GT22)+SUM(SheetC!GG22:GT22)+SUM(SheetD!GG22:GT22)+SUM(SheetE!GG22:GT22)+SUM(SheetF!GG22:GT22)</f>
        <v>1.0080000000000002</v>
      </c>
    </row>
    <row r="23" spans="1:203" ht="15" customHeight="1" x14ac:dyDescent="0.2">
      <c r="A23" t="s">
        <v>2240</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0</v>
      </c>
      <c r="BB23" s="118">
        <v>0</v>
      </c>
      <c r="BC23" s="118">
        <v>0</v>
      </c>
      <c r="BD23" s="118">
        <v>0</v>
      </c>
      <c r="BE23" s="118">
        <v>0</v>
      </c>
      <c r="BF23" s="118">
        <v>0</v>
      </c>
      <c r="BG23" s="118">
        <v>0</v>
      </c>
      <c r="BH23" s="118">
        <v>0</v>
      </c>
      <c r="BI23" s="118">
        <v>0</v>
      </c>
      <c r="BJ23" s="118">
        <v>0</v>
      </c>
      <c r="BK23" s="118">
        <v>0</v>
      </c>
      <c r="BL23" s="118">
        <v>0</v>
      </c>
      <c r="BM23" s="118">
        <v>0</v>
      </c>
      <c r="BN23" s="118">
        <v>0</v>
      </c>
      <c r="BO23" s="118">
        <v>0</v>
      </c>
      <c r="BP23" s="118">
        <v>0</v>
      </c>
      <c r="BQ23" s="118">
        <v>0</v>
      </c>
      <c r="BR23" s="118">
        <v>0</v>
      </c>
      <c r="BS23" s="118">
        <v>0</v>
      </c>
      <c r="BT23" s="118">
        <v>0</v>
      </c>
      <c r="BU23" s="118">
        <v>0</v>
      </c>
      <c r="BV23" s="118">
        <v>0</v>
      </c>
      <c r="BW23" s="118">
        <v>0</v>
      </c>
      <c r="BX23" s="118">
        <v>0</v>
      </c>
      <c r="BY23" s="118">
        <v>7.0000000000000001E-3</v>
      </c>
      <c r="BZ23" s="118">
        <v>0</v>
      </c>
      <c r="CA23" s="118">
        <v>0</v>
      </c>
      <c r="CB23" s="118">
        <v>0</v>
      </c>
      <c r="CC23" s="118">
        <v>0</v>
      </c>
      <c r="CD23" s="118">
        <v>0</v>
      </c>
      <c r="CE23" s="118">
        <v>0</v>
      </c>
      <c r="CF23" s="118">
        <v>0</v>
      </c>
      <c r="CG23" s="118">
        <v>0</v>
      </c>
      <c r="CH23" s="118">
        <v>0</v>
      </c>
      <c r="CI23" s="118">
        <v>0</v>
      </c>
      <c r="CJ23" s="118">
        <v>0</v>
      </c>
      <c r="CK23" s="118">
        <v>0</v>
      </c>
      <c r="CL23" s="118">
        <v>0</v>
      </c>
      <c r="CM23" s="118">
        <v>0</v>
      </c>
      <c r="CN23" s="118">
        <v>0</v>
      </c>
      <c r="CO23" s="118">
        <v>0</v>
      </c>
      <c r="CP23" s="118">
        <v>0</v>
      </c>
      <c r="CQ23" s="118">
        <v>7.0000000000000001E-3</v>
      </c>
      <c r="CR23" s="118">
        <v>0</v>
      </c>
      <c r="CS23" s="118">
        <v>0</v>
      </c>
      <c r="CT23" s="118">
        <v>2E-3</v>
      </c>
      <c r="CU23" s="118">
        <v>0</v>
      </c>
      <c r="CV23" s="118">
        <v>0</v>
      </c>
      <c r="CW23" s="118">
        <v>2E-3</v>
      </c>
      <c r="CX23" s="118">
        <v>0</v>
      </c>
      <c r="CY23" s="118">
        <v>1E-3</v>
      </c>
      <c r="CZ23" s="118">
        <v>1E-3</v>
      </c>
      <c r="DA23" s="118">
        <v>0</v>
      </c>
      <c r="DB23" s="118">
        <v>0</v>
      </c>
      <c r="DC23" s="118">
        <v>0</v>
      </c>
      <c r="DD23" s="118">
        <v>4.0000000000000001E-3</v>
      </c>
      <c r="DE23" s="118">
        <v>1E-3</v>
      </c>
      <c r="DF23" s="118">
        <v>0</v>
      </c>
      <c r="DG23" s="118">
        <v>0</v>
      </c>
      <c r="DH23" s="118">
        <v>0</v>
      </c>
      <c r="DI23" s="118">
        <v>0</v>
      </c>
      <c r="DJ23" s="118">
        <v>0</v>
      </c>
      <c r="DK23" s="118">
        <v>0</v>
      </c>
      <c r="DL23" s="118">
        <v>0</v>
      </c>
      <c r="DM23" s="118">
        <v>0</v>
      </c>
      <c r="DN23" s="118">
        <v>2E-3</v>
      </c>
      <c r="DO23" s="118">
        <v>0</v>
      </c>
      <c r="DP23" s="118">
        <v>0</v>
      </c>
      <c r="DQ23" s="118">
        <v>0</v>
      </c>
      <c r="DR23" s="118">
        <v>1E-3</v>
      </c>
      <c r="DS23" s="118">
        <v>1E-3</v>
      </c>
      <c r="DT23" s="118">
        <v>1E-3</v>
      </c>
      <c r="DU23" s="118">
        <v>1E-3</v>
      </c>
      <c r="DV23" s="118">
        <v>0</v>
      </c>
      <c r="DW23" s="118">
        <v>2E-3</v>
      </c>
      <c r="DX23" s="118">
        <v>2E-3</v>
      </c>
      <c r="DY23" s="118">
        <v>1E-3</v>
      </c>
      <c r="DZ23" s="118">
        <v>0</v>
      </c>
      <c r="EA23" s="118">
        <v>0</v>
      </c>
      <c r="EB23" s="118">
        <v>2E-3</v>
      </c>
      <c r="EC23" s="118">
        <v>0</v>
      </c>
      <c r="ED23" s="118">
        <v>2E-3</v>
      </c>
      <c r="EE23" s="118">
        <v>0</v>
      </c>
      <c r="EF23" s="118">
        <v>0</v>
      </c>
      <c r="EG23" s="118">
        <v>4.0000000000000001E-3</v>
      </c>
      <c r="EH23" s="118">
        <v>0</v>
      </c>
      <c r="EI23" s="118">
        <v>0</v>
      </c>
      <c r="EJ23" s="118">
        <v>0</v>
      </c>
      <c r="EK23" s="118">
        <v>0</v>
      </c>
      <c r="EL23" s="118">
        <v>0</v>
      </c>
      <c r="EM23" s="118">
        <v>0</v>
      </c>
      <c r="EN23" s="118">
        <v>0</v>
      </c>
      <c r="EO23" s="118">
        <v>1E-3</v>
      </c>
      <c r="EP23" s="118">
        <v>0</v>
      </c>
      <c r="EQ23" s="118">
        <v>0</v>
      </c>
      <c r="ER23" s="118">
        <v>1E-3</v>
      </c>
      <c r="ES23" s="118">
        <v>0</v>
      </c>
      <c r="ET23" s="118">
        <v>2E-3</v>
      </c>
      <c r="EU23" s="118">
        <v>1E-3</v>
      </c>
      <c r="EV23" s="118">
        <v>0</v>
      </c>
      <c r="EW23" s="118">
        <v>0</v>
      </c>
      <c r="EX23" s="118">
        <v>0</v>
      </c>
      <c r="EY23" s="118">
        <v>2E-3</v>
      </c>
      <c r="EZ23" s="118">
        <v>0</v>
      </c>
      <c r="FA23" s="118">
        <v>0</v>
      </c>
      <c r="FB23" s="118">
        <v>0</v>
      </c>
      <c r="FC23" s="118">
        <v>0</v>
      </c>
      <c r="FD23" s="118">
        <v>0</v>
      </c>
      <c r="FE23" s="118">
        <v>7.0000000000000001E-3</v>
      </c>
      <c r="FF23" s="118">
        <v>1E-3</v>
      </c>
      <c r="FG23" s="118">
        <v>0</v>
      </c>
      <c r="FH23" s="118">
        <v>0</v>
      </c>
      <c r="FI23" s="118">
        <v>0</v>
      </c>
      <c r="FJ23" s="118">
        <v>0</v>
      </c>
      <c r="FK23" s="118">
        <v>0</v>
      </c>
      <c r="FL23" s="118">
        <v>1E-3</v>
      </c>
      <c r="FM23" s="118">
        <v>3.0000000000000001E-3</v>
      </c>
      <c r="FN23" s="118">
        <v>0</v>
      </c>
      <c r="FO23" s="118">
        <v>5.0000000000000001E-3</v>
      </c>
      <c r="FP23" s="118">
        <v>0</v>
      </c>
      <c r="FQ23" s="118">
        <v>0</v>
      </c>
      <c r="FR23" s="118">
        <v>0</v>
      </c>
      <c r="FS23" s="118">
        <v>0</v>
      </c>
      <c r="FT23" s="118">
        <v>0</v>
      </c>
      <c r="FU23" s="118">
        <v>0</v>
      </c>
      <c r="FV23" s="118">
        <v>0</v>
      </c>
      <c r="FW23" s="118">
        <v>0</v>
      </c>
      <c r="FX23" s="118">
        <v>0</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0</v>
      </c>
      <c r="GJ23" s="26">
        <f t="shared" si="116"/>
        <v>0</v>
      </c>
      <c r="GK23" s="26">
        <f t="shared" si="117"/>
        <v>0</v>
      </c>
      <c r="GL23" s="26">
        <f t="shared" si="118"/>
        <v>7.0000000000000001E-3</v>
      </c>
      <c r="GM23" s="26">
        <f t="shared" si="119"/>
        <v>1.3000000000000001E-2</v>
      </c>
      <c r="GN23" s="26">
        <f t="shared" si="120"/>
        <v>5.0000000000000001E-3</v>
      </c>
      <c r="GO23" s="26">
        <f t="shared" si="121"/>
        <v>6.0000000000000001E-3</v>
      </c>
      <c r="GP23" s="26">
        <f t="shared" si="122"/>
        <v>9.0000000000000011E-3</v>
      </c>
      <c r="GQ23" s="26">
        <f t="shared" si="123"/>
        <v>5.0000000000000001E-3</v>
      </c>
      <c r="GR23" s="26">
        <f t="shared" si="124"/>
        <v>6.0000000000000001E-3</v>
      </c>
      <c r="GS23" s="26">
        <f t="shared" si="125"/>
        <v>1.2E-2</v>
      </c>
      <c r="GT23" s="26">
        <f t="shared" si="126"/>
        <v>5.0000000000000001E-3</v>
      </c>
      <c r="GU23" s="105">
        <f>SUM(SheetB!GG23:GT23)+SUM(SheetC!GG23:GT23)+SUM(SheetD!GG23:GT23)+SUM(SheetE!GG23:GT23)+SUM(SheetF!GG23:GT23)</f>
        <v>0.9890000000000001</v>
      </c>
    </row>
    <row r="24" spans="1:203" ht="15" customHeight="1" x14ac:dyDescent="0.2">
      <c r="A24" t="s">
        <v>2241</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0</v>
      </c>
      <c r="BB24" s="118">
        <v>0</v>
      </c>
      <c r="BC24" s="118">
        <v>0</v>
      </c>
      <c r="BD24" s="118">
        <v>0</v>
      </c>
      <c r="BE24" s="118">
        <v>0</v>
      </c>
      <c r="BF24" s="118">
        <v>0</v>
      </c>
      <c r="BG24" s="118">
        <v>0</v>
      </c>
      <c r="BH24" s="118">
        <v>0</v>
      </c>
      <c r="BI24" s="118">
        <v>0</v>
      </c>
      <c r="BJ24" s="118">
        <v>0</v>
      </c>
      <c r="BK24" s="118">
        <v>0</v>
      </c>
      <c r="BL24" s="118">
        <v>0</v>
      </c>
      <c r="BM24" s="118">
        <v>0</v>
      </c>
      <c r="BN24" s="118">
        <v>0</v>
      </c>
      <c r="BO24" s="118">
        <v>0</v>
      </c>
      <c r="BP24" s="118">
        <v>0</v>
      </c>
      <c r="BQ24" s="118">
        <v>0</v>
      </c>
      <c r="BR24" s="118">
        <v>0</v>
      </c>
      <c r="BS24" s="118">
        <v>0</v>
      </c>
      <c r="BT24" s="118">
        <v>0</v>
      </c>
      <c r="BU24" s="118">
        <v>0</v>
      </c>
      <c r="BV24" s="118">
        <v>0</v>
      </c>
      <c r="BW24" s="118">
        <v>0</v>
      </c>
      <c r="BX24" s="118">
        <v>0</v>
      </c>
      <c r="BY24" s="118">
        <v>8.0000000000000002E-3</v>
      </c>
      <c r="BZ24" s="118">
        <v>0</v>
      </c>
      <c r="CA24" s="118">
        <v>0</v>
      </c>
      <c r="CB24" s="118">
        <v>0</v>
      </c>
      <c r="CC24" s="118">
        <v>0</v>
      </c>
      <c r="CD24" s="118">
        <v>0</v>
      </c>
      <c r="CE24" s="118">
        <v>0</v>
      </c>
      <c r="CF24" s="118">
        <v>0</v>
      </c>
      <c r="CG24" s="118">
        <v>0</v>
      </c>
      <c r="CH24" s="118">
        <v>0</v>
      </c>
      <c r="CI24" s="118">
        <v>0</v>
      </c>
      <c r="CJ24" s="118">
        <v>0</v>
      </c>
      <c r="CK24" s="118">
        <v>0</v>
      </c>
      <c r="CL24" s="118">
        <v>0</v>
      </c>
      <c r="CM24" s="118">
        <v>0</v>
      </c>
      <c r="CN24" s="118">
        <v>0</v>
      </c>
      <c r="CO24" s="118">
        <v>0</v>
      </c>
      <c r="CP24" s="118">
        <v>0</v>
      </c>
      <c r="CQ24" s="118">
        <v>7.0000000000000001E-3</v>
      </c>
      <c r="CR24" s="118">
        <v>0</v>
      </c>
      <c r="CS24" s="118">
        <v>0</v>
      </c>
      <c r="CT24" s="118">
        <v>2E-3</v>
      </c>
      <c r="CU24" s="118">
        <v>0</v>
      </c>
      <c r="CV24" s="118">
        <v>0</v>
      </c>
      <c r="CW24" s="118">
        <v>2E-3</v>
      </c>
      <c r="CX24" s="118">
        <v>0</v>
      </c>
      <c r="CY24" s="118">
        <v>1E-3</v>
      </c>
      <c r="CZ24" s="118">
        <v>1E-3</v>
      </c>
      <c r="DA24" s="118">
        <v>0</v>
      </c>
      <c r="DB24" s="118">
        <v>0</v>
      </c>
      <c r="DC24" s="118">
        <v>0</v>
      </c>
      <c r="DD24" s="118">
        <v>4.0000000000000001E-3</v>
      </c>
      <c r="DE24" s="118">
        <v>1E-3</v>
      </c>
      <c r="DF24" s="118">
        <v>0</v>
      </c>
      <c r="DG24" s="118">
        <v>0</v>
      </c>
      <c r="DH24" s="118">
        <v>0</v>
      </c>
      <c r="DI24" s="118">
        <v>0</v>
      </c>
      <c r="DJ24" s="118">
        <v>0</v>
      </c>
      <c r="DK24" s="118">
        <v>0</v>
      </c>
      <c r="DL24" s="118">
        <v>0</v>
      </c>
      <c r="DM24" s="118">
        <v>0</v>
      </c>
      <c r="DN24" s="118">
        <v>2E-3</v>
      </c>
      <c r="DO24" s="118">
        <v>0</v>
      </c>
      <c r="DP24" s="118">
        <v>0</v>
      </c>
      <c r="DQ24" s="118">
        <v>0</v>
      </c>
      <c r="DR24" s="118">
        <v>0</v>
      </c>
      <c r="DS24" s="118">
        <v>0</v>
      </c>
      <c r="DT24" s="118">
        <v>1E-3</v>
      </c>
      <c r="DU24" s="118">
        <v>1E-3</v>
      </c>
      <c r="DV24" s="118">
        <v>0</v>
      </c>
      <c r="DW24" s="118">
        <v>2E-3</v>
      </c>
      <c r="DX24" s="118">
        <v>2E-3</v>
      </c>
      <c r="DY24" s="118">
        <v>1E-3</v>
      </c>
      <c r="DZ24" s="118">
        <v>1E-3</v>
      </c>
      <c r="EA24" s="118">
        <v>0</v>
      </c>
      <c r="EB24" s="118">
        <v>2E-3</v>
      </c>
      <c r="EC24" s="118">
        <v>0</v>
      </c>
      <c r="ED24" s="118">
        <v>2E-3</v>
      </c>
      <c r="EE24" s="118">
        <v>0</v>
      </c>
      <c r="EF24" s="118">
        <v>0</v>
      </c>
      <c r="EG24" s="118">
        <v>5.0000000000000001E-3</v>
      </c>
      <c r="EH24" s="118">
        <v>0</v>
      </c>
      <c r="EI24" s="118">
        <v>0</v>
      </c>
      <c r="EJ24" s="118">
        <v>0</v>
      </c>
      <c r="EK24" s="118">
        <v>0</v>
      </c>
      <c r="EL24" s="118">
        <v>0</v>
      </c>
      <c r="EM24" s="118">
        <v>0</v>
      </c>
      <c r="EN24" s="118">
        <v>0</v>
      </c>
      <c r="EO24" s="118">
        <v>1E-3</v>
      </c>
      <c r="EP24" s="118">
        <v>0</v>
      </c>
      <c r="EQ24" s="118">
        <v>0</v>
      </c>
      <c r="ER24" s="118">
        <v>1E-3</v>
      </c>
      <c r="ES24" s="118">
        <v>0</v>
      </c>
      <c r="ET24" s="118">
        <v>2E-3</v>
      </c>
      <c r="EU24" s="118">
        <v>1E-3</v>
      </c>
      <c r="EV24" s="118">
        <v>0</v>
      </c>
      <c r="EW24" s="118">
        <v>0</v>
      </c>
      <c r="EX24" s="118">
        <v>0</v>
      </c>
      <c r="EY24" s="118">
        <v>3.0000000000000001E-3</v>
      </c>
      <c r="EZ24" s="118">
        <v>0</v>
      </c>
      <c r="FA24" s="118">
        <v>0</v>
      </c>
      <c r="FB24" s="118">
        <v>0</v>
      </c>
      <c r="FC24" s="118">
        <v>0</v>
      </c>
      <c r="FD24" s="118">
        <v>0</v>
      </c>
      <c r="FE24" s="118">
        <v>7.0000000000000001E-3</v>
      </c>
      <c r="FF24" s="118">
        <v>1E-3</v>
      </c>
      <c r="FG24" s="118">
        <v>0</v>
      </c>
      <c r="FH24" s="118">
        <v>0</v>
      </c>
      <c r="FI24" s="118">
        <v>0</v>
      </c>
      <c r="FJ24" s="118">
        <v>1E-3</v>
      </c>
      <c r="FK24" s="118">
        <v>0</v>
      </c>
      <c r="FL24" s="118">
        <v>1E-3</v>
      </c>
      <c r="FM24" s="118">
        <v>3.0000000000000001E-3</v>
      </c>
      <c r="FN24" s="118">
        <v>0</v>
      </c>
      <c r="FO24" s="118">
        <v>5.0000000000000001E-3</v>
      </c>
      <c r="FP24" s="118">
        <v>0</v>
      </c>
      <c r="FQ24" s="118">
        <v>0</v>
      </c>
      <c r="FR24" s="118">
        <v>0</v>
      </c>
      <c r="FS24" s="118">
        <v>0</v>
      </c>
      <c r="FT24" s="118">
        <v>0</v>
      </c>
      <c r="FU24" s="118">
        <v>0</v>
      </c>
      <c r="FV24" s="118">
        <v>0</v>
      </c>
      <c r="FW24" s="118">
        <v>0</v>
      </c>
      <c r="FX24" s="118">
        <v>1E-3</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0</v>
      </c>
      <c r="GJ24" s="26">
        <f t="shared" si="116"/>
        <v>0</v>
      </c>
      <c r="GK24" s="26">
        <f t="shared" si="117"/>
        <v>0</v>
      </c>
      <c r="GL24" s="26">
        <f t="shared" si="118"/>
        <v>8.0000000000000002E-3</v>
      </c>
      <c r="GM24" s="26">
        <f t="shared" si="119"/>
        <v>1.3000000000000001E-2</v>
      </c>
      <c r="GN24" s="26">
        <f t="shared" si="120"/>
        <v>5.0000000000000001E-3</v>
      </c>
      <c r="GO24" s="26">
        <f t="shared" si="121"/>
        <v>4.0000000000000001E-3</v>
      </c>
      <c r="GP24" s="26">
        <f t="shared" si="122"/>
        <v>0.01</v>
      </c>
      <c r="GQ24" s="26">
        <f t="shared" si="123"/>
        <v>6.0000000000000001E-3</v>
      </c>
      <c r="GR24" s="26">
        <f t="shared" si="124"/>
        <v>7.0000000000000001E-3</v>
      </c>
      <c r="GS24" s="26">
        <f t="shared" si="125"/>
        <v>1.3000000000000001E-2</v>
      </c>
      <c r="GT24" s="26">
        <f t="shared" si="126"/>
        <v>6.0000000000000001E-3</v>
      </c>
      <c r="GU24" s="105">
        <f>SUM(SheetB!GG24:GT24)+SUM(SheetC!GG24:GT24)+SUM(SheetD!GG24:GT24)+SUM(SheetE!GG24:GT24)+SUM(SheetF!GG24:GT24)</f>
        <v>1.0040000000000002</v>
      </c>
    </row>
    <row r="25" spans="1:203" ht="15" customHeight="1" x14ac:dyDescent="0.2">
      <c r="A25" t="s">
        <v>2242</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1E-3</v>
      </c>
      <c r="BD25" s="118">
        <v>0</v>
      </c>
      <c r="BE25" s="118">
        <v>0</v>
      </c>
      <c r="BF25" s="118">
        <v>0</v>
      </c>
      <c r="BG25" s="118">
        <v>0</v>
      </c>
      <c r="BH25" s="118">
        <v>0</v>
      </c>
      <c r="BI25" s="118">
        <v>0</v>
      </c>
      <c r="BJ25" s="118">
        <v>0</v>
      </c>
      <c r="BK25" s="118">
        <v>0</v>
      </c>
      <c r="BL25" s="118">
        <v>0</v>
      </c>
      <c r="BM25" s="118">
        <v>0</v>
      </c>
      <c r="BN25" s="118">
        <v>0</v>
      </c>
      <c r="BO25" s="118">
        <v>0</v>
      </c>
      <c r="BP25" s="118">
        <v>0</v>
      </c>
      <c r="BQ25" s="118">
        <v>0</v>
      </c>
      <c r="BR25" s="118">
        <v>0</v>
      </c>
      <c r="BS25" s="118">
        <v>0</v>
      </c>
      <c r="BT25" s="118">
        <v>0</v>
      </c>
      <c r="BU25" s="118">
        <v>0</v>
      </c>
      <c r="BV25" s="118">
        <v>0</v>
      </c>
      <c r="BW25" s="118">
        <v>0</v>
      </c>
      <c r="BX25" s="118">
        <v>0</v>
      </c>
      <c r="BY25" s="118">
        <v>7.0000000000000001E-3</v>
      </c>
      <c r="BZ25" s="118">
        <v>0</v>
      </c>
      <c r="CA25" s="118">
        <v>0</v>
      </c>
      <c r="CB25" s="118">
        <v>0</v>
      </c>
      <c r="CC25" s="118">
        <v>0</v>
      </c>
      <c r="CD25" s="118">
        <v>0</v>
      </c>
      <c r="CE25" s="118">
        <v>0</v>
      </c>
      <c r="CF25" s="118">
        <v>0</v>
      </c>
      <c r="CG25" s="118">
        <v>0</v>
      </c>
      <c r="CH25" s="118">
        <v>0</v>
      </c>
      <c r="CI25" s="118">
        <v>0</v>
      </c>
      <c r="CJ25" s="118">
        <v>0</v>
      </c>
      <c r="CK25" s="118">
        <v>0</v>
      </c>
      <c r="CL25" s="118">
        <v>0</v>
      </c>
      <c r="CM25" s="118">
        <v>0</v>
      </c>
      <c r="CN25" s="118">
        <v>0</v>
      </c>
      <c r="CO25" s="118">
        <v>0</v>
      </c>
      <c r="CP25" s="118">
        <v>0</v>
      </c>
      <c r="CQ25" s="118">
        <v>8.0000000000000002E-3</v>
      </c>
      <c r="CR25" s="118">
        <v>0</v>
      </c>
      <c r="CS25" s="118">
        <v>0</v>
      </c>
      <c r="CT25" s="118">
        <v>3.0000000000000001E-3</v>
      </c>
      <c r="CU25" s="118">
        <v>0</v>
      </c>
      <c r="CV25" s="118">
        <v>0</v>
      </c>
      <c r="CW25" s="118">
        <v>5.0000000000000001E-3</v>
      </c>
      <c r="CX25" s="118">
        <v>0</v>
      </c>
      <c r="CY25" s="118">
        <v>1E-3</v>
      </c>
      <c r="CZ25" s="118">
        <v>2E-3</v>
      </c>
      <c r="DA25" s="118">
        <v>0</v>
      </c>
      <c r="DB25" s="118">
        <v>0</v>
      </c>
      <c r="DC25" s="118">
        <v>0</v>
      </c>
      <c r="DD25" s="118">
        <v>4.0000000000000001E-3</v>
      </c>
      <c r="DE25" s="118">
        <v>1E-3</v>
      </c>
      <c r="DF25" s="118">
        <v>0</v>
      </c>
      <c r="DG25" s="118">
        <v>0</v>
      </c>
      <c r="DH25" s="118">
        <v>0</v>
      </c>
      <c r="DI25" s="118">
        <v>0</v>
      </c>
      <c r="DJ25" s="118">
        <v>0</v>
      </c>
      <c r="DK25" s="118">
        <v>0</v>
      </c>
      <c r="DL25" s="118">
        <v>0</v>
      </c>
      <c r="DM25" s="118">
        <v>0</v>
      </c>
      <c r="DN25" s="118">
        <v>2E-3</v>
      </c>
      <c r="DO25" s="118">
        <v>0</v>
      </c>
      <c r="DP25" s="118">
        <v>0</v>
      </c>
      <c r="DQ25" s="118">
        <v>0</v>
      </c>
      <c r="DR25" s="118">
        <v>0</v>
      </c>
      <c r="DS25" s="118">
        <v>0</v>
      </c>
      <c r="DT25" s="118">
        <v>1E-3</v>
      </c>
      <c r="DU25" s="118">
        <v>1E-3</v>
      </c>
      <c r="DV25" s="118">
        <v>0</v>
      </c>
      <c r="DW25" s="118">
        <v>2E-3</v>
      </c>
      <c r="DX25" s="118">
        <v>2E-3</v>
      </c>
      <c r="DY25" s="118">
        <v>1E-3</v>
      </c>
      <c r="DZ25" s="118">
        <v>1E-3</v>
      </c>
      <c r="EA25" s="118">
        <v>0</v>
      </c>
      <c r="EB25" s="118">
        <v>2E-3</v>
      </c>
      <c r="EC25" s="118">
        <v>0</v>
      </c>
      <c r="ED25" s="118">
        <v>3.0000000000000001E-3</v>
      </c>
      <c r="EE25" s="118">
        <v>0</v>
      </c>
      <c r="EF25" s="118">
        <v>0</v>
      </c>
      <c r="EG25" s="118">
        <v>4.0000000000000001E-3</v>
      </c>
      <c r="EH25" s="118">
        <v>0</v>
      </c>
      <c r="EI25" s="118">
        <v>0</v>
      </c>
      <c r="EJ25" s="118">
        <v>0</v>
      </c>
      <c r="EK25" s="118">
        <v>0</v>
      </c>
      <c r="EL25" s="118">
        <v>0</v>
      </c>
      <c r="EM25" s="118">
        <v>0</v>
      </c>
      <c r="EN25" s="118">
        <v>0</v>
      </c>
      <c r="EO25" s="118">
        <v>1E-3</v>
      </c>
      <c r="EP25" s="118">
        <v>0</v>
      </c>
      <c r="EQ25" s="118">
        <v>0</v>
      </c>
      <c r="ER25" s="118">
        <v>1E-3</v>
      </c>
      <c r="ES25" s="118">
        <v>0</v>
      </c>
      <c r="ET25" s="118">
        <v>2E-3</v>
      </c>
      <c r="EU25" s="118">
        <v>2E-3</v>
      </c>
      <c r="EV25" s="118">
        <v>0</v>
      </c>
      <c r="EW25" s="118">
        <v>0</v>
      </c>
      <c r="EX25" s="118">
        <v>0</v>
      </c>
      <c r="EY25" s="118">
        <v>3.0000000000000001E-3</v>
      </c>
      <c r="EZ25" s="118">
        <v>0</v>
      </c>
      <c r="FA25" s="118">
        <v>0</v>
      </c>
      <c r="FB25" s="118">
        <v>0</v>
      </c>
      <c r="FC25" s="118">
        <v>0</v>
      </c>
      <c r="FD25" s="118">
        <v>0</v>
      </c>
      <c r="FE25" s="118">
        <v>7.0000000000000001E-3</v>
      </c>
      <c r="FF25" s="118">
        <v>1E-3</v>
      </c>
      <c r="FG25" s="118">
        <v>0</v>
      </c>
      <c r="FH25" s="118">
        <v>0</v>
      </c>
      <c r="FI25" s="118">
        <v>0</v>
      </c>
      <c r="FJ25" s="118">
        <v>3.0000000000000001E-3</v>
      </c>
      <c r="FK25" s="118">
        <v>0</v>
      </c>
      <c r="FL25" s="118">
        <v>1E-3</v>
      </c>
      <c r="FM25" s="118">
        <v>4.0000000000000001E-3</v>
      </c>
      <c r="FN25" s="118">
        <v>0</v>
      </c>
      <c r="FO25" s="118">
        <v>5.0000000000000001E-3</v>
      </c>
      <c r="FP25" s="118">
        <v>0</v>
      </c>
      <c r="FQ25" s="118">
        <v>0</v>
      </c>
      <c r="FR25" s="118">
        <v>0</v>
      </c>
      <c r="FS25" s="118">
        <v>0</v>
      </c>
      <c r="FT25" s="118">
        <v>0</v>
      </c>
      <c r="FU25" s="118">
        <v>0</v>
      </c>
      <c r="FV25" s="118">
        <v>0</v>
      </c>
      <c r="FW25" s="118">
        <v>0</v>
      </c>
      <c r="FX25" s="118">
        <v>2E-3</v>
      </c>
      <c r="FY25" s="118">
        <v>0</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1E-3</v>
      </c>
      <c r="GJ25" s="26">
        <f t="shared" si="116"/>
        <v>0</v>
      </c>
      <c r="GK25" s="26">
        <f t="shared" si="117"/>
        <v>0</v>
      </c>
      <c r="GL25" s="26">
        <f t="shared" si="118"/>
        <v>7.0000000000000001E-3</v>
      </c>
      <c r="GM25" s="26">
        <f t="shared" si="119"/>
        <v>1.9000000000000003E-2</v>
      </c>
      <c r="GN25" s="26">
        <f t="shared" si="120"/>
        <v>5.0000000000000001E-3</v>
      </c>
      <c r="GO25" s="26">
        <f t="shared" si="121"/>
        <v>4.0000000000000001E-3</v>
      </c>
      <c r="GP25" s="26">
        <f t="shared" si="122"/>
        <v>1.0999999999999999E-2</v>
      </c>
      <c r="GQ25" s="26">
        <f t="shared" si="123"/>
        <v>5.0000000000000001E-3</v>
      </c>
      <c r="GR25" s="26">
        <f t="shared" si="124"/>
        <v>8.0000000000000002E-3</v>
      </c>
      <c r="GS25" s="26">
        <f t="shared" si="125"/>
        <v>1.6E-2</v>
      </c>
      <c r="GT25" s="26">
        <f t="shared" si="126"/>
        <v>7.0000000000000001E-3</v>
      </c>
      <c r="GU25" s="105">
        <f>SUM(SheetB!GG25:GT25)+SUM(SheetC!GG25:GT25)+SUM(SheetD!GG25:GT25)+SUM(SheetE!GG25:GT25)+SUM(SheetF!GG25:GT25)</f>
        <v>1.0130000000000001</v>
      </c>
    </row>
    <row r="26" spans="1:203" ht="15" customHeight="1" x14ac:dyDescent="0.2">
      <c r="A26" t="s">
        <v>2243</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1E-3</v>
      </c>
      <c r="BF26" s="118">
        <v>0</v>
      </c>
      <c r="BG26" s="118">
        <v>0</v>
      </c>
      <c r="BH26" s="118">
        <v>0</v>
      </c>
      <c r="BI26" s="118">
        <v>0</v>
      </c>
      <c r="BJ26" s="118">
        <v>0</v>
      </c>
      <c r="BK26" s="118">
        <v>0</v>
      </c>
      <c r="BL26" s="118">
        <v>0</v>
      </c>
      <c r="BM26" s="118">
        <v>0</v>
      </c>
      <c r="BN26" s="118">
        <v>0</v>
      </c>
      <c r="BO26" s="118">
        <v>0</v>
      </c>
      <c r="BP26" s="118">
        <v>0</v>
      </c>
      <c r="BQ26" s="118">
        <v>0</v>
      </c>
      <c r="BR26" s="118">
        <v>0</v>
      </c>
      <c r="BS26" s="118">
        <v>0</v>
      </c>
      <c r="BT26" s="118">
        <v>0</v>
      </c>
      <c r="BU26" s="118">
        <v>0</v>
      </c>
      <c r="BV26" s="118">
        <v>1E-3</v>
      </c>
      <c r="BW26" s="118">
        <v>0</v>
      </c>
      <c r="BX26" s="118">
        <v>0</v>
      </c>
      <c r="BY26" s="118">
        <v>0</v>
      </c>
      <c r="BZ26" s="118">
        <v>0</v>
      </c>
      <c r="CA26" s="118">
        <v>0</v>
      </c>
      <c r="CB26" s="118">
        <v>0</v>
      </c>
      <c r="CC26" s="118">
        <v>0</v>
      </c>
      <c r="CD26" s="118">
        <v>0</v>
      </c>
      <c r="CE26" s="118">
        <v>0</v>
      </c>
      <c r="CF26" s="118">
        <v>0</v>
      </c>
      <c r="CG26" s="118">
        <v>0</v>
      </c>
      <c r="CH26" s="118">
        <v>0</v>
      </c>
      <c r="CI26" s="118">
        <v>0</v>
      </c>
      <c r="CJ26" s="118">
        <v>0</v>
      </c>
      <c r="CK26" s="118">
        <v>0</v>
      </c>
      <c r="CL26" s="118">
        <v>0</v>
      </c>
      <c r="CM26" s="118">
        <v>0</v>
      </c>
      <c r="CN26" s="118">
        <v>0</v>
      </c>
      <c r="CO26" s="118">
        <v>0</v>
      </c>
      <c r="CP26" s="118">
        <v>0</v>
      </c>
      <c r="CQ26" s="118">
        <v>0</v>
      </c>
      <c r="CR26" s="118">
        <v>0</v>
      </c>
      <c r="CS26" s="118">
        <v>4.0000000000000001E-3</v>
      </c>
      <c r="CT26" s="118">
        <v>1.7000000000000001E-2</v>
      </c>
      <c r="CU26" s="118">
        <v>1.4999999999999999E-2</v>
      </c>
      <c r="CV26" s="118">
        <v>1.0999999999999999E-2</v>
      </c>
      <c r="CW26" s="118">
        <v>1.4999999999999999E-2</v>
      </c>
      <c r="CX26" s="118">
        <v>0.02</v>
      </c>
      <c r="CY26" s="118">
        <v>2.3E-2</v>
      </c>
      <c r="CZ26" s="118">
        <v>1.9E-2</v>
      </c>
      <c r="DA26" s="118">
        <v>0</v>
      </c>
      <c r="DB26" s="118">
        <v>0</v>
      </c>
      <c r="DC26" s="118">
        <v>0</v>
      </c>
      <c r="DD26" s="118">
        <v>0</v>
      </c>
      <c r="DE26" s="118">
        <v>0</v>
      </c>
      <c r="DF26" s="118">
        <v>0</v>
      </c>
      <c r="DG26" s="118">
        <v>0</v>
      </c>
      <c r="DH26" s="118">
        <v>1.2999999999999999E-2</v>
      </c>
      <c r="DI26" s="118">
        <v>0</v>
      </c>
      <c r="DJ26" s="118">
        <v>0</v>
      </c>
      <c r="DK26" s="118">
        <v>0</v>
      </c>
      <c r="DL26" s="118">
        <v>0</v>
      </c>
      <c r="DM26" s="118">
        <v>0</v>
      </c>
      <c r="DN26" s="118">
        <v>0</v>
      </c>
      <c r="DO26" s="118">
        <v>0</v>
      </c>
      <c r="DP26" s="118">
        <v>0</v>
      </c>
      <c r="DQ26" s="118">
        <v>0</v>
      </c>
      <c r="DR26" s="118">
        <v>0</v>
      </c>
      <c r="DS26" s="118">
        <v>0</v>
      </c>
      <c r="DT26" s="118">
        <v>0</v>
      </c>
      <c r="DU26" s="118">
        <v>1E-3</v>
      </c>
      <c r="DV26" s="118">
        <v>0</v>
      </c>
      <c r="DW26" s="118">
        <v>4.0000000000000001E-3</v>
      </c>
      <c r="DX26" s="118">
        <v>0</v>
      </c>
      <c r="DY26" s="118">
        <v>0</v>
      </c>
      <c r="DZ26" s="118">
        <v>0</v>
      </c>
      <c r="EA26" s="118">
        <v>0</v>
      </c>
      <c r="EB26" s="118">
        <v>3.0000000000000001E-3</v>
      </c>
      <c r="EC26" s="118">
        <v>0</v>
      </c>
      <c r="ED26" s="118">
        <v>0</v>
      </c>
      <c r="EE26" s="118">
        <v>1E-3</v>
      </c>
      <c r="EF26" s="118">
        <v>0</v>
      </c>
      <c r="EG26" s="118">
        <v>4.0000000000000001E-3</v>
      </c>
      <c r="EH26" s="118">
        <v>0</v>
      </c>
      <c r="EI26" s="118">
        <v>0</v>
      </c>
      <c r="EJ26" s="118">
        <v>1E-3</v>
      </c>
      <c r="EK26" s="118">
        <v>0</v>
      </c>
      <c r="EL26" s="118">
        <v>0</v>
      </c>
      <c r="EM26" s="118">
        <v>0</v>
      </c>
      <c r="EN26" s="118">
        <v>0</v>
      </c>
      <c r="EO26" s="118">
        <v>0</v>
      </c>
      <c r="EP26" s="118">
        <v>1E-3</v>
      </c>
      <c r="EQ26" s="118">
        <v>0</v>
      </c>
      <c r="ER26" s="118">
        <v>0</v>
      </c>
      <c r="ES26" s="118">
        <v>0</v>
      </c>
      <c r="ET26" s="118">
        <v>0</v>
      </c>
      <c r="EU26" s="118">
        <v>0</v>
      </c>
      <c r="EV26" s="118">
        <v>0</v>
      </c>
      <c r="EW26" s="118">
        <v>1E-3</v>
      </c>
      <c r="EX26" s="118">
        <v>0</v>
      </c>
      <c r="EY26" s="118">
        <v>0</v>
      </c>
      <c r="EZ26" s="118">
        <v>0</v>
      </c>
      <c r="FA26" s="118">
        <v>0</v>
      </c>
      <c r="FB26" s="118">
        <v>0.01</v>
      </c>
      <c r="FC26" s="118">
        <v>0</v>
      </c>
      <c r="FD26" s="118">
        <v>0</v>
      </c>
      <c r="FE26" s="118">
        <v>0</v>
      </c>
      <c r="FF26" s="118">
        <v>0</v>
      </c>
      <c r="FG26" s="118">
        <v>0</v>
      </c>
      <c r="FH26" s="118">
        <v>0</v>
      </c>
      <c r="FI26" s="118">
        <v>0</v>
      </c>
      <c r="FJ26" s="118">
        <v>6.0000000000000001E-3</v>
      </c>
      <c r="FK26" s="118">
        <v>0</v>
      </c>
      <c r="FL26" s="118">
        <v>0</v>
      </c>
      <c r="FM26" s="118">
        <v>0</v>
      </c>
      <c r="FN26" s="118">
        <v>0</v>
      </c>
      <c r="FO26" s="118">
        <v>0</v>
      </c>
      <c r="FP26" s="118">
        <v>0</v>
      </c>
      <c r="FQ26" s="118">
        <v>0</v>
      </c>
      <c r="FR26" s="118">
        <v>0</v>
      </c>
      <c r="FS26" s="118">
        <v>0</v>
      </c>
      <c r="FT26" s="118">
        <v>0</v>
      </c>
      <c r="FU26" s="118">
        <v>0</v>
      </c>
      <c r="FV26" s="118">
        <v>3.0000000000000001E-3</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1E-3</v>
      </c>
      <c r="GJ26" s="26">
        <f t="shared" si="116"/>
        <v>0</v>
      </c>
      <c r="GK26" s="26">
        <f t="shared" si="117"/>
        <v>1E-3</v>
      </c>
      <c r="GL26" s="26">
        <f t="shared" si="118"/>
        <v>0</v>
      </c>
      <c r="GM26" s="26">
        <f t="shared" si="119"/>
        <v>0.12400000000000001</v>
      </c>
      <c r="GN26" s="26">
        <f t="shared" si="120"/>
        <v>1.2999999999999999E-2</v>
      </c>
      <c r="GO26" s="26">
        <f t="shared" si="121"/>
        <v>1E-3</v>
      </c>
      <c r="GP26" s="26">
        <f t="shared" si="122"/>
        <v>8.0000000000000002E-3</v>
      </c>
      <c r="GQ26" s="26">
        <f t="shared" si="123"/>
        <v>6.0000000000000001E-3</v>
      </c>
      <c r="GR26" s="26">
        <f t="shared" si="124"/>
        <v>1.0999999999999999E-2</v>
      </c>
      <c r="GS26" s="26">
        <f t="shared" si="125"/>
        <v>6.0000000000000001E-3</v>
      </c>
      <c r="GT26" s="26">
        <f t="shared" si="126"/>
        <v>3.0000000000000001E-3</v>
      </c>
      <c r="GU26" s="105">
        <f>SUM(SheetB!GG26:GT26)+SUM(SheetC!GG26:GT26)+SUM(SheetD!GG26:GT26)+SUM(SheetE!GG26:GT26)+SUM(SheetF!GG26:GT26)</f>
        <v>1.0020000000000002</v>
      </c>
    </row>
    <row r="27" spans="1:203" ht="15" customHeight="1" x14ac:dyDescent="0.2">
      <c r="A27" t="s">
        <v>2244</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2E-3</v>
      </c>
      <c r="AU27" s="118">
        <v>0</v>
      </c>
      <c r="AV27" s="118">
        <v>0</v>
      </c>
      <c r="AW27" s="118">
        <v>0</v>
      </c>
      <c r="AX27" s="118">
        <v>2E-3</v>
      </c>
      <c r="AY27" s="118">
        <v>0</v>
      </c>
      <c r="AZ27" s="118">
        <v>0</v>
      </c>
      <c r="BA27" s="118">
        <v>0</v>
      </c>
      <c r="BB27" s="118">
        <v>0</v>
      </c>
      <c r="BC27" s="118">
        <v>0</v>
      </c>
      <c r="BD27" s="118">
        <v>0</v>
      </c>
      <c r="BE27" s="118">
        <v>3.0000000000000001E-3</v>
      </c>
      <c r="BF27" s="118">
        <v>0</v>
      </c>
      <c r="BG27" s="118">
        <v>0</v>
      </c>
      <c r="BH27" s="118">
        <v>0</v>
      </c>
      <c r="BI27" s="118">
        <v>0</v>
      </c>
      <c r="BJ27" s="118">
        <v>0</v>
      </c>
      <c r="BK27" s="118">
        <v>0</v>
      </c>
      <c r="BL27" s="118">
        <v>0</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18">
        <v>0</v>
      </c>
      <c r="CH27" s="118">
        <v>0</v>
      </c>
      <c r="CI27" s="118">
        <v>0</v>
      </c>
      <c r="CJ27" s="118">
        <v>1E-3</v>
      </c>
      <c r="CK27" s="118">
        <v>0</v>
      </c>
      <c r="CL27" s="118">
        <v>0</v>
      </c>
      <c r="CM27" s="118">
        <v>0</v>
      </c>
      <c r="CN27" s="118">
        <v>0</v>
      </c>
      <c r="CO27" s="118">
        <v>0</v>
      </c>
      <c r="CP27" s="118">
        <v>0</v>
      </c>
      <c r="CQ27" s="118">
        <v>3.0000000000000001E-3</v>
      </c>
      <c r="CR27" s="118">
        <v>1E-3</v>
      </c>
      <c r="CS27" s="118">
        <v>0</v>
      </c>
      <c r="CT27" s="118">
        <v>8.9999999999999993E-3</v>
      </c>
      <c r="CU27" s="118">
        <v>4.0000000000000001E-3</v>
      </c>
      <c r="CV27" s="118">
        <v>1E-3</v>
      </c>
      <c r="CW27" s="118">
        <v>8.9999999999999993E-3</v>
      </c>
      <c r="CX27" s="118">
        <v>4.0000000000000001E-3</v>
      </c>
      <c r="CY27" s="118">
        <v>7.0000000000000001E-3</v>
      </c>
      <c r="CZ27" s="118">
        <v>4.0000000000000001E-3</v>
      </c>
      <c r="DA27" s="118">
        <v>0</v>
      </c>
      <c r="DB27" s="118">
        <v>0</v>
      </c>
      <c r="DC27" s="118">
        <v>1E-3</v>
      </c>
      <c r="DD27" s="118">
        <v>2E-3</v>
      </c>
      <c r="DE27" s="118">
        <v>0</v>
      </c>
      <c r="DF27" s="118">
        <v>7.0000000000000001E-3</v>
      </c>
      <c r="DG27" s="118">
        <v>2E-3</v>
      </c>
      <c r="DH27" s="118">
        <v>1.4E-2</v>
      </c>
      <c r="DI27" s="118">
        <v>4.0000000000000001E-3</v>
      </c>
      <c r="DJ27" s="118">
        <v>4.0000000000000001E-3</v>
      </c>
      <c r="DK27" s="118">
        <v>4.0000000000000001E-3</v>
      </c>
      <c r="DL27" s="118">
        <v>8.0000000000000002E-3</v>
      </c>
      <c r="DM27" s="118">
        <v>4.0000000000000001E-3</v>
      </c>
      <c r="DN27" s="118">
        <v>0</v>
      </c>
      <c r="DO27" s="118">
        <v>0</v>
      </c>
      <c r="DP27" s="118">
        <v>0</v>
      </c>
      <c r="DQ27" s="118">
        <v>0</v>
      </c>
      <c r="DR27" s="118">
        <v>0</v>
      </c>
      <c r="DS27" s="118">
        <v>0</v>
      </c>
      <c r="DT27" s="118">
        <v>0</v>
      </c>
      <c r="DU27" s="118">
        <v>5.0000000000000001E-3</v>
      </c>
      <c r="DV27" s="118">
        <v>0</v>
      </c>
      <c r="DW27" s="118">
        <v>0</v>
      </c>
      <c r="DX27" s="118">
        <v>0</v>
      </c>
      <c r="DY27" s="118">
        <v>0</v>
      </c>
      <c r="DZ27" s="118">
        <v>0</v>
      </c>
      <c r="EA27" s="118">
        <v>2E-3</v>
      </c>
      <c r="EB27" s="118">
        <v>2E-3</v>
      </c>
      <c r="EC27" s="118">
        <v>2E-3</v>
      </c>
      <c r="ED27" s="118">
        <v>0</v>
      </c>
      <c r="EE27" s="118">
        <v>0</v>
      </c>
      <c r="EF27" s="118">
        <v>0</v>
      </c>
      <c r="EG27" s="118">
        <v>0</v>
      </c>
      <c r="EH27" s="118">
        <v>0</v>
      </c>
      <c r="EI27" s="118">
        <v>0</v>
      </c>
      <c r="EJ27" s="118">
        <v>0</v>
      </c>
      <c r="EK27" s="118">
        <v>0</v>
      </c>
      <c r="EL27" s="118">
        <v>0</v>
      </c>
      <c r="EM27" s="118">
        <v>0</v>
      </c>
      <c r="EN27" s="118">
        <v>0</v>
      </c>
      <c r="EO27" s="118">
        <v>0</v>
      </c>
      <c r="EP27" s="118">
        <v>0</v>
      </c>
      <c r="EQ27" s="118">
        <v>0</v>
      </c>
      <c r="ER27" s="118">
        <v>0</v>
      </c>
      <c r="ES27" s="118">
        <v>0</v>
      </c>
      <c r="ET27" s="118">
        <v>0</v>
      </c>
      <c r="EU27" s="118">
        <v>0</v>
      </c>
      <c r="EV27" s="118">
        <v>0</v>
      </c>
      <c r="EW27" s="118">
        <v>0</v>
      </c>
      <c r="EX27" s="118">
        <v>1E-3</v>
      </c>
      <c r="EY27" s="118">
        <v>0</v>
      </c>
      <c r="EZ27" s="118">
        <v>2E-3</v>
      </c>
      <c r="FA27" s="118">
        <v>0</v>
      </c>
      <c r="FB27" s="118">
        <v>1.6E-2</v>
      </c>
      <c r="FC27" s="118">
        <v>0</v>
      </c>
      <c r="FD27" s="118">
        <v>0</v>
      </c>
      <c r="FE27" s="118">
        <v>0</v>
      </c>
      <c r="FF27" s="118">
        <v>0</v>
      </c>
      <c r="FG27" s="118">
        <v>0</v>
      </c>
      <c r="FH27" s="118">
        <v>0</v>
      </c>
      <c r="FI27" s="118">
        <v>1E-3</v>
      </c>
      <c r="FJ27" s="118">
        <v>1E-3</v>
      </c>
      <c r="FK27" s="118">
        <v>0</v>
      </c>
      <c r="FL27" s="118">
        <v>2E-3</v>
      </c>
      <c r="FM27" s="118">
        <v>3.0000000000000001E-3</v>
      </c>
      <c r="FN27" s="118">
        <v>0</v>
      </c>
      <c r="FO27" s="118">
        <v>0</v>
      </c>
      <c r="FP27" s="118">
        <v>0</v>
      </c>
      <c r="FQ27" s="118">
        <v>7.0000000000000001E-3</v>
      </c>
      <c r="FR27" s="118">
        <v>0</v>
      </c>
      <c r="FS27" s="118">
        <v>0</v>
      </c>
      <c r="FT27" s="118">
        <v>1E-3</v>
      </c>
      <c r="FU27" s="118">
        <v>0</v>
      </c>
      <c r="FV27" s="118">
        <v>0</v>
      </c>
      <c r="FW27" s="118">
        <v>0</v>
      </c>
      <c r="FX27" s="118">
        <v>7.0000000000000001E-3</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7.0000000000000001E-3</v>
      </c>
      <c r="GJ27" s="26">
        <f t="shared" si="116"/>
        <v>0</v>
      </c>
      <c r="GK27" s="26">
        <f t="shared" si="117"/>
        <v>0</v>
      </c>
      <c r="GL27" s="26">
        <f t="shared" si="118"/>
        <v>1E-3</v>
      </c>
      <c r="GM27" s="26">
        <f t="shared" si="119"/>
        <v>4.200000000000001E-2</v>
      </c>
      <c r="GN27" s="26">
        <f t="shared" si="120"/>
        <v>4.6000000000000006E-2</v>
      </c>
      <c r="GO27" s="26">
        <f t="shared" si="121"/>
        <v>9.0000000000000011E-3</v>
      </c>
      <c r="GP27" s="26">
        <f t="shared" si="122"/>
        <v>6.0000000000000001E-3</v>
      </c>
      <c r="GQ27" s="26">
        <f t="shared" si="123"/>
        <v>0</v>
      </c>
      <c r="GR27" s="26">
        <f t="shared" si="124"/>
        <v>1.9E-2</v>
      </c>
      <c r="GS27" s="26">
        <f t="shared" si="125"/>
        <v>7.0000000000000001E-3</v>
      </c>
      <c r="GT27" s="26">
        <f t="shared" si="126"/>
        <v>1.4999999999999999E-2</v>
      </c>
      <c r="GU27" s="105">
        <f>SUM(SheetB!GG27:GT27)+SUM(SheetC!GG27:GT27)+SUM(SheetD!GG27:GT27)+SUM(SheetE!GG27:GT27)+SUM(SheetF!GG27:GT27)</f>
        <v>0.99800000000000011</v>
      </c>
    </row>
    <row r="28" spans="1:203" ht="15" customHeight="1" x14ac:dyDescent="0.2">
      <c r="A28" t="s">
        <v>2245</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0</v>
      </c>
      <c r="AO28" s="118">
        <v>0</v>
      </c>
      <c r="AP28" s="118">
        <v>0</v>
      </c>
      <c r="AQ28" s="118">
        <v>0</v>
      </c>
      <c r="AR28" s="118">
        <v>0</v>
      </c>
      <c r="AS28" s="118">
        <v>0</v>
      </c>
      <c r="AT28" s="118">
        <v>0</v>
      </c>
      <c r="AU28" s="118">
        <v>0</v>
      </c>
      <c r="AV28" s="118">
        <v>0</v>
      </c>
      <c r="AW28" s="118">
        <v>0</v>
      </c>
      <c r="AX28" s="118">
        <v>0</v>
      </c>
      <c r="AY28" s="118">
        <v>0</v>
      </c>
      <c r="AZ28" s="118">
        <v>0</v>
      </c>
      <c r="BA28" s="118">
        <v>0</v>
      </c>
      <c r="BB28" s="118">
        <v>0</v>
      </c>
      <c r="BC28" s="118">
        <v>0</v>
      </c>
      <c r="BD28" s="118">
        <v>0</v>
      </c>
      <c r="BE28" s="118">
        <v>0</v>
      </c>
      <c r="BF28" s="118">
        <v>0</v>
      </c>
      <c r="BG28" s="118">
        <v>0</v>
      </c>
      <c r="BH28" s="118">
        <v>0</v>
      </c>
      <c r="BI28" s="118">
        <v>0</v>
      </c>
      <c r="BJ28" s="118">
        <v>0</v>
      </c>
      <c r="BK28" s="118">
        <v>0</v>
      </c>
      <c r="BL28" s="118">
        <v>0</v>
      </c>
      <c r="BM28" s="118">
        <v>2E-3</v>
      </c>
      <c r="BN28" s="118">
        <v>1E-3</v>
      </c>
      <c r="BO28" s="118">
        <v>1E-3</v>
      </c>
      <c r="BP28" s="118">
        <v>0</v>
      </c>
      <c r="BQ28" s="118">
        <v>0</v>
      </c>
      <c r="BR28" s="118">
        <v>0</v>
      </c>
      <c r="BS28" s="118">
        <v>0</v>
      </c>
      <c r="BT28" s="118">
        <v>0</v>
      </c>
      <c r="BU28" s="118">
        <v>0</v>
      </c>
      <c r="BV28" s="118">
        <v>0</v>
      </c>
      <c r="BW28" s="118">
        <v>0</v>
      </c>
      <c r="BX28" s="118">
        <v>0</v>
      </c>
      <c r="BY28" s="118">
        <v>0</v>
      </c>
      <c r="BZ28" s="118">
        <v>0</v>
      </c>
      <c r="CA28" s="118">
        <v>0</v>
      </c>
      <c r="CB28" s="118">
        <v>0</v>
      </c>
      <c r="CC28" s="118">
        <v>0</v>
      </c>
      <c r="CD28" s="118">
        <v>3.0000000000000001E-3</v>
      </c>
      <c r="CE28" s="118">
        <v>0</v>
      </c>
      <c r="CF28" s="118">
        <v>0</v>
      </c>
      <c r="CG28" s="118">
        <v>1E-3</v>
      </c>
      <c r="CH28" s="118">
        <v>1E-3</v>
      </c>
      <c r="CI28" s="118">
        <v>0</v>
      </c>
      <c r="CJ28" s="118">
        <v>1E-3</v>
      </c>
      <c r="CK28" s="118">
        <v>0</v>
      </c>
      <c r="CL28" s="118">
        <v>0</v>
      </c>
      <c r="CM28" s="118">
        <v>3.0000000000000001E-3</v>
      </c>
      <c r="CN28" s="118">
        <v>0</v>
      </c>
      <c r="CO28" s="118">
        <v>0</v>
      </c>
      <c r="CP28" s="118">
        <v>0</v>
      </c>
      <c r="CQ28" s="118">
        <v>2E-3</v>
      </c>
      <c r="CR28" s="118">
        <v>0</v>
      </c>
      <c r="CS28" s="118">
        <v>0</v>
      </c>
      <c r="CT28" s="118">
        <v>1E-3</v>
      </c>
      <c r="CU28" s="118">
        <v>3.0000000000000001E-3</v>
      </c>
      <c r="CV28" s="118">
        <v>1E-3</v>
      </c>
      <c r="CW28" s="118">
        <v>0</v>
      </c>
      <c r="CX28" s="118">
        <v>1E-3</v>
      </c>
      <c r="CY28" s="118">
        <v>3.0000000000000001E-3</v>
      </c>
      <c r="CZ28" s="118">
        <v>4.0000000000000001E-3</v>
      </c>
      <c r="DA28" s="118">
        <v>0</v>
      </c>
      <c r="DB28" s="118">
        <v>0</v>
      </c>
      <c r="DC28" s="118">
        <v>0</v>
      </c>
      <c r="DD28" s="118">
        <v>0</v>
      </c>
      <c r="DE28" s="118">
        <v>1E-3</v>
      </c>
      <c r="DF28" s="118">
        <v>1E-3</v>
      </c>
      <c r="DG28" s="118">
        <v>0</v>
      </c>
      <c r="DH28" s="118">
        <v>5.0000000000000001E-3</v>
      </c>
      <c r="DI28" s="118">
        <v>0</v>
      </c>
      <c r="DJ28" s="118">
        <v>0</v>
      </c>
      <c r="DK28" s="118">
        <v>0</v>
      </c>
      <c r="DL28" s="118">
        <v>0</v>
      </c>
      <c r="DM28" s="118">
        <v>0</v>
      </c>
      <c r="DN28" s="118">
        <v>2E-3</v>
      </c>
      <c r="DO28" s="118">
        <v>0</v>
      </c>
      <c r="DP28" s="118">
        <v>0</v>
      </c>
      <c r="DQ28" s="118">
        <v>0</v>
      </c>
      <c r="DR28" s="118">
        <v>0</v>
      </c>
      <c r="DS28" s="118">
        <v>0</v>
      </c>
      <c r="DT28" s="118">
        <v>0</v>
      </c>
      <c r="DU28" s="118">
        <v>1E-3</v>
      </c>
      <c r="DV28" s="118">
        <v>0</v>
      </c>
      <c r="DW28" s="118">
        <v>1E-3</v>
      </c>
      <c r="DX28" s="118">
        <v>0</v>
      </c>
      <c r="DY28" s="118">
        <v>0</v>
      </c>
      <c r="DZ28" s="118">
        <v>0</v>
      </c>
      <c r="EA28" s="118">
        <v>0</v>
      </c>
      <c r="EB28" s="118">
        <v>0</v>
      </c>
      <c r="EC28" s="118">
        <v>0</v>
      </c>
      <c r="ED28" s="118">
        <v>0</v>
      </c>
      <c r="EE28" s="118">
        <v>0</v>
      </c>
      <c r="EF28" s="118">
        <v>0</v>
      </c>
      <c r="EG28" s="118">
        <v>2E-3</v>
      </c>
      <c r="EH28" s="118">
        <v>0</v>
      </c>
      <c r="EI28" s="118">
        <v>0</v>
      </c>
      <c r="EJ28" s="118">
        <v>0</v>
      </c>
      <c r="EK28" s="118">
        <v>0</v>
      </c>
      <c r="EL28" s="118">
        <v>0</v>
      </c>
      <c r="EM28" s="118">
        <v>0</v>
      </c>
      <c r="EN28" s="118">
        <v>0</v>
      </c>
      <c r="EO28" s="118">
        <v>1E-3</v>
      </c>
      <c r="EP28" s="118">
        <v>0</v>
      </c>
      <c r="EQ28" s="118">
        <v>0</v>
      </c>
      <c r="ER28" s="118">
        <v>0</v>
      </c>
      <c r="ES28" s="118">
        <v>0</v>
      </c>
      <c r="ET28" s="118">
        <v>0</v>
      </c>
      <c r="EU28" s="118">
        <v>0</v>
      </c>
      <c r="EV28" s="118">
        <v>0</v>
      </c>
      <c r="EW28" s="118">
        <v>0</v>
      </c>
      <c r="EX28" s="118">
        <v>0</v>
      </c>
      <c r="EY28" s="118">
        <v>0</v>
      </c>
      <c r="EZ28" s="118">
        <v>0</v>
      </c>
      <c r="FA28" s="118">
        <v>0</v>
      </c>
      <c r="FB28" s="118">
        <v>0</v>
      </c>
      <c r="FC28" s="118">
        <v>0</v>
      </c>
      <c r="FD28" s="118">
        <v>0</v>
      </c>
      <c r="FE28" s="118">
        <v>0</v>
      </c>
      <c r="FF28" s="118">
        <v>1E-3</v>
      </c>
      <c r="FG28" s="118">
        <v>1E-3</v>
      </c>
      <c r="FH28" s="118">
        <v>0</v>
      </c>
      <c r="FI28" s="118">
        <v>1E-3</v>
      </c>
      <c r="FJ28" s="118">
        <v>0</v>
      </c>
      <c r="FK28" s="118">
        <v>0</v>
      </c>
      <c r="FL28" s="118">
        <v>0</v>
      </c>
      <c r="FM28" s="118">
        <v>0</v>
      </c>
      <c r="FN28" s="118">
        <v>0</v>
      </c>
      <c r="FO28" s="118">
        <v>3.0000000000000001E-3</v>
      </c>
      <c r="FP28" s="118">
        <v>0</v>
      </c>
      <c r="FQ28" s="118">
        <v>0</v>
      </c>
      <c r="FR28" s="118">
        <v>0</v>
      </c>
      <c r="FS28" s="118">
        <v>0</v>
      </c>
      <c r="FT28" s="118">
        <v>0</v>
      </c>
      <c r="FU28" s="118">
        <v>0</v>
      </c>
      <c r="FV28" s="118">
        <v>0</v>
      </c>
      <c r="FW28" s="118">
        <v>0</v>
      </c>
      <c r="FX28" s="118">
        <v>1E-3</v>
      </c>
      <c r="FY28" s="118">
        <v>0</v>
      </c>
      <c r="FZ28" s="118">
        <v>0</v>
      </c>
      <c r="GA28" s="118">
        <v>0</v>
      </c>
      <c r="GB28" s="118">
        <v>0</v>
      </c>
      <c r="GC28" s="118">
        <v>0</v>
      </c>
      <c r="GE28" s="105">
        <f>SUM(SheetB!W28:GC28) + SUM(SheetC!W28:GC28) + SUM(SheetD!W28:GC28) + SUM(SheetE!W28:GC28) + SUM(SheetF!W28:GC28)</f>
        <v>0.99200000000000055</v>
      </c>
      <c r="GG28" s="26">
        <f t="shared" si="113"/>
        <v>0</v>
      </c>
      <c r="GH28" s="26">
        <f t="shared" si="114"/>
        <v>0</v>
      </c>
      <c r="GI28" s="26">
        <f t="shared" si="115"/>
        <v>0</v>
      </c>
      <c r="GJ28" s="26">
        <f t="shared" si="116"/>
        <v>4.0000000000000001E-3</v>
      </c>
      <c r="GK28" s="26">
        <f t="shared" si="117"/>
        <v>0</v>
      </c>
      <c r="GL28" s="26">
        <f t="shared" si="118"/>
        <v>9.0000000000000011E-3</v>
      </c>
      <c r="GM28" s="26">
        <f t="shared" si="119"/>
        <v>1.4999999999999999E-2</v>
      </c>
      <c r="GN28" s="26">
        <f t="shared" si="120"/>
        <v>7.0000000000000001E-3</v>
      </c>
      <c r="GO28" s="26">
        <f t="shared" si="121"/>
        <v>3.0000000000000001E-3</v>
      </c>
      <c r="GP28" s="26">
        <f t="shared" si="122"/>
        <v>1E-3</v>
      </c>
      <c r="GQ28" s="26">
        <f t="shared" si="123"/>
        <v>3.0000000000000001E-3</v>
      </c>
      <c r="GR28" s="26">
        <f t="shared" si="124"/>
        <v>0</v>
      </c>
      <c r="GS28" s="26">
        <f t="shared" si="125"/>
        <v>3.0000000000000001E-3</v>
      </c>
      <c r="GT28" s="26">
        <f t="shared" si="126"/>
        <v>4.0000000000000001E-3</v>
      </c>
      <c r="GU28" s="105">
        <f>SUM(SheetB!GG28:GT28)+SUM(SheetC!GG28:GT28)+SUM(SheetD!GG28:GT28)+SUM(SheetE!GG28:GT28)+SUM(SheetF!GG28:GT28)</f>
        <v>0.9910000000000001</v>
      </c>
    </row>
    <row r="29" spans="1:203" ht="15" customHeight="1" x14ac:dyDescent="0.2">
      <c r="A29" t="s">
        <v>2246</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0</v>
      </c>
      <c r="BF29" s="118">
        <v>0</v>
      </c>
      <c r="BG29" s="118">
        <v>0</v>
      </c>
      <c r="BH29" s="118">
        <v>0</v>
      </c>
      <c r="BI29" s="118">
        <v>0</v>
      </c>
      <c r="BJ29" s="118">
        <v>0</v>
      </c>
      <c r="BK29" s="118">
        <v>0</v>
      </c>
      <c r="BL29" s="118">
        <v>0</v>
      </c>
      <c r="BM29" s="118">
        <v>0</v>
      </c>
      <c r="BN29" s="118">
        <v>0</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18">
        <v>0</v>
      </c>
      <c r="CH29" s="118">
        <v>0</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18">
        <v>0</v>
      </c>
      <c r="DD29" s="118">
        <v>0</v>
      </c>
      <c r="DE29" s="118">
        <v>0</v>
      </c>
      <c r="DF29" s="118">
        <v>0</v>
      </c>
      <c r="DG29" s="118">
        <v>0</v>
      </c>
      <c r="DH29" s="118">
        <v>0</v>
      </c>
      <c r="DI29" s="118">
        <v>0</v>
      </c>
      <c r="DJ29" s="118">
        <v>0</v>
      </c>
      <c r="DK29" s="118">
        <v>0</v>
      </c>
      <c r="DL29" s="118">
        <v>0</v>
      </c>
      <c r="DM29" s="118">
        <v>0</v>
      </c>
      <c r="DN29" s="118">
        <v>0</v>
      </c>
      <c r="DO29" s="118">
        <v>0</v>
      </c>
      <c r="DP29" s="118">
        <v>0</v>
      </c>
      <c r="DQ29" s="118">
        <v>0</v>
      </c>
      <c r="DR29" s="118">
        <v>0</v>
      </c>
      <c r="DS29" s="118">
        <v>0</v>
      </c>
      <c r="DT29" s="118">
        <v>0</v>
      </c>
      <c r="DU29" s="118">
        <v>0</v>
      </c>
      <c r="DV29" s="118">
        <v>0</v>
      </c>
      <c r="DW29" s="118">
        <v>0</v>
      </c>
      <c r="DX29" s="118">
        <v>0</v>
      </c>
      <c r="DY29" s="118">
        <v>0</v>
      </c>
      <c r="DZ29" s="118">
        <v>0</v>
      </c>
      <c r="EA29" s="118">
        <v>0</v>
      </c>
      <c r="EB29" s="118">
        <v>0</v>
      </c>
      <c r="EC29" s="118">
        <v>0</v>
      </c>
      <c r="ED29" s="118">
        <v>0</v>
      </c>
      <c r="EE29" s="118">
        <v>0</v>
      </c>
      <c r="EF29" s="118">
        <v>0</v>
      </c>
      <c r="EG29" s="118">
        <v>4.0000000000000001E-3</v>
      </c>
      <c r="EH29" s="118">
        <v>0</v>
      </c>
      <c r="EI29" s="118">
        <v>0</v>
      </c>
      <c r="EJ29" s="118">
        <v>0</v>
      </c>
      <c r="EK29" s="118">
        <v>0</v>
      </c>
      <c r="EL29" s="118">
        <v>0</v>
      </c>
      <c r="EM29" s="118">
        <v>0</v>
      </c>
      <c r="EN29" s="118">
        <v>0</v>
      </c>
      <c r="EO29" s="118">
        <v>0</v>
      </c>
      <c r="EP29" s="118">
        <v>0</v>
      </c>
      <c r="EQ29" s="118">
        <v>0</v>
      </c>
      <c r="ER29" s="118">
        <v>0</v>
      </c>
      <c r="ES29" s="118">
        <v>0</v>
      </c>
      <c r="ET29" s="118">
        <v>0</v>
      </c>
      <c r="EU29" s="118">
        <v>0</v>
      </c>
      <c r="EV29" s="118">
        <v>0</v>
      </c>
      <c r="EW29" s="118">
        <v>0</v>
      </c>
      <c r="EX29" s="118">
        <v>0</v>
      </c>
      <c r="EY29" s="118">
        <v>0</v>
      </c>
      <c r="EZ29" s="118">
        <v>0</v>
      </c>
      <c r="FA29" s="118">
        <v>0</v>
      </c>
      <c r="FB29" s="118">
        <v>0</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0</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0</v>
      </c>
      <c r="GK29" s="26">
        <f t="shared" si="117"/>
        <v>0</v>
      </c>
      <c r="GL29" s="26">
        <f t="shared" si="118"/>
        <v>0</v>
      </c>
      <c r="GM29" s="26">
        <f t="shared" si="119"/>
        <v>0</v>
      </c>
      <c r="GN29" s="26">
        <f t="shared" si="120"/>
        <v>0</v>
      </c>
      <c r="GO29" s="26">
        <f t="shared" si="121"/>
        <v>0</v>
      </c>
      <c r="GP29" s="26">
        <f t="shared" si="122"/>
        <v>0</v>
      </c>
      <c r="GQ29" s="26">
        <f t="shared" si="123"/>
        <v>4.0000000000000001E-3</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2247</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0</v>
      </c>
      <c r="BB30" s="118">
        <v>0</v>
      </c>
      <c r="BC30" s="118">
        <v>0</v>
      </c>
      <c r="BD30" s="118">
        <v>0</v>
      </c>
      <c r="BE30" s="118">
        <v>0</v>
      </c>
      <c r="BF30" s="118">
        <v>0</v>
      </c>
      <c r="BG30" s="118">
        <v>0</v>
      </c>
      <c r="BH30" s="118">
        <v>0</v>
      </c>
      <c r="BI30" s="118">
        <v>0</v>
      </c>
      <c r="BJ30" s="118">
        <v>0</v>
      </c>
      <c r="BK30" s="118">
        <v>0</v>
      </c>
      <c r="BL30" s="118">
        <v>0</v>
      </c>
      <c r="BM30" s="118">
        <v>0</v>
      </c>
      <c r="BN30" s="118">
        <v>0</v>
      </c>
      <c r="BO30" s="118">
        <v>0</v>
      </c>
      <c r="BP30" s="118">
        <v>0</v>
      </c>
      <c r="BQ30" s="118">
        <v>0</v>
      </c>
      <c r="BR30" s="118">
        <v>0</v>
      </c>
      <c r="BS30" s="118">
        <v>0</v>
      </c>
      <c r="BT30" s="118">
        <v>0</v>
      </c>
      <c r="BU30" s="118">
        <v>0</v>
      </c>
      <c r="BV30" s="118">
        <v>0</v>
      </c>
      <c r="BW30" s="118">
        <v>0</v>
      </c>
      <c r="BX30" s="118">
        <v>0</v>
      </c>
      <c r="BY30" s="118">
        <v>7.0000000000000001E-3</v>
      </c>
      <c r="BZ30" s="118">
        <v>0</v>
      </c>
      <c r="CA30" s="118">
        <v>0</v>
      </c>
      <c r="CB30" s="118">
        <v>0</v>
      </c>
      <c r="CC30" s="118">
        <v>0</v>
      </c>
      <c r="CD30" s="118">
        <v>0</v>
      </c>
      <c r="CE30" s="118">
        <v>0</v>
      </c>
      <c r="CF30" s="118">
        <v>0</v>
      </c>
      <c r="CG30" s="118">
        <v>0</v>
      </c>
      <c r="CH30" s="118">
        <v>0</v>
      </c>
      <c r="CI30" s="118">
        <v>0</v>
      </c>
      <c r="CJ30" s="118">
        <v>0</v>
      </c>
      <c r="CK30" s="118">
        <v>0</v>
      </c>
      <c r="CL30" s="118">
        <v>0</v>
      </c>
      <c r="CM30" s="118">
        <v>0</v>
      </c>
      <c r="CN30" s="118">
        <v>0</v>
      </c>
      <c r="CO30" s="118">
        <v>0</v>
      </c>
      <c r="CP30" s="118">
        <v>0</v>
      </c>
      <c r="CQ30" s="118">
        <v>7.0000000000000001E-3</v>
      </c>
      <c r="CR30" s="118">
        <v>0</v>
      </c>
      <c r="CS30" s="118">
        <v>0</v>
      </c>
      <c r="CT30" s="118">
        <v>2E-3</v>
      </c>
      <c r="CU30" s="118">
        <v>0</v>
      </c>
      <c r="CV30" s="118">
        <v>0</v>
      </c>
      <c r="CW30" s="118">
        <v>3.0000000000000001E-3</v>
      </c>
      <c r="CX30" s="118">
        <v>0</v>
      </c>
      <c r="CY30" s="118">
        <v>1E-3</v>
      </c>
      <c r="CZ30" s="118">
        <v>1E-3</v>
      </c>
      <c r="DA30" s="118">
        <v>0</v>
      </c>
      <c r="DB30" s="118">
        <v>0</v>
      </c>
      <c r="DC30" s="118">
        <v>0</v>
      </c>
      <c r="DD30" s="118">
        <v>4.0000000000000001E-3</v>
      </c>
      <c r="DE30" s="118">
        <v>1E-3</v>
      </c>
      <c r="DF30" s="118">
        <v>0</v>
      </c>
      <c r="DG30" s="118">
        <v>0</v>
      </c>
      <c r="DH30" s="118">
        <v>0</v>
      </c>
      <c r="DI30" s="118">
        <v>0</v>
      </c>
      <c r="DJ30" s="118">
        <v>0</v>
      </c>
      <c r="DK30" s="118">
        <v>0</v>
      </c>
      <c r="DL30" s="118">
        <v>0</v>
      </c>
      <c r="DM30" s="118">
        <v>0</v>
      </c>
      <c r="DN30" s="118">
        <v>2E-3</v>
      </c>
      <c r="DO30" s="118">
        <v>0</v>
      </c>
      <c r="DP30" s="118">
        <v>0</v>
      </c>
      <c r="DQ30" s="118">
        <v>0</v>
      </c>
      <c r="DR30" s="118">
        <v>0</v>
      </c>
      <c r="DS30" s="118">
        <v>0</v>
      </c>
      <c r="DT30" s="118">
        <v>1E-3</v>
      </c>
      <c r="DU30" s="118">
        <v>1E-3</v>
      </c>
      <c r="DV30" s="118">
        <v>0</v>
      </c>
      <c r="DW30" s="118">
        <v>2E-3</v>
      </c>
      <c r="DX30" s="118">
        <v>2E-3</v>
      </c>
      <c r="DY30" s="118">
        <v>1E-3</v>
      </c>
      <c r="DZ30" s="118">
        <v>1E-3</v>
      </c>
      <c r="EA30" s="118">
        <v>0</v>
      </c>
      <c r="EB30" s="118">
        <v>2E-3</v>
      </c>
      <c r="EC30" s="118">
        <v>0</v>
      </c>
      <c r="ED30" s="118">
        <v>2E-3</v>
      </c>
      <c r="EE30" s="118">
        <v>0</v>
      </c>
      <c r="EF30" s="118">
        <v>0</v>
      </c>
      <c r="EG30" s="118">
        <v>4.0000000000000001E-3</v>
      </c>
      <c r="EH30" s="118">
        <v>0</v>
      </c>
      <c r="EI30" s="118">
        <v>0</v>
      </c>
      <c r="EJ30" s="118">
        <v>0</v>
      </c>
      <c r="EK30" s="118">
        <v>0</v>
      </c>
      <c r="EL30" s="118">
        <v>0</v>
      </c>
      <c r="EM30" s="118">
        <v>0</v>
      </c>
      <c r="EN30" s="118">
        <v>0</v>
      </c>
      <c r="EO30" s="118">
        <v>1E-3</v>
      </c>
      <c r="EP30" s="118">
        <v>0</v>
      </c>
      <c r="EQ30" s="118">
        <v>0</v>
      </c>
      <c r="ER30" s="118">
        <v>1E-3</v>
      </c>
      <c r="ES30" s="118">
        <v>0</v>
      </c>
      <c r="ET30" s="118">
        <v>2E-3</v>
      </c>
      <c r="EU30" s="118">
        <v>1E-3</v>
      </c>
      <c r="EV30" s="118">
        <v>0</v>
      </c>
      <c r="EW30" s="118">
        <v>0</v>
      </c>
      <c r="EX30" s="118">
        <v>0</v>
      </c>
      <c r="EY30" s="118">
        <v>3.0000000000000001E-3</v>
      </c>
      <c r="EZ30" s="118">
        <v>0</v>
      </c>
      <c r="FA30" s="118">
        <v>0</v>
      </c>
      <c r="FB30" s="118">
        <v>0</v>
      </c>
      <c r="FC30" s="118">
        <v>0</v>
      </c>
      <c r="FD30" s="118">
        <v>0</v>
      </c>
      <c r="FE30" s="118">
        <v>7.0000000000000001E-3</v>
      </c>
      <c r="FF30" s="118">
        <v>1E-3</v>
      </c>
      <c r="FG30" s="118">
        <v>0</v>
      </c>
      <c r="FH30" s="118">
        <v>0</v>
      </c>
      <c r="FI30" s="118">
        <v>0</v>
      </c>
      <c r="FJ30" s="118">
        <v>1E-3</v>
      </c>
      <c r="FK30" s="118">
        <v>0</v>
      </c>
      <c r="FL30" s="118">
        <v>1E-3</v>
      </c>
      <c r="FM30" s="118">
        <v>3.0000000000000001E-3</v>
      </c>
      <c r="FN30" s="118">
        <v>0</v>
      </c>
      <c r="FO30" s="118">
        <v>5.0000000000000001E-3</v>
      </c>
      <c r="FP30" s="118">
        <v>0</v>
      </c>
      <c r="FQ30" s="118">
        <v>0</v>
      </c>
      <c r="FR30" s="118">
        <v>0</v>
      </c>
      <c r="FS30" s="118">
        <v>0</v>
      </c>
      <c r="FT30" s="118">
        <v>0</v>
      </c>
      <c r="FU30" s="118">
        <v>0</v>
      </c>
      <c r="FV30" s="118">
        <v>0</v>
      </c>
      <c r="FW30" s="118">
        <v>0</v>
      </c>
      <c r="FX30" s="118">
        <v>1E-3</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0</v>
      </c>
      <c r="GJ30" s="26">
        <f t="shared" si="116"/>
        <v>0</v>
      </c>
      <c r="GK30" s="26">
        <f t="shared" si="117"/>
        <v>0</v>
      </c>
      <c r="GL30" s="26">
        <f t="shared" si="118"/>
        <v>7.0000000000000001E-3</v>
      </c>
      <c r="GM30" s="26">
        <f t="shared" si="119"/>
        <v>1.4000000000000002E-2</v>
      </c>
      <c r="GN30" s="26">
        <f t="shared" si="120"/>
        <v>5.0000000000000001E-3</v>
      </c>
      <c r="GO30" s="26">
        <f t="shared" si="121"/>
        <v>4.0000000000000001E-3</v>
      </c>
      <c r="GP30" s="26">
        <f t="shared" si="122"/>
        <v>0.01</v>
      </c>
      <c r="GQ30" s="26">
        <f t="shared" si="123"/>
        <v>5.0000000000000001E-3</v>
      </c>
      <c r="GR30" s="26">
        <f t="shared" si="124"/>
        <v>7.0000000000000001E-3</v>
      </c>
      <c r="GS30" s="26">
        <f t="shared" si="125"/>
        <v>1.3000000000000001E-2</v>
      </c>
      <c r="GT30" s="26">
        <f t="shared" si="126"/>
        <v>6.0000000000000001E-3</v>
      </c>
      <c r="GU30" s="105">
        <f>SUM(SheetB!GG30:GT30)+SUM(SheetC!GG30:GT30)+SUM(SheetD!GG30:GT30)+SUM(SheetE!GG30:GT30)+SUM(SheetF!GG30:GT30)</f>
        <v>0.996</v>
      </c>
    </row>
    <row r="31" spans="1:203" ht="15" customHeight="1" x14ac:dyDescent="0.2">
      <c r="A31" t="s">
        <v>2248</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0</v>
      </c>
      <c r="BF31" s="118">
        <v>0</v>
      </c>
      <c r="BG31" s="118">
        <v>0</v>
      </c>
      <c r="BH31" s="118">
        <v>0</v>
      </c>
      <c r="BI31" s="118">
        <v>0</v>
      </c>
      <c r="BJ31" s="118">
        <v>0</v>
      </c>
      <c r="BK31" s="118">
        <v>0</v>
      </c>
      <c r="BL31" s="118">
        <v>0</v>
      </c>
      <c r="BM31" s="118">
        <v>0</v>
      </c>
      <c r="BN31" s="118">
        <v>0</v>
      </c>
      <c r="BO31" s="118">
        <v>0</v>
      </c>
      <c r="BP31" s="118">
        <v>0</v>
      </c>
      <c r="BQ31" s="118">
        <v>0</v>
      </c>
      <c r="BR31" s="118">
        <v>1E-3</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18">
        <v>0</v>
      </c>
      <c r="CH31" s="118">
        <v>0</v>
      </c>
      <c r="CI31" s="118">
        <v>0</v>
      </c>
      <c r="CJ31" s="118">
        <v>0</v>
      </c>
      <c r="CK31" s="118">
        <v>0</v>
      </c>
      <c r="CL31" s="118">
        <v>0</v>
      </c>
      <c r="CM31" s="118">
        <v>0</v>
      </c>
      <c r="CN31" s="118">
        <v>0</v>
      </c>
      <c r="CO31" s="118">
        <v>0</v>
      </c>
      <c r="CP31" s="118">
        <v>0</v>
      </c>
      <c r="CQ31" s="118">
        <v>0</v>
      </c>
      <c r="CR31" s="118">
        <v>0</v>
      </c>
      <c r="CS31" s="118">
        <v>0</v>
      </c>
      <c r="CT31" s="118">
        <v>4.0000000000000001E-3</v>
      </c>
      <c r="CU31" s="118">
        <v>0</v>
      </c>
      <c r="CV31" s="118">
        <v>0</v>
      </c>
      <c r="CW31" s="118">
        <v>0</v>
      </c>
      <c r="CX31" s="118">
        <v>4.0000000000000001E-3</v>
      </c>
      <c r="CY31" s="118">
        <v>4.0000000000000001E-3</v>
      </c>
      <c r="CZ31" s="118">
        <v>0</v>
      </c>
      <c r="DA31" s="118">
        <v>0</v>
      </c>
      <c r="DB31" s="118">
        <v>0</v>
      </c>
      <c r="DC31" s="118">
        <v>0</v>
      </c>
      <c r="DD31" s="118">
        <v>0</v>
      </c>
      <c r="DE31" s="118">
        <v>0</v>
      </c>
      <c r="DF31" s="118">
        <v>0</v>
      </c>
      <c r="DG31" s="118">
        <v>0</v>
      </c>
      <c r="DH31" s="118">
        <v>0</v>
      </c>
      <c r="DI31" s="118">
        <v>0</v>
      </c>
      <c r="DJ31" s="118">
        <v>0</v>
      </c>
      <c r="DK31" s="118">
        <v>0</v>
      </c>
      <c r="DL31" s="118">
        <v>0</v>
      </c>
      <c r="DM31" s="118">
        <v>0</v>
      </c>
      <c r="DN31" s="118">
        <v>0</v>
      </c>
      <c r="DO31" s="118">
        <v>0</v>
      </c>
      <c r="DP31" s="118">
        <v>0</v>
      </c>
      <c r="DQ31" s="118">
        <v>0</v>
      </c>
      <c r="DR31" s="118">
        <v>0</v>
      </c>
      <c r="DS31" s="118">
        <v>0</v>
      </c>
      <c r="DT31" s="118">
        <v>0</v>
      </c>
      <c r="DU31" s="118">
        <v>0</v>
      </c>
      <c r="DV31" s="118">
        <v>0</v>
      </c>
      <c r="DW31" s="118">
        <v>0</v>
      </c>
      <c r="DX31" s="118">
        <v>0</v>
      </c>
      <c r="DY31" s="118">
        <v>0</v>
      </c>
      <c r="DZ31" s="118">
        <v>0</v>
      </c>
      <c r="EA31" s="118">
        <v>0</v>
      </c>
      <c r="EB31" s="118">
        <v>0</v>
      </c>
      <c r="EC31" s="118">
        <v>0</v>
      </c>
      <c r="ED31" s="118">
        <v>0</v>
      </c>
      <c r="EE31" s="118">
        <v>0</v>
      </c>
      <c r="EF31" s="118">
        <v>0</v>
      </c>
      <c r="EG31" s="118">
        <v>4.0000000000000001E-3</v>
      </c>
      <c r="EH31" s="118">
        <v>0</v>
      </c>
      <c r="EI31" s="118">
        <v>0</v>
      </c>
      <c r="EJ31" s="118">
        <v>0</v>
      </c>
      <c r="EK31" s="118">
        <v>0</v>
      </c>
      <c r="EL31" s="118">
        <v>0</v>
      </c>
      <c r="EM31" s="118">
        <v>0</v>
      </c>
      <c r="EN31" s="118">
        <v>0</v>
      </c>
      <c r="EO31" s="118">
        <v>0</v>
      </c>
      <c r="EP31" s="118">
        <v>0</v>
      </c>
      <c r="EQ31" s="118">
        <v>0</v>
      </c>
      <c r="ER31" s="118">
        <v>0</v>
      </c>
      <c r="ES31" s="118">
        <v>0</v>
      </c>
      <c r="ET31" s="118">
        <v>0</v>
      </c>
      <c r="EU31" s="118">
        <v>0</v>
      </c>
      <c r="EV31" s="118">
        <v>0</v>
      </c>
      <c r="EW31" s="118">
        <v>0</v>
      </c>
      <c r="EX31" s="118">
        <v>0</v>
      </c>
      <c r="EY31" s="118">
        <v>0</v>
      </c>
      <c r="EZ31" s="118">
        <v>0</v>
      </c>
      <c r="FA31" s="118">
        <v>0</v>
      </c>
      <c r="FB31" s="118">
        <v>0</v>
      </c>
      <c r="FC31" s="118">
        <v>0</v>
      </c>
      <c r="FD31" s="118">
        <v>0</v>
      </c>
      <c r="FE31" s="118">
        <v>0</v>
      </c>
      <c r="FF31" s="118">
        <v>0</v>
      </c>
      <c r="FG31" s="118">
        <v>0</v>
      </c>
      <c r="FH31" s="118">
        <v>0</v>
      </c>
      <c r="FI31" s="118">
        <v>7.0000000000000001E-3</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0</v>
      </c>
      <c r="GK31" s="26">
        <f t="shared" si="117"/>
        <v>1E-3</v>
      </c>
      <c r="GL31" s="26">
        <f t="shared" si="118"/>
        <v>0</v>
      </c>
      <c r="GM31" s="26">
        <f t="shared" si="119"/>
        <v>1.2E-2</v>
      </c>
      <c r="GN31" s="26">
        <f t="shared" si="120"/>
        <v>0</v>
      </c>
      <c r="GO31" s="26">
        <f t="shared" si="121"/>
        <v>0</v>
      </c>
      <c r="GP31" s="26">
        <f t="shared" si="122"/>
        <v>0</v>
      </c>
      <c r="GQ31" s="26">
        <f t="shared" si="123"/>
        <v>4.0000000000000001E-3</v>
      </c>
      <c r="GR31" s="26">
        <f t="shared" si="124"/>
        <v>0</v>
      </c>
      <c r="GS31" s="26">
        <f t="shared" si="125"/>
        <v>7.0000000000000001E-3</v>
      </c>
      <c r="GT31" s="26">
        <f t="shared" si="126"/>
        <v>0</v>
      </c>
      <c r="GU31" s="105">
        <f>SUM(SheetB!GG31:GT31)+SUM(SheetC!GG31:GT31)+SUM(SheetD!GG31:GT31)+SUM(SheetE!GG31:GT31)+SUM(SheetF!GG31:GT31)</f>
        <v>1.01</v>
      </c>
    </row>
    <row r="32" spans="1:203" ht="15" customHeight="1" x14ac:dyDescent="0.2">
      <c r="A32" t="s">
        <v>2249</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2E-3</v>
      </c>
      <c r="AU32" s="118">
        <v>0</v>
      </c>
      <c r="AV32" s="118">
        <v>0</v>
      </c>
      <c r="AW32" s="118">
        <v>0</v>
      </c>
      <c r="AX32" s="118">
        <v>2E-3</v>
      </c>
      <c r="AY32" s="118">
        <v>0</v>
      </c>
      <c r="AZ32" s="118">
        <v>0</v>
      </c>
      <c r="BA32" s="118">
        <v>0</v>
      </c>
      <c r="BB32" s="118">
        <v>0</v>
      </c>
      <c r="BC32" s="118">
        <v>0</v>
      </c>
      <c r="BD32" s="118">
        <v>0</v>
      </c>
      <c r="BE32" s="118">
        <v>4.0000000000000001E-3</v>
      </c>
      <c r="BF32" s="118">
        <v>0</v>
      </c>
      <c r="BG32" s="118">
        <v>0</v>
      </c>
      <c r="BH32" s="118">
        <v>0</v>
      </c>
      <c r="BI32" s="118">
        <v>0</v>
      </c>
      <c r="BJ32" s="118">
        <v>0</v>
      </c>
      <c r="BK32" s="118">
        <v>0</v>
      </c>
      <c r="BL32" s="118">
        <v>0</v>
      </c>
      <c r="BM32" s="118">
        <v>0</v>
      </c>
      <c r="BN32" s="118">
        <v>0</v>
      </c>
      <c r="BO32" s="118">
        <v>0</v>
      </c>
      <c r="BP32" s="118">
        <v>1E-3</v>
      </c>
      <c r="BQ32" s="118">
        <v>0</v>
      </c>
      <c r="BR32" s="118">
        <v>0</v>
      </c>
      <c r="BS32" s="118">
        <v>0</v>
      </c>
      <c r="BT32" s="118">
        <v>0</v>
      </c>
      <c r="BU32" s="118">
        <v>0</v>
      </c>
      <c r="BV32" s="118">
        <v>0</v>
      </c>
      <c r="BW32" s="118">
        <v>3.0000000000000001E-3</v>
      </c>
      <c r="BX32" s="118">
        <v>0</v>
      </c>
      <c r="BY32" s="118">
        <v>0</v>
      </c>
      <c r="BZ32" s="118">
        <v>0</v>
      </c>
      <c r="CA32" s="118">
        <v>0</v>
      </c>
      <c r="CB32" s="118">
        <v>0</v>
      </c>
      <c r="CC32" s="118">
        <v>0</v>
      </c>
      <c r="CD32" s="118">
        <v>0</v>
      </c>
      <c r="CE32" s="118">
        <v>0</v>
      </c>
      <c r="CF32" s="118">
        <v>0</v>
      </c>
      <c r="CG32" s="118">
        <v>0</v>
      </c>
      <c r="CH32" s="118">
        <v>0</v>
      </c>
      <c r="CI32" s="118">
        <v>0</v>
      </c>
      <c r="CJ32" s="118">
        <v>1E-3</v>
      </c>
      <c r="CK32" s="118">
        <v>0</v>
      </c>
      <c r="CL32" s="118">
        <v>0</v>
      </c>
      <c r="CM32" s="118">
        <v>0</v>
      </c>
      <c r="CN32" s="118">
        <v>0</v>
      </c>
      <c r="CO32" s="118">
        <v>0</v>
      </c>
      <c r="CP32" s="118">
        <v>0</v>
      </c>
      <c r="CQ32" s="118">
        <v>3.0000000000000001E-3</v>
      </c>
      <c r="CR32" s="118">
        <v>2E-3</v>
      </c>
      <c r="CS32" s="118">
        <v>0</v>
      </c>
      <c r="CT32" s="118">
        <v>1.0999999999999999E-2</v>
      </c>
      <c r="CU32" s="118">
        <v>2E-3</v>
      </c>
      <c r="CV32" s="118">
        <v>2E-3</v>
      </c>
      <c r="CW32" s="118">
        <v>5.0000000000000001E-3</v>
      </c>
      <c r="CX32" s="118">
        <v>1E-3</v>
      </c>
      <c r="CY32" s="118">
        <v>5.0000000000000001E-3</v>
      </c>
      <c r="CZ32" s="118">
        <v>4.0000000000000001E-3</v>
      </c>
      <c r="DA32" s="118">
        <v>0</v>
      </c>
      <c r="DB32" s="118">
        <v>0</v>
      </c>
      <c r="DC32" s="118">
        <v>0</v>
      </c>
      <c r="DD32" s="118">
        <v>0</v>
      </c>
      <c r="DE32" s="118">
        <v>0</v>
      </c>
      <c r="DF32" s="118">
        <v>4.0000000000000001E-3</v>
      </c>
      <c r="DG32" s="118">
        <v>3.0000000000000001E-3</v>
      </c>
      <c r="DH32" s="118">
        <v>8.9999999999999993E-3</v>
      </c>
      <c r="DI32" s="118">
        <v>0</v>
      </c>
      <c r="DJ32" s="118">
        <v>0</v>
      </c>
      <c r="DK32" s="118">
        <v>0</v>
      </c>
      <c r="DL32" s="118">
        <v>2E-3</v>
      </c>
      <c r="DM32" s="118">
        <v>0</v>
      </c>
      <c r="DN32" s="118">
        <v>0</v>
      </c>
      <c r="DO32" s="118">
        <v>0</v>
      </c>
      <c r="DP32" s="118">
        <v>0</v>
      </c>
      <c r="DQ32" s="118">
        <v>0</v>
      </c>
      <c r="DR32" s="118">
        <v>0</v>
      </c>
      <c r="DS32" s="118">
        <v>1E-3</v>
      </c>
      <c r="DT32" s="118">
        <v>0</v>
      </c>
      <c r="DU32" s="118">
        <v>2E-3</v>
      </c>
      <c r="DV32" s="118">
        <v>0</v>
      </c>
      <c r="DW32" s="118">
        <v>0</v>
      </c>
      <c r="DX32" s="118">
        <v>3.0000000000000001E-3</v>
      </c>
      <c r="DY32" s="118">
        <v>0</v>
      </c>
      <c r="DZ32" s="118">
        <v>4.0000000000000001E-3</v>
      </c>
      <c r="EA32" s="118">
        <v>4.0000000000000001E-3</v>
      </c>
      <c r="EB32" s="118">
        <v>4.0000000000000001E-3</v>
      </c>
      <c r="EC32" s="118">
        <v>2E-3</v>
      </c>
      <c r="ED32" s="118">
        <v>0</v>
      </c>
      <c r="EE32" s="118">
        <v>0</v>
      </c>
      <c r="EF32" s="118">
        <v>0</v>
      </c>
      <c r="EG32" s="118">
        <v>0</v>
      </c>
      <c r="EH32" s="118">
        <v>0</v>
      </c>
      <c r="EI32" s="118">
        <v>0</v>
      </c>
      <c r="EJ32" s="118">
        <v>0</v>
      </c>
      <c r="EK32" s="118">
        <v>0</v>
      </c>
      <c r="EL32" s="118">
        <v>0</v>
      </c>
      <c r="EM32" s="118">
        <v>0</v>
      </c>
      <c r="EN32" s="118">
        <v>0</v>
      </c>
      <c r="EO32" s="118">
        <v>0</v>
      </c>
      <c r="EP32" s="118">
        <v>0</v>
      </c>
      <c r="EQ32" s="118">
        <v>0</v>
      </c>
      <c r="ER32" s="118">
        <v>0</v>
      </c>
      <c r="ES32" s="118">
        <v>0</v>
      </c>
      <c r="ET32" s="118">
        <v>0</v>
      </c>
      <c r="EU32" s="118">
        <v>1E-3</v>
      </c>
      <c r="EV32" s="118">
        <v>0</v>
      </c>
      <c r="EW32" s="118">
        <v>2E-3</v>
      </c>
      <c r="EX32" s="118">
        <v>0</v>
      </c>
      <c r="EY32" s="118">
        <v>0</v>
      </c>
      <c r="EZ32" s="118">
        <v>0</v>
      </c>
      <c r="FA32" s="118">
        <v>0</v>
      </c>
      <c r="FB32" s="118">
        <v>3.0000000000000001E-3</v>
      </c>
      <c r="FC32" s="118">
        <v>0</v>
      </c>
      <c r="FD32" s="118">
        <v>0</v>
      </c>
      <c r="FE32" s="118">
        <v>0</v>
      </c>
      <c r="FF32" s="118">
        <v>0</v>
      </c>
      <c r="FG32" s="118">
        <v>0</v>
      </c>
      <c r="FH32" s="118">
        <v>0</v>
      </c>
      <c r="FI32" s="118">
        <v>1E-3</v>
      </c>
      <c r="FJ32" s="118">
        <v>2E-3</v>
      </c>
      <c r="FK32" s="118">
        <v>0</v>
      </c>
      <c r="FL32" s="118">
        <v>2E-3</v>
      </c>
      <c r="FM32" s="118">
        <v>5.0000000000000001E-3</v>
      </c>
      <c r="FN32" s="118">
        <v>0</v>
      </c>
      <c r="FO32" s="118">
        <v>0</v>
      </c>
      <c r="FP32" s="118">
        <v>0</v>
      </c>
      <c r="FQ32" s="118">
        <v>6.0000000000000001E-3</v>
      </c>
      <c r="FR32" s="118">
        <v>0</v>
      </c>
      <c r="FS32" s="118">
        <v>0</v>
      </c>
      <c r="FT32" s="118">
        <v>0</v>
      </c>
      <c r="FU32" s="118">
        <v>0</v>
      </c>
      <c r="FV32" s="118">
        <v>0</v>
      </c>
      <c r="FW32" s="118">
        <v>0</v>
      </c>
      <c r="FX32" s="118">
        <v>5.0000000000000001E-3</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8.0000000000000002E-3</v>
      </c>
      <c r="GJ32" s="26">
        <f t="shared" si="116"/>
        <v>1E-3</v>
      </c>
      <c r="GK32" s="26">
        <f t="shared" si="117"/>
        <v>3.0000000000000001E-3</v>
      </c>
      <c r="GL32" s="26">
        <f t="shared" si="118"/>
        <v>1E-3</v>
      </c>
      <c r="GM32" s="26">
        <f t="shared" si="119"/>
        <v>3.5000000000000003E-2</v>
      </c>
      <c r="GN32" s="26">
        <f t="shared" si="120"/>
        <v>1.8000000000000002E-2</v>
      </c>
      <c r="GO32" s="26">
        <f t="shared" si="121"/>
        <v>3.0000000000000001E-3</v>
      </c>
      <c r="GP32" s="26">
        <f t="shared" si="122"/>
        <v>1.7000000000000001E-2</v>
      </c>
      <c r="GQ32" s="26">
        <f t="shared" si="123"/>
        <v>0</v>
      </c>
      <c r="GR32" s="26">
        <f t="shared" si="124"/>
        <v>6.0000000000000001E-3</v>
      </c>
      <c r="GS32" s="26">
        <f t="shared" si="125"/>
        <v>0.01</v>
      </c>
      <c r="GT32" s="26">
        <f t="shared" si="126"/>
        <v>1.0999999999999999E-2</v>
      </c>
      <c r="GU32" s="105">
        <f>SUM(SheetB!GG32:GT32)+SUM(SheetC!GG32:GT32)+SUM(SheetD!GG32:GT32)+SUM(SheetE!GG32:GT32)+SUM(SheetF!GG32:GT32)</f>
        <v>1.0050000000000001</v>
      </c>
    </row>
    <row r="33" spans="1:203" ht="15" customHeight="1" x14ac:dyDescent="0.2">
      <c r="A33" t="s">
        <v>2121</v>
      </c>
      <c r="B33" s="118" t="s">
        <v>2114</v>
      </c>
      <c r="C33" s="119" t="s">
        <v>2122</v>
      </c>
      <c r="D33" s="119" t="s">
        <v>2113</v>
      </c>
      <c r="E33" s="118">
        <v>1</v>
      </c>
      <c r="F33" s="118">
        <v>2008</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0</v>
      </c>
      <c r="BB33" s="118">
        <v>0</v>
      </c>
      <c r="BC33" s="118">
        <v>0</v>
      </c>
      <c r="BD33" s="118">
        <v>0</v>
      </c>
      <c r="BE33" s="118">
        <v>0</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0</v>
      </c>
      <c r="CA33" s="118">
        <v>0</v>
      </c>
      <c r="CB33" s="118">
        <v>0</v>
      </c>
      <c r="CC33" s="118">
        <v>0</v>
      </c>
      <c r="CD33" s="118">
        <v>0</v>
      </c>
      <c r="CE33" s="118">
        <v>3.0000000000000001E-3</v>
      </c>
      <c r="CF33" s="118">
        <v>0</v>
      </c>
      <c r="CG33" s="118">
        <v>0</v>
      </c>
      <c r="CH33" s="118">
        <v>0</v>
      </c>
      <c r="CI33" s="118">
        <v>0</v>
      </c>
      <c r="CJ33" s="118">
        <v>0</v>
      </c>
      <c r="CK33" s="118">
        <v>0</v>
      </c>
      <c r="CL33" s="118">
        <v>0</v>
      </c>
      <c r="CM33" s="118">
        <v>0</v>
      </c>
      <c r="CN33" s="118">
        <v>0</v>
      </c>
      <c r="CO33" s="118">
        <v>0</v>
      </c>
      <c r="CP33" s="118">
        <v>0</v>
      </c>
      <c r="CQ33" s="118">
        <v>0</v>
      </c>
      <c r="CR33" s="118">
        <v>0</v>
      </c>
      <c r="CS33" s="118">
        <v>0</v>
      </c>
      <c r="CT33" s="118">
        <v>0</v>
      </c>
      <c r="CU33" s="118">
        <v>0.01</v>
      </c>
      <c r="CV33" s="118">
        <v>0</v>
      </c>
      <c r="CW33" s="118">
        <v>1E-3</v>
      </c>
      <c r="CX33" s="118">
        <v>1E-3</v>
      </c>
      <c r="CY33" s="118">
        <v>7.0000000000000001E-3</v>
      </c>
      <c r="CZ33" s="118">
        <v>3.0000000000000001E-3</v>
      </c>
      <c r="DA33" s="118">
        <v>0</v>
      </c>
      <c r="DB33" s="118">
        <v>0</v>
      </c>
      <c r="DC33" s="118">
        <v>0</v>
      </c>
      <c r="DD33" s="118">
        <v>0</v>
      </c>
      <c r="DE33" s="118">
        <v>0</v>
      </c>
      <c r="DF33" s="118">
        <v>6.0000000000000001E-3</v>
      </c>
      <c r="DG33" s="118">
        <v>0</v>
      </c>
      <c r="DH33" s="118">
        <v>0</v>
      </c>
      <c r="DI33" s="118">
        <v>0</v>
      </c>
      <c r="DJ33" s="118">
        <v>0</v>
      </c>
      <c r="DK33" s="118">
        <v>0</v>
      </c>
      <c r="DL33" s="118">
        <v>0</v>
      </c>
      <c r="DM33" s="118">
        <v>0</v>
      </c>
      <c r="DN33" s="118">
        <v>0</v>
      </c>
      <c r="DO33" s="118">
        <v>0</v>
      </c>
      <c r="DP33" s="118">
        <v>0</v>
      </c>
      <c r="DQ33" s="118">
        <v>1.2999999999999999E-2</v>
      </c>
      <c r="DR33" s="118">
        <v>2E-3</v>
      </c>
      <c r="DS33" s="118">
        <v>0</v>
      </c>
      <c r="DT33" s="118">
        <v>0</v>
      </c>
      <c r="DU33" s="118">
        <v>0</v>
      </c>
      <c r="DV33" s="118">
        <v>0</v>
      </c>
      <c r="DW33" s="118">
        <v>0</v>
      </c>
      <c r="DX33" s="118">
        <v>0</v>
      </c>
      <c r="DY33" s="118">
        <v>0</v>
      </c>
      <c r="DZ33" s="118">
        <v>0</v>
      </c>
      <c r="EA33" s="118">
        <v>0</v>
      </c>
      <c r="EB33" s="118">
        <v>3.0000000000000001E-3</v>
      </c>
      <c r="EC33" s="118">
        <v>0</v>
      </c>
      <c r="ED33" s="118">
        <v>0</v>
      </c>
      <c r="EE33" s="118">
        <v>0</v>
      </c>
      <c r="EF33" s="118">
        <v>0</v>
      </c>
      <c r="EG33" s="118">
        <v>0</v>
      </c>
      <c r="EH33" s="118">
        <v>0</v>
      </c>
      <c r="EI33" s="118">
        <v>0</v>
      </c>
      <c r="EJ33" s="118">
        <v>0</v>
      </c>
      <c r="EK33" s="118">
        <v>0</v>
      </c>
      <c r="EL33" s="118">
        <v>0</v>
      </c>
      <c r="EM33" s="118">
        <v>0</v>
      </c>
      <c r="EN33" s="118">
        <v>0</v>
      </c>
      <c r="EO33" s="118">
        <v>0</v>
      </c>
      <c r="EP33" s="118">
        <v>0</v>
      </c>
      <c r="EQ33" s="118">
        <v>0</v>
      </c>
      <c r="ER33" s="118">
        <v>0</v>
      </c>
      <c r="ES33" s="118">
        <v>0</v>
      </c>
      <c r="ET33" s="118">
        <v>0</v>
      </c>
      <c r="EU33" s="118">
        <v>0</v>
      </c>
      <c r="EV33" s="118">
        <v>0</v>
      </c>
      <c r="EW33" s="118">
        <v>0</v>
      </c>
      <c r="EX33" s="118">
        <v>0</v>
      </c>
      <c r="EY33" s="118">
        <v>0</v>
      </c>
      <c r="EZ33" s="118">
        <v>0</v>
      </c>
      <c r="FA33" s="118">
        <v>0</v>
      </c>
      <c r="FB33" s="118">
        <v>0</v>
      </c>
      <c r="FC33" s="118">
        <v>0</v>
      </c>
      <c r="FD33" s="118">
        <v>0</v>
      </c>
      <c r="FE33" s="118">
        <v>0</v>
      </c>
      <c r="FF33" s="118">
        <v>0</v>
      </c>
      <c r="FG33" s="118">
        <v>0</v>
      </c>
      <c r="FH33" s="118">
        <v>0</v>
      </c>
      <c r="FI33" s="118">
        <v>0</v>
      </c>
      <c r="FJ33" s="118">
        <v>0</v>
      </c>
      <c r="FK33" s="118">
        <v>0</v>
      </c>
      <c r="FL33" s="118">
        <v>0</v>
      </c>
      <c r="FM33" s="118">
        <v>0</v>
      </c>
      <c r="FN33" s="118">
        <v>0</v>
      </c>
      <c r="FO33" s="118">
        <v>0</v>
      </c>
      <c r="FP33" s="118">
        <v>0</v>
      </c>
      <c r="FQ33" s="118">
        <v>0</v>
      </c>
      <c r="FR33" s="118">
        <v>0</v>
      </c>
      <c r="FS33" s="118">
        <v>0</v>
      </c>
      <c r="FT33" s="118">
        <v>0</v>
      </c>
      <c r="FU33" s="118">
        <v>0</v>
      </c>
      <c r="FV33" s="118">
        <v>0</v>
      </c>
      <c r="FW33" s="118">
        <v>0</v>
      </c>
      <c r="FX33" s="118">
        <v>0</v>
      </c>
      <c r="FY33" s="118">
        <v>0</v>
      </c>
      <c r="FZ33" s="118">
        <v>0</v>
      </c>
      <c r="GA33" s="118">
        <v>0</v>
      </c>
      <c r="GB33" s="118">
        <v>0</v>
      </c>
      <c r="GC33" s="118">
        <v>0</v>
      </c>
      <c r="GE33" s="105">
        <f>SUM(SheetB!W33:GC33) + SUM(SheetC!W33:GC33) + SUM(SheetD!W33:GC33) + SUM(SheetE!W33:GC33) + SUM(SheetF!W33:GC33)</f>
        <v>1.0110000000000001</v>
      </c>
      <c r="GG33" s="26">
        <f t="shared" si="113"/>
        <v>0</v>
      </c>
      <c r="GH33" s="26">
        <f t="shared" si="114"/>
        <v>0</v>
      </c>
      <c r="GI33" s="26">
        <f t="shared" si="115"/>
        <v>0</v>
      </c>
      <c r="GJ33" s="26">
        <f t="shared" si="116"/>
        <v>0</v>
      </c>
      <c r="GK33" s="26">
        <f t="shared" si="117"/>
        <v>0</v>
      </c>
      <c r="GL33" s="26">
        <f t="shared" si="118"/>
        <v>3.0000000000000001E-3</v>
      </c>
      <c r="GM33" s="26">
        <f t="shared" si="119"/>
        <v>2.1999999999999999E-2</v>
      </c>
      <c r="GN33" s="26">
        <f t="shared" si="120"/>
        <v>6.0000000000000001E-3</v>
      </c>
      <c r="GO33" s="26">
        <f t="shared" si="121"/>
        <v>1.4999999999999999E-2</v>
      </c>
      <c r="GP33" s="26">
        <f t="shared" si="122"/>
        <v>3.0000000000000001E-3</v>
      </c>
      <c r="GQ33" s="26">
        <f t="shared" si="123"/>
        <v>0</v>
      </c>
      <c r="GR33" s="26">
        <f t="shared" si="124"/>
        <v>0</v>
      </c>
      <c r="GS33" s="26">
        <f t="shared" si="125"/>
        <v>0</v>
      </c>
      <c r="GT33" s="26">
        <f t="shared" si="126"/>
        <v>0</v>
      </c>
      <c r="GU33" s="105">
        <f>SUM(SheetB!GG33:GT33)+SUM(SheetC!GG33:GT33)+SUM(SheetD!GG33:GT33)+SUM(SheetE!GG33:GT33)+SUM(SheetF!GG33:GT33)</f>
        <v>1.0110000000000001</v>
      </c>
    </row>
    <row r="34" spans="1:203" ht="15" customHeight="1" x14ac:dyDescent="0.2">
      <c r="A34" t="s">
        <v>2250</v>
      </c>
      <c r="B34" s="118" t="s">
        <v>2114</v>
      </c>
      <c r="C34" s="119" t="s">
        <v>2115</v>
      </c>
      <c r="D34" s="119" t="s">
        <v>2113</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2E-3</v>
      </c>
      <c r="AU34" s="118">
        <v>0</v>
      </c>
      <c r="AV34" s="118">
        <v>0</v>
      </c>
      <c r="AW34" s="118">
        <v>0</v>
      </c>
      <c r="AX34" s="118">
        <v>2E-3</v>
      </c>
      <c r="AY34" s="118">
        <v>0</v>
      </c>
      <c r="AZ34" s="118">
        <v>0</v>
      </c>
      <c r="BA34" s="118">
        <v>0</v>
      </c>
      <c r="BB34" s="118">
        <v>0</v>
      </c>
      <c r="BC34" s="118">
        <v>0</v>
      </c>
      <c r="BD34" s="118">
        <v>0</v>
      </c>
      <c r="BE34" s="118">
        <v>3.0000000000000001E-3</v>
      </c>
      <c r="BF34" s="118">
        <v>0</v>
      </c>
      <c r="BG34" s="118">
        <v>0</v>
      </c>
      <c r="BH34" s="118">
        <v>0</v>
      </c>
      <c r="BI34" s="118">
        <v>0</v>
      </c>
      <c r="BJ34" s="118">
        <v>0</v>
      </c>
      <c r="BK34" s="118">
        <v>0</v>
      </c>
      <c r="BL34" s="118">
        <v>0</v>
      </c>
      <c r="BM34" s="118">
        <v>0</v>
      </c>
      <c r="BN34" s="118">
        <v>0</v>
      </c>
      <c r="BO34" s="118">
        <v>0</v>
      </c>
      <c r="BP34" s="118">
        <v>0</v>
      </c>
      <c r="BQ34" s="118">
        <v>0</v>
      </c>
      <c r="BR34" s="118">
        <v>0</v>
      </c>
      <c r="BS34" s="118">
        <v>0</v>
      </c>
      <c r="BT34" s="118">
        <v>0</v>
      </c>
      <c r="BU34" s="118">
        <v>0</v>
      </c>
      <c r="BV34" s="118">
        <v>0</v>
      </c>
      <c r="BW34" s="118">
        <v>1E-3</v>
      </c>
      <c r="BX34" s="118">
        <v>0</v>
      </c>
      <c r="BY34" s="118">
        <v>0</v>
      </c>
      <c r="BZ34" s="118">
        <v>0</v>
      </c>
      <c r="CA34" s="118">
        <v>0</v>
      </c>
      <c r="CB34" s="118">
        <v>0</v>
      </c>
      <c r="CC34" s="118">
        <v>0</v>
      </c>
      <c r="CD34" s="118">
        <v>0</v>
      </c>
      <c r="CE34" s="118">
        <v>0</v>
      </c>
      <c r="CF34" s="118">
        <v>0</v>
      </c>
      <c r="CG34" s="118">
        <v>0</v>
      </c>
      <c r="CH34" s="118">
        <v>0</v>
      </c>
      <c r="CI34" s="118">
        <v>0</v>
      </c>
      <c r="CJ34" s="118">
        <v>1E-3</v>
      </c>
      <c r="CK34" s="118">
        <v>0</v>
      </c>
      <c r="CL34" s="118">
        <v>0</v>
      </c>
      <c r="CM34" s="118">
        <v>0</v>
      </c>
      <c r="CN34" s="118">
        <v>0</v>
      </c>
      <c r="CO34" s="118">
        <v>0</v>
      </c>
      <c r="CP34" s="118">
        <v>0</v>
      </c>
      <c r="CQ34" s="118">
        <v>3.0000000000000001E-3</v>
      </c>
      <c r="CR34" s="118">
        <v>1E-3</v>
      </c>
      <c r="CS34" s="118">
        <v>0</v>
      </c>
      <c r="CT34" s="118">
        <v>0.01</v>
      </c>
      <c r="CU34" s="118">
        <v>3.0000000000000001E-3</v>
      </c>
      <c r="CV34" s="118">
        <v>1E-3</v>
      </c>
      <c r="CW34" s="118">
        <v>7.0000000000000001E-3</v>
      </c>
      <c r="CX34" s="118">
        <v>2E-3</v>
      </c>
      <c r="CY34" s="118">
        <v>6.0000000000000001E-3</v>
      </c>
      <c r="CZ34" s="118">
        <v>4.0000000000000001E-3</v>
      </c>
      <c r="DA34" s="118">
        <v>0</v>
      </c>
      <c r="DB34" s="118">
        <v>0</v>
      </c>
      <c r="DC34" s="118">
        <v>1E-3</v>
      </c>
      <c r="DD34" s="118">
        <v>1E-3</v>
      </c>
      <c r="DE34" s="118">
        <v>0</v>
      </c>
      <c r="DF34" s="118">
        <v>6.0000000000000001E-3</v>
      </c>
      <c r="DG34" s="118">
        <v>2E-3</v>
      </c>
      <c r="DH34" s="118">
        <v>1.0999999999999999E-2</v>
      </c>
      <c r="DI34" s="118">
        <v>2E-3</v>
      </c>
      <c r="DJ34" s="118">
        <v>2E-3</v>
      </c>
      <c r="DK34" s="118">
        <v>2E-3</v>
      </c>
      <c r="DL34" s="118">
        <v>5.0000000000000001E-3</v>
      </c>
      <c r="DM34" s="118">
        <v>2E-3</v>
      </c>
      <c r="DN34" s="118">
        <v>0</v>
      </c>
      <c r="DO34" s="118">
        <v>0</v>
      </c>
      <c r="DP34" s="118">
        <v>0</v>
      </c>
      <c r="DQ34" s="118">
        <v>0</v>
      </c>
      <c r="DR34" s="118">
        <v>0</v>
      </c>
      <c r="DS34" s="118">
        <v>0</v>
      </c>
      <c r="DT34" s="118">
        <v>0</v>
      </c>
      <c r="DU34" s="118">
        <v>4.0000000000000001E-3</v>
      </c>
      <c r="DV34" s="118">
        <v>0</v>
      </c>
      <c r="DW34" s="118">
        <v>0</v>
      </c>
      <c r="DX34" s="118">
        <v>1E-3</v>
      </c>
      <c r="DY34" s="118">
        <v>0</v>
      </c>
      <c r="DZ34" s="118">
        <v>2E-3</v>
      </c>
      <c r="EA34" s="118">
        <v>3.0000000000000001E-3</v>
      </c>
      <c r="EB34" s="118">
        <v>3.0000000000000001E-3</v>
      </c>
      <c r="EC34" s="118">
        <v>2E-3</v>
      </c>
      <c r="ED34" s="118">
        <v>0</v>
      </c>
      <c r="EE34" s="118">
        <v>0</v>
      </c>
      <c r="EF34" s="118">
        <v>0</v>
      </c>
      <c r="EG34" s="118">
        <v>0</v>
      </c>
      <c r="EH34" s="118">
        <v>0</v>
      </c>
      <c r="EI34" s="118">
        <v>0</v>
      </c>
      <c r="EJ34" s="118">
        <v>0</v>
      </c>
      <c r="EK34" s="118">
        <v>0</v>
      </c>
      <c r="EL34" s="118">
        <v>0</v>
      </c>
      <c r="EM34" s="118">
        <v>0</v>
      </c>
      <c r="EN34" s="118">
        <v>0</v>
      </c>
      <c r="EO34" s="118">
        <v>0</v>
      </c>
      <c r="EP34" s="118">
        <v>0</v>
      </c>
      <c r="EQ34" s="118">
        <v>0</v>
      </c>
      <c r="ER34" s="118">
        <v>0</v>
      </c>
      <c r="ES34" s="118">
        <v>0</v>
      </c>
      <c r="ET34" s="118">
        <v>0</v>
      </c>
      <c r="EU34" s="118">
        <v>0</v>
      </c>
      <c r="EV34" s="118">
        <v>0</v>
      </c>
      <c r="EW34" s="118">
        <v>1E-3</v>
      </c>
      <c r="EX34" s="118">
        <v>1E-3</v>
      </c>
      <c r="EY34" s="118">
        <v>0</v>
      </c>
      <c r="EZ34" s="118">
        <v>1E-3</v>
      </c>
      <c r="FA34" s="118">
        <v>0</v>
      </c>
      <c r="FB34" s="118">
        <v>8.9999999999999993E-3</v>
      </c>
      <c r="FC34" s="118">
        <v>0</v>
      </c>
      <c r="FD34" s="118">
        <v>0</v>
      </c>
      <c r="FE34" s="118">
        <v>0</v>
      </c>
      <c r="FF34" s="118">
        <v>0</v>
      </c>
      <c r="FG34" s="118">
        <v>0</v>
      </c>
      <c r="FH34" s="118">
        <v>0</v>
      </c>
      <c r="FI34" s="118">
        <v>1E-3</v>
      </c>
      <c r="FJ34" s="118">
        <v>1E-3</v>
      </c>
      <c r="FK34" s="118">
        <v>0</v>
      </c>
      <c r="FL34" s="118">
        <v>2E-3</v>
      </c>
      <c r="FM34" s="118">
        <v>4.0000000000000001E-3</v>
      </c>
      <c r="FN34" s="118">
        <v>0</v>
      </c>
      <c r="FO34" s="118">
        <v>0</v>
      </c>
      <c r="FP34" s="118">
        <v>0</v>
      </c>
      <c r="FQ34" s="118">
        <v>6.0000000000000001E-3</v>
      </c>
      <c r="FR34" s="118">
        <v>0</v>
      </c>
      <c r="FS34" s="118">
        <v>0</v>
      </c>
      <c r="FT34" s="118">
        <v>0</v>
      </c>
      <c r="FU34" s="118">
        <v>0</v>
      </c>
      <c r="FV34" s="118">
        <v>0</v>
      </c>
      <c r="FW34" s="118">
        <v>0</v>
      </c>
      <c r="FX34" s="118">
        <v>6.0000000000000001E-3</v>
      </c>
      <c r="FY34" s="118">
        <v>0</v>
      </c>
      <c r="FZ34" s="118">
        <v>0</v>
      </c>
      <c r="GA34" s="118">
        <v>0</v>
      </c>
      <c r="GB34" s="118">
        <v>0</v>
      </c>
      <c r="GC34" s="118">
        <v>0</v>
      </c>
      <c r="GE34" s="105">
        <f>SUM(SheetB!W34:GC34) + SUM(SheetC!W34:GC34) + SUM(SheetD!W34:GC34) + SUM(SheetE!W34:GC34) + SUM(SheetF!W34:GC34)</f>
        <v>0.99200000000000055</v>
      </c>
      <c r="GG34" s="26">
        <f t="shared" si="113"/>
        <v>0</v>
      </c>
      <c r="GH34" s="26">
        <f t="shared" si="114"/>
        <v>0</v>
      </c>
      <c r="GI34" s="26">
        <f t="shared" si="115"/>
        <v>7.0000000000000001E-3</v>
      </c>
      <c r="GJ34" s="26">
        <f t="shared" si="116"/>
        <v>0</v>
      </c>
      <c r="GK34" s="26">
        <f t="shared" si="117"/>
        <v>1E-3</v>
      </c>
      <c r="GL34" s="26">
        <f t="shared" si="118"/>
        <v>1E-3</v>
      </c>
      <c r="GM34" s="26">
        <f t="shared" si="119"/>
        <v>3.7000000000000005E-2</v>
      </c>
      <c r="GN34" s="26">
        <f t="shared" si="120"/>
        <v>3.2000000000000001E-2</v>
      </c>
      <c r="GO34" s="26">
        <f t="shared" si="121"/>
        <v>6.0000000000000001E-3</v>
      </c>
      <c r="GP34" s="26">
        <f t="shared" si="122"/>
        <v>1.1000000000000001E-2</v>
      </c>
      <c r="GQ34" s="26">
        <f t="shared" si="123"/>
        <v>0</v>
      </c>
      <c r="GR34" s="26">
        <f t="shared" si="124"/>
        <v>1.2E-2</v>
      </c>
      <c r="GS34" s="26">
        <f t="shared" si="125"/>
        <v>8.0000000000000002E-3</v>
      </c>
      <c r="GT34" s="26">
        <f t="shared" si="126"/>
        <v>1.2E-2</v>
      </c>
      <c r="GU34" s="105">
        <f>SUM(SheetB!GG34:GT34)+SUM(SheetC!GG34:GT34)+SUM(SheetD!GG34:GT34)+SUM(SheetE!GG34:GT34)+SUM(SheetF!GG34:GT34)</f>
        <v>0.99200000000000021</v>
      </c>
    </row>
    <row r="35" spans="1:203" ht="15" customHeight="1" x14ac:dyDescent="0.2">
      <c r="A35" t="s">
        <v>2251</v>
      </c>
      <c r="B35" s="118" t="s">
        <v>2114</v>
      </c>
      <c r="C35" s="119" t="s">
        <v>2115</v>
      </c>
      <c r="D35" s="119" t="s">
        <v>2029</v>
      </c>
      <c r="E35" s="118">
        <v>1</v>
      </c>
      <c r="F35" s="118">
        <v>2010</v>
      </c>
      <c r="G35" s="118"/>
      <c r="H35" s="118"/>
      <c r="I35" s="118"/>
      <c r="J35" s="118"/>
      <c r="K35" s="118"/>
      <c r="L35" s="118"/>
      <c r="M35" s="118"/>
      <c r="N35" s="118"/>
      <c r="O35" s="118"/>
      <c r="P35" s="118"/>
      <c r="Q35" s="118"/>
      <c r="R35" s="118"/>
      <c r="S35" s="118"/>
      <c r="T35" s="118"/>
      <c r="U35" s="118"/>
      <c r="V35" s="118"/>
      <c r="W35" s="118">
        <v>0</v>
      </c>
      <c r="X35" s="118">
        <v>0</v>
      </c>
      <c r="Y35" s="118">
        <v>0</v>
      </c>
      <c r="Z35" s="118">
        <v>0</v>
      </c>
      <c r="AA35" s="118">
        <v>0</v>
      </c>
      <c r="AB35" s="118">
        <v>0</v>
      </c>
      <c r="AC35" s="118">
        <v>0</v>
      </c>
      <c r="AD35" s="118">
        <v>0</v>
      </c>
      <c r="AE35" s="118">
        <v>0</v>
      </c>
      <c r="AF35" s="118">
        <v>0</v>
      </c>
      <c r="AG35" s="118">
        <v>0</v>
      </c>
      <c r="AH35" s="118">
        <v>0</v>
      </c>
      <c r="AI35" s="118">
        <v>0</v>
      </c>
      <c r="AJ35" s="118">
        <v>0</v>
      </c>
      <c r="AK35" s="118">
        <v>0</v>
      </c>
      <c r="AL35" s="118">
        <v>0</v>
      </c>
      <c r="AM35" s="118">
        <v>0</v>
      </c>
      <c r="AN35" s="118">
        <v>0</v>
      </c>
      <c r="AO35" s="118">
        <v>0</v>
      </c>
      <c r="AP35" s="118">
        <v>0</v>
      </c>
      <c r="AQ35" s="118">
        <v>0</v>
      </c>
      <c r="AR35" s="118">
        <v>0</v>
      </c>
      <c r="AS35" s="118">
        <v>0</v>
      </c>
      <c r="AT35" s="118">
        <v>1E-3</v>
      </c>
      <c r="AU35" s="118">
        <v>0</v>
      </c>
      <c r="AV35" s="118">
        <v>0</v>
      </c>
      <c r="AW35" s="118">
        <v>0</v>
      </c>
      <c r="AX35" s="118">
        <v>0</v>
      </c>
      <c r="AY35" s="118">
        <v>0</v>
      </c>
      <c r="AZ35" s="118">
        <v>0</v>
      </c>
      <c r="BA35" s="118">
        <v>0</v>
      </c>
      <c r="BB35" s="118">
        <v>0</v>
      </c>
      <c r="BC35" s="118">
        <v>0</v>
      </c>
      <c r="BD35" s="118">
        <v>0</v>
      </c>
      <c r="BE35" s="118">
        <v>0</v>
      </c>
      <c r="BF35" s="118">
        <v>0</v>
      </c>
      <c r="BG35" s="118">
        <v>0</v>
      </c>
      <c r="BH35" s="118">
        <v>0</v>
      </c>
      <c r="BI35" s="118">
        <v>0</v>
      </c>
      <c r="BJ35" s="118">
        <v>0</v>
      </c>
      <c r="BK35" s="118">
        <v>0</v>
      </c>
      <c r="BL35" s="118">
        <v>0</v>
      </c>
      <c r="BM35" s="118">
        <v>0</v>
      </c>
      <c r="BN35" s="118">
        <v>0</v>
      </c>
      <c r="BO35" s="118">
        <v>0</v>
      </c>
      <c r="BP35" s="118">
        <v>0</v>
      </c>
      <c r="BQ35" s="118">
        <v>0</v>
      </c>
      <c r="BR35" s="118">
        <v>0</v>
      </c>
      <c r="BS35" s="118">
        <v>0</v>
      </c>
      <c r="BT35" s="118">
        <v>0</v>
      </c>
      <c r="BU35" s="118">
        <v>0</v>
      </c>
      <c r="BV35" s="118">
        <v>0</v>
      </c>
      <c r="BW35" s="118">
        <v>0</v>
      </c>
      <c r="BX35" s="118">
        <v>0</v>
      </c>
      <c r="BY35" s="118">
        <v>0</v>
      </c>
      <c r="BZ35" s="118">
        <v>0</v>
      </c>
      <c r="CA35" s="118">
        <v>0</v>
      </c>
      <c r="CB35" s="118">
        <v>0</v>
      </c>
      <c r="CC35" s="118">
        <v>0</v>
      </c>
      <c r="CD35" s="118">
        <v>0</v>
      </c>
      <c r="CE35" s="118">
        <v>0</v>
      </c>
      <c r="CF35" s="118">
        <v>0</v>
      </c>
      <c r="CG35" s="118">
        <v>0</v>
      </c>
      <c r="CH35" s="118">
        <v>0</v>
      </c>
      <c r="CI35" s="118">
        <v>0</v>
      </c>
      <c r="CJ35" s="118">
        <v>1E-3</v>
      </c>
      <c r="CK35" s="118">
        <v>2E-3</v>
      </c>
      <c r="CL35" s="118">
        <v>0</v>
      </c>
      <c r="CM35" s="118">
        <v>0</v>
      </c>
      <c r="CN35" s="118">
        <v>0</v>
      </c>
      <c r="CO35" s="118">
        <v>0</v>
      </c>
      <c r="CP35" s="118">
        <v>0</v>
      </c>
      <c r="CQ35" s="118">
        <v>0</v>
      </c>
      <c r="CR35" s="118">
        <v>1E-3</v>
      </c>
      <c r="CS35" s="118">
        <v>0</v>
      </c>
      <c r="CT35" s="118">
        <v>8.9999999999999993E-3</v>
      </c>
      <c r="CU35" s="118">
        <v>4.0000000000000001E-3</v>
      </c>
      <c r="CV35" s="118">
        <v>3.0000000000000001E-3</v>
      </c>
      <c r="CW35" s="118">
        <v>2E-3</v>
      </c>
      <c r="CX35" s="118">
        <v>1E-3</v>
      </c>
      <c r="CY35" s="118">
        <v>4.0000000000000001E-3</v>
      </c>
      <c r="CZ35" s="118">
        <v>4.0000000000000001E-3</v>
      </c>
      <c r="DA35" s="118">
        <v>0</v>
      </c>
      <c r="DB35" s="118">
        <v>0</v>
      </c>
      <c r="DC35" s="118">
        <v>0</v>
      </c>
      <c r="DD35" s="118">
        <v>1E-3</v>
      </c>
      <c r="DE35" s="118">
        <v>0</v>
      </c>
      <c r="DF35" s="118">
        <v>0</v>
      </c>
      <c r="DG35" s="118">
        <v>0</v>
      </c>
      <c r="DH35" s="118">
        <v>3.0000000000000001E-3</v>
      </c>
      <c r="DI35" s="118">
        <v>0</v>
      </c>
      <c r="DJ35" s="118">
        <v>1E-3</v>
      </c>
      <c r="DK35" s="118">
        <v>0</v>
      </c>
      <c r="DL35" s="118">
        <v>0</v>
      </c>
      <c r="DM35" s="118">
        <v>0</v>
      </c>
      <c r="DN35" s="118">
        <v>0</v>
      </c>
      <c r="DO35" s="118">
        <v>0</v>
      </c>
      <c r="DP35" s="118">
        <v>0</v>
      </c>
      <c r="DQ35" s="118">
        <v>0</v>
      </c>
      <c r="DR35" s="118">
        <v>0</v>
      </c>
      <c r="DS35" s="118">
        <v>0</v>
      </c>
      <c r="DT35" s="118">
        <v>0</v>
      </c>
      <c r="DU35" s="118">
        <v>0</v>
      </c>
      <c r="DV35" s="118">
        <v>0</v>
      </c>
      <c r="DW35" s="118">
        <v>0</v>
      </c>
      <c r="DX35" s="118">
        <v>0</v>
      </c>
      <c r="DY35" s="118">
        <v>0</v>
      </c>
      <c r="DZ35" s="118">
        <v>0</v>
      </c>
      <c r="EA35" s="118">
        <v>0</v>
      </c>
      <c r="EB35" s="118">
        <v>3.0000000000000001E-3</v>
      </c>
      <c r="EC35" s="118">
        <v>0</v>
      </c>
      <c r="ED35" s="118">
        <v>0</v>
      </c>
      <c r="EE35" s="118">
        <v>0</v>
      </c>
      <c r="EF35" s="118">
        <v>0</v>
      </c>
      <c r="EG35" s="118">
        <v>0</v>
      </c>
      <c r="EH35" s="118">
        <v>0</v>
      </c>
      <c r="EI35" s="118">
        <v>0</v>
      </c>
      <c r="EJ35" s="118">
        <v>0</v>
      </c>
      <c r="EK35" s="118">
        <v>1E-3</v>
      </c>
      <c r="EL35" s="118">
        <v>0</v>
      </c>
      <c r="EM35" s="118">
        <v>0</v>
      </c>
      <c r="EN35" s="118">
        <v>0</v>
      </c>
      <c r="EO35" s="118">
        <v>0</v>
      </c>
      <c r="EP35" s="118">
        <v>0</v>
      </c>
      <c r="EQ35" s="118">
        <v>0</v>
      </c>
      <c r="ER35" s="118">
        <v>0</v>
      </c>
      <c r="ES35" s="118">
        <v>0</v>
      </c>
      <c r="ET35" s="118">
        <v>0</v>
      </c>
      <c r="EU35" s="118">
        <v>0</v>
      </c>
      <c r="EV35" s="118">
        <v>0</v>
      </c>
      <c r="EW35" s="118">
        <v>0</v>
      </c>
      <c r="EX35" s="118">
        <v>0</v>
      </c>
      <c r="EY35" s="118">
        <v>1E-3</v>
      </c>
      <c r="EZ35" s="118">
        <v>0</v>
      </c>
      <c r="FA35" s="118">
        <v>1E-3</v>
      </c>
      <c r="FB35" s="118">
        <v>2E-3</v>
      </c>
      <c r="FC35" s="118">
        <v>1E-3</v>
      </c>
      <c r="FD35" s="118">
        <v>0</v>
      </c>
      <c r="FE35" s="118">
        <v>2E-3</v>
      </c>
      <c r="FF35" s="118">
        <v>0</v>
      </c>
      <c r="FG35" s="118">
        <v>0</v>
      </c>
      <c r="FH35" s="118">
        <v>0</v>
      </c>
      <c r="FI35" s="118">
        <v>2E-3</v>
      </c>
      <c r="FJ35" s="118">
        <v>0</v>
      </c>
      <c r="FK35" s="118">
        <v>1E-3</v>
      </c>
      <c r="FL35" s="118">
        <v>0</v>
      </c>
      <c r="FM35" s="118">
        <v>2E-3</v>
      </c>
      <c r="FN35" s="118">
        <v>0</v>
      </c>
      <c r="FO35" s="118">
        <v>1E-3</v>
      </c>
      <c r="FP35" s="118">
        <v>1E-3</v>
      </c>
      <c r="FQ35" s="118">
        <v>1E-3</v>
      </c>
      <c r="FR35" s="118">
        <v>0</v>
      </c>
      <c r="FS35" s="118">
        <v>0</v>
      </c>
      <c r="FT35" s="118">
        <v>3.0000000000000001E-3</v>
      </c>
      <c r="FU35" s="118">
        <v>1E-3</v>
      </c>
      <c r="FV35" s="118">
        <v>1E-3</v>
      </c>
      <c r="FW35" s="118">
        <v>0</v>
      </c>
      <c r="FX35" s="118">
        <v>1E-3</v>
      </c>
      <c r="FY35" s="118">
        <v>0</v>
      </c>
      <c r="FZ35" s="118">
        <v>0</v>
      </c>
      <c r="GA35" s="118">
        <v>0</v>
      </c>
      <c r="GB35" s="118">
        <v>0</v>
      </c>
      <c r="GC35" s="118">
        <v>0</v>
      </c>
      <c r="GE35" s="105">
        <f>SUM(SheetB!W35:GC35) + SUM(SheetC!W35:GC35) + SUM(SheetD!W35:GC35) + SUM(SheetE!W35:GC35) + SUM(SheetF!W35:GC35)</f>
        <v>1.0040000000000004</v>
      </c>
      <c r="GG35" s="26">
        <f t="shared" si="113"/>
        <v>0</v>
      </c>
      <c r="GH35" s="26">
        <f t="shared" si="114"/>
        <v>0</v>
      </c>
      <c r="GI35" s="26">
        <f t="shared" si="115"/>
        <v>1E-3</v>
      </c>
      <c r="GJ35" s="26">
        <f t="shared" si="116"/>
        <v>0</v>
      </c>
      <c r="GK35" s="26">
        <f t="shared" si="117"/>
        <v>0</v>
      </c>
      <c r="GL35" s="26">
        <f t="shared" si="118"/>
        <v>3.0000000000000001E-3</v>
      </c>
      <c r="GM35" s="26">
        <f t="shared" si="119"/>
        <v>2.7999999999999997E-2</v>
      </c>
      <c r="GN35" s="26">
        <f t="shared" si="120"/>
        <v>5.0000000000000001E-3</v>
      </c>
      <c r="GO35" s="26">
        <f t="shared" si="121"/>
        <v>0</v>
      </c>
      <c r="GP35" s="26">
        <f t="shared" si="122"/>
        <v>3.0000000000000001E-3</v>
      </c>
      <c r="GQ35" s="26">
        <f t="shared" si="123"/>
        <v>1E-3</v>
      </c>
      <c r="GR35" s="26">
        <f t="shared" si="124"/>
        <v>5.0000000000000001E-3</v>
      </c>
      <c r="GS35" s="26">
        <f t="shared" si="125"/>
        <v>7.0000000000000001E-3</v>
      </c>
      <c r="GT35" s="26">
        <f t="shared" si="126"/>
        <v>9.0000000000000011E-3</v>
      </c>
      <c r="GU35" s="105">
        <f>SUM(SheetB!GG35:GT35)+SUM(SheetC!GG35:GT35)+SUM(SheetD!GG35:GT35)+SUM(SheetE!GG35:GT35)+SUM(SheetF!GG35:GT35)</f>
        <v>1.004</v>
      </c>
    </row>
    <row r="36" spans="1:203" ht="15" customHeight="1" x14ac:dyDescent="0.2">
      <c r="A36" t="s">
        <v>2252</v>
      </c>
      <c r="B36" s="118" t="s">
        <v>2114</v>
      </c>
      <c r="C36" s="119" t="s">
        <v>2115</v>
      </c>
      <c r="D36" s="119" t="s">
        <v>2123</v>
      </c>
      <c r="E36" s="118">
        <v>1</v>
      </c>
      <c r="F36" s="118">
        <v>2010</v>
      </c>
      <c r="G36" s="118"/>
      <c r="H36" s="118"/>
      <c r="I36" s="118"/>
      <c r="J36" s="118"/>
      <c r="K36" s="118"/>
      <c r="L36" s="118"/>
      <c r="M36" s="118"/>
      <c r="N36" s="118"/>
      <c r="O36" s="118"/>
      <c r="P36" s="118"/>
      <c r="Q36" s="118"/>
      <c r="R36" s="118"/>
      <c r="S36" s="118"/>
      <c r="T36" s="118"/>
      <c r="U36" s="118"/>
      <c r="V36" s="118"/>
      <c r="W36" s="118">
        <v>0</v>
      </c>
      <c r="X36" s="118">
        <v>0</v>
      </c>
      <c r="Y36" s="118">
        <v>0</v>
      </c>
      <c r="Z36" s="118">
        <v>0</v>
      </c>
      <c r="AA36" s="118">
        <v>0</v>
      </c>
      <c r="AB36" s="118">
        <v>0</v>
      </c>
      <c r="AC36" s="118">
        <v>0</v>
      </c>
      <c r="AD36" s="118">
        <v>0</v>
      </c>
      <c r="AE36" s="118">
        <v>0</v>
      </c>
      <c r="AF36" s="118">
        <v>0</v>
      </c>
      <c r="AG36" s="118">
        <v>0</v>
      </c>
      <c r="AH36" s="118">
        <v>0</v>
      </c>
      <c r="AI36" s="118">
        <v>0</v>
      </c>
      <c r="AJ36" s="118">
        <v>0</v>
      </c>
      <c r="AK36" s="118">
        <v>0</v>
      </c>
      <c r="AL36" s="118">
        <v>0</v>
      </c>
      <c r="AM36" s="118">
        <v>0</v>
      </c>
      <c r="AN36" s="118">
        <v>0</v>
      </c>
      <c r="AO36" s="118">
        <v>0</v>
      </c>
      <c r="AP36" s="118">
        <v>0</v>
      </c>
      <c r="AQ36" s="118">
        <v>0</v>
      </c>
      <c r="AR36" s="118">
        <v>0</v>
      </c>
      <c r="AS36" s="118">
        <v>0</v>
      </c>
      <c r="AT36" s="118">
        <v>1E-3</v>
      </c>
      <c r="AU36" s="118">
        <v>0</v>
      </c>
      <c r="AV36" s="118">
        <v>0</v>
      </c>
      <c r="AW36" s="118">
        <v>0</v>
      </c>
      <c r="AX36" s="118">
        <v>0</v>
      </c>
      <c r="AY36" s="118">
        <v>0</v>
      </c>
      <c r="AZ36" s="118">
        <v>0</v>
      </c>
      <c r="BA36" s="118">
        <v>0</v>
      </c>
      <c r="BB36" s="118">
        <v>1E-3</v>
      </c>
      <c r="BC36" s="118">
        <v>0</v>
      </c>
      <c r="BD36" s="118">
        <v>0</v>
      </c>
      <c r="BE36" s="118">
        <v>0</v>
      </c>
      <c r="BF36" s="118">
        <v>0</v>
      </c>
      <c r="BG36" s="118">
        <v>0</v>
      </c>
      <c r="BH36" s="118">
        <v>0</v>
      </c>
      <c r="BI36" s="118">
        <v>0</v>
      </c>
      <c r="BJ36" s="118">
        <v>0</v>
      </c>
      <c r="BK36" s="118">
        <v>0</v>
      </c>
      <c r="BL36" s="118">
        <v>0</v>
      </c>
      <c r="BM36" s="118">
        <v>0</v>
      </c>
      <c r="BN36" s="118">
        <v>0</v>
      </c>
      <c r="BO36" s="118">
        <v>0</v>
      </c>
      <c r="BP36" s="118">
        <v>0</v>
      </c>
      <c r="BQ36" s="118">
        <v>0</v>
      </c>
      <c r="BR36" s="118">
        <v>0</v>
      </c>
      <c r="BS36" s="118">
        <v>0</v>
      </c>
      <c r="BT36" s="118">
        <v>0</v>
      </c>
      <c r="BU36" s="118">
        <v>0</v>
      </c>
      <c r="BV36" s="118">
        <v>0</v>
      </c>
      <c r="BW36" s="118">
        <v>0</v>
      </c>
      <c r="BX36" s="118">
        <v>0</v>
      </c>
      <c r="BY36" s="118">
        <v>1E-3</v>
      </c>
      <c r="BZ36" s="118">
        <v>0</v>
      </c>
      <c r="CA36" s="118">
        <v>0</v>
      </c>
      <c r="CB36" s="118">
        <v>0</v>
      </c>
      <c r="CC36" s="118">
        <v>0</v>
      </c>
      <c r="CD36" s="118">
        <v>0</v>
      </c>
      <c r="CE36" s="118">
        <v>0</v>
      </c>
      <c r="CF36" s="118">
        <v>0</v>
      </c>
      <c r="CG36" s="118">
        <v>0</v>
      </c>
      <c r="CH36" s="118">
        <v>0</v>
      </c>
      <c r="CI36" s="118">
        <v>0</v>
      </c>
      <c r="CJ36" s="118">
        <v>1E-3</v>
      </c>
      <c r="CK36" s="118">
        <v>5.0000000000000001E-3</v>
      </c>
      <c r="CL36" s="118">
        <v>0</v>
      </c>
      <c r="CM36" s="118">
        <v>0</v>
      </c>
      <c r="CN36" s="118">
        <v>0</v>
      </c>
      <c r="CO36" s="118">
        <v>0</v>
      </c>
      <c r="CP36" s="118">
        <v>0</v>
      </c>
      <c r="CQ36" s="118">
        <v>0</v>
      </c>
      <c r="CR36" s="118">
        <v>1E-3</v>
      </c>
      <c r="CS36" s="118">
        <v>0</v>
      </c>
      <c r="CT36" s="118">
        <v>8.9999999999999993E-3</v>
      </c>
      <c r="CU36" s="118">
        <v>4.0000000000000001E-3</v>
      </c>
      <c r="CV36" s="118">
        <v>3.0000000000000001E-3</v>
      </c>
      <c r="CW36" s="118">
        <v>2E-3</v>
      </c>
      <c r="CX36" s="118">
        <v>1E-3</v>
      </c>
      <c r="CY36" s="118">
        <v>3.0000000000000001E-3</v>
      </c>
      <c r="CZ36" s="118">
        <v>5.0000000000000001E-3</v>
      </c>
      <c r="DA36" s="118">
        <v>0</v>
      </c>
      <c r="DB36" s="118">
        <v>0</v>
      </c>
      <c r="DC36" s="118">
        <v>0</v>
      </c>
      <c r="DD36" s="118">
        <v>1E-3</v>
      </c>
      <c r="DE36" s="118">
        <v>0</v>
      </c>
      <c r="DF36" s="118">
        <v>0</v>
      </c>
      <c r="DG36" s="118">
        <v>0</v>
      </c>
      <c r="DH36" s="118">
        <v>3.0000000000000001E-3</v>
      </c>
      <c r="DI36" s="118">
        <v>0</v>
      </c>
      <c r="DJ36" s="118">
        <v>1E-3</v>
      </c>
      <c r="DK36" s="118">
        <v>0</v>
      </c>
      <c r="DL36" s="118">
        <v>0</v>
      </c>
      <c r="DM36" s="118">
        <v>0</v>
      </c>
      <c r="DN36" s="118">
        <v>0</v>
      </c>
      <c r="DO36" s="118">
        <v>0</v>
      </c>
      <c r="DP36" s="118">
        <v>0</v>
      </c>
      <c r="DQ36" s="118">
        <v>0</v>
      </c>
      <c r="DR36" s="118">
        <v>0</v>
      </c>
      <c r="DS36" s="118">
        <v>0</v>
      </c>
      <c r="DT36" s="118">
        <v>0</v>
      </c>
      <c r="DU36" s="118">
        <v>0</v>
      </c>
      <c r="DV36" s="118">
        <v>0</v>
      </c>
      <c r="DW36" s="118">
        <v>0</v>
      </c>
      <c r="DX36" s="118">
        <v>0</v>
      </c>
      <c r="DY36" s="118">
        <v>0</v>
      </c>
      <c r="DZ36" s="118">
        <v>0</v>
      </c>
      <c r="EA36" s="118">
        <v>0</v>
      </c>
      <c r="EB36" s="118">
        <v>2E-3</v>
      </c>
      <c r="EC36" s="118">
        <v>0</v>
      </c>
      <c r="ED36" s="118">
        <v>0</v>
      </c>
      <c r="EE36" s="118">
        <v>0</v>
      </c>
      <c r="EF36" s="118">
        <v>0</v>
      </c>
      <c r="EG36" s="118">
        <v>0</v>
      </c>
      <c r="EH36" s="118">
        <v>0</v>
      </c>
      <c r="EI36" s="118">
        <v>0</v>
      </c>
      <c r="EJ36" s="118">
        <v>0</v>
      </c>
      <c r="EK36" s="118">
        <v>1E-3</v>
      </c>
      <c r="EL36" s="118">
        <v>0</v>
      </c>
      <c r="EM36" s="118">
        <v>0</v>
      </c>
      <c r="EN36" s="118">
        <v>0</v>
      </c>
      <c r="EO36" s="118">
        <v>0</v>
      </c>
      <c r="EP36" s="118">
        <v>0</v>
      </c>
      <c r="EQ36" s="118">
        <v>0</v>
      </c>
      <c r="ER36" s="118">
        <v>0</v>
      </c>
      <c r="ES36" s="118">
        <v>0</v>
      </c>
      <c r="ET36" s="118">
        <v>0</v>
      </c>
      <c r="EU36" s="118">
        <v>0</v>
      </c>
      <c r="EV36" s="118">
        <v>0</v>
      </c>
      <c r="EW36" s="118">
        <v>0</v>
      </c>
      <c r="EX36" s="118">
        <v>0</v>
      </c>
      <c r="EY36" s="118">
        <v>1E-3</v>
      </c>
      <c r="EZ36" s="118">
        <v>0</v>
      </c>
      <c r="FA36" s="118">
        <v>1E-3</v>
      </c>
      <c r="FB36" s="118">
        <v>2E-3</v>
      </c>
      <c r="FC36" s="118">
        <v>1E-3</v>
      </c>
      <c r="FD36" s="118">
        <v>0</v>
      </c>
      <c r="FE36" s="118">
        <v>2E-3</v>
      </c>
      <c r="FF36" s="118">
        <v>0</v>
      </c>
      <c r="FG36" s="118">
        <v>0</v>
      </c>
      <c r="FH36" s="118">
        <v>0</v>
      </c>
      <c r="FI36" s="118">
        <v>2E-3</v>
      </c>
      <c r="FJ36" s="118">
        <v>0</v>
      </c>
      <c r="FK36" s="118">
        <v>1E-3</v>
      </c>
      <c r="FL36" s="118">
        <v>0</v>
      </c>
      <c r="FM36" s="118">
        <v>2E-3</v>
      </c>
      <c r="FN36" s="118">
        <v>0</v>
      </c>
      <c r="FO36" s="118">
        <v>1E-3</v>
      </c>
      <c r="FP36" s="118">
        <v>1E-3</v>
      </c>
      <c r="FQ36" s="118">
        <v>1E-3</v>
      </c>
      <c r="FR36" s="118">
        <v>0</v>
      </c>
      <c r="FS36" s="118">
        <v>1E-3</v>
      </c>
      <c r="FT36" s="118">
        <v>3.0000000000000001E-3</v>
      </c>
      <c r="FU36" s="118">
        <v>2E-3</v>
      </c>
      <c r="FV36" s="118">
        <v>1E-3</v>
      </c>
      <c r="FW36" s="118">
        <v>0</v>
      </c>
      <c r="FX36" s="118">
        <v>1E-3</v>
      </c>
      <c r="FY36" s="118">
        <v>0</v>
      </c>
      <c r="FZ36" s="118">
        <v>0</v>
      </c>
      <c r="GA36" s="118">
        <v>0</v>
      </c>
      <c r="GB36" s="118">
        <v>0</v>
      </c>
      <c r="GC36" s="118">
        <v>0</v>
      </c>
      <c r="GE36" s="105">
        <f>SUM(SheetB!W36:GC36) + SUM(SheetC!W36:GC36) + SUM(SheetD!W36:GC36) + SUM(SheetE!W36:GC36) + SUM(SheetF!W36:GC36)</f>
        <v>0.97800000000000065</v>
      </c>
      <c r="GG36" s="26">
        <f t="shared" si="113"/>
        <v>0</v>
      </c>
      <c r="GH36" s="26">
        <f t="shared" si="114"/>
        <v>0</v>
      </c>
      <c r="GI36" s="26">
        <f t="shared" si="115"/>
        <v>2E-3</v>
      </c>
      <c r="GJ36" s="26">
        <f t="shared" si="116"/>
        <v>0</v>
      </c>
      <c r="GK36" s="26">
        <f t="shared" si="117"/>
        <v>0</v>
      </c>
      <c r="GL36" s="26">
        <f t="shared" si="118"/>
        <v>7.0000000000000001E-3</v>
      </c>
      <c r="GM36" s="26">
        <f t="shared" si="119"/>
        <v>2.7999999999999997E-2</v>
      </c>
      <c r="GN36" s="26">
        <f t="shared" si="120"/>
        <v>5.0000000000000001E-3</v>
      </c>
      <c r="GO36" s="26">
        <f t="shared" si="121"/>
        <v>0</v>
      </c>
      <c r="GP36" s="26">
        <f t="shared" si="122"/>
        <v>2E-3</v>
      </c>
      <c r="GQ36" s="26">
        <f t="shared" si="123"/>
        <v>1E-3</v>
      </c>
      <c r="GR36" s="26">
        <f t="shared" si="124"/>
        <v>5.0000000000000001E-3</v>
      </c>
      <c r="GS36" s="26">
        <f t="shared" si="125"/>
        <v>7.0000000000000001E-3</v>
      </c>
      <c r="GT36" s="26">
        <f t="shared" si="126"/>
        <v>1.1000000000000003E-2</v>
      </c>
      <c r="GU36" s="105">
        <f>SUM(SheetB!GG36:GT36)+SUM(SheetC!GG36:GT36)+SUM(SheetD!GG36:GT36)+SUM(SheetE!GG36:GT36)+SUM(SheetF!GG36:GT36)</f>
        <v>0.9780000000000002</v>
      </c>
    </row>
    <row r="37" spans="1:203" ht="15" customHeight="1" x14ac:dyDescent="0.2">
      <c r="A37" t="s">
        <v>2124</v>
      </c>
      <c r="B37" s="118" t="s">
        <v>2114</v>
      </c>
      <c r="C37" s="119" t="s">
        <v>2125</v>
      </c>
      <c r="D37" s="119" t="s">
        <v>2024</v>
      </c>
      <c r="E37" s="118">
        <v>2</v>
      </c>
      <c r="F37" s="118">
        <v>2009</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0</v>
      </c>
      <c r="AX37" s="118">
        <v>0</v>
      </c>
      <c r="AY37" s="118">
        <v>0</v>
      </c>
      <c r="AZ37" s="118">
        <v>0</v>
      </c>
      <c r="BA37" s="118">
        <v>0</v>
      </c>
      <c r="BB37" s="118">
        <v>0</v>
      </c>
      <c r="BC37" s="118">
        <v>0</v>
      </c>
      <c r="BD37" s="118">
        <v>0</v>
      </c>
      <c r="BE37" s="118">
        <v>0</v>
      </c>
      <c r="BF37" s="118">
        <v>0</v>
      </c>
      <c r="BG37" s="118">
        <v>0</v>
      </c>
      <c r="BH37" s="118">
        <v>0</v>
      </c>
      <c r="BI37" s="118">
        <v>0</v>
      </c>
      <c r="BJ37" s="118">
        <v>0</v>
      </c>
      <c r="BK37" s="118">
        <v>0</v>
      </c>
      <c r="BL37" s="118">
        <v>0</v>
      </c>
      <c r="BM37" s="118">
        <v>2E-3</v>
      </c>
      <c r="BN37" s="118">
        <v>0</v>
      </c>
      <c r="BO37" s="118">
        <v>0</v>
      </c>
      <c r="BP37" s="118">
        <v>0</v>
      </c>
      <c r="BQ37" s="118">
        <v>0</v>
      </c>
      <c r="BR37" s="118">
        <v>0</v>
      </c>
      <c r="BS37" s="118">
        <v>0</v>
      </c>
      <c r="BT37" s="118">
        <v>0</v>
      </c>
      <c r="BU37" s="118">
        <v>0</v>
      </c>
      <c r="BV37" s="118">
        <v>0</v>
      </c>
      <c r="BW37" s="118">
        <v>0</v>
      </c>
      <c r="BX37" s="118">
        <v>0</v>
      </c>
      <c r="BY37" s="118">
        <v>0</v>
      </c>
      <c r="BZ37" s="118">
        <v>1E-3</v>
      </c>
      <c r="CA37" s="118">
        <v>0</v>
      </c>
      <c r="CB37" s="118">
        <v>0</v>
      </c>
      <c r="CC37" s="118">
        <v>1E-3</v>
      </c>
      <c r="CD37" s="118">
        <v>5.0000000000000001E-3</v>
      </c>
      <c r="CE37" s="118">
        <v>0</v>
      </c>
      <c r="CF37" s="118">
        <v>2E-3</v>
      </c>
      <c r="CG37" s="118">
        <v>0</v>
      </c>
      <c r="CH37" s="118">
        <v>3.0000000000000001E-3</v>
      </c>
      <c r="CI37" s="118">
        <v>0</v>
      </c>
      <c r="CJ37" s="118">
        <v>0</v>
      </c>
      <c r="CK37" s="118">
        <v>6.0000000000000001E-3</v>
      </c>
      <c r="CL37" s="118">
        <v>0</v>
      </c>
      <c r="CM37" s="118">
        <v>1E-3</v>
      </c>
      <c r="CN37" s="118">
        <v>0</v>
      </c>
      <c r="CO37" s="118">
        <v>0</v>
      </c>
      <c r="CP37" s="118">
        <v>0</v>
      </c>
      <c r="CQ37" s="118">
        <v>0</v>
      </c>
      <c r="CR37" s="118">
        <v>0</v>
      </c>
      <c r="CS37" s="118">
        <v>0</v>
      </c>
      <c r="CT37" s="118">
        <v>1E-3</v>
      </c>
      <c r="CU37" s="118">
        <v>2E-3</v>
      </c>
      <c r="CV37" s="118">
        <v>0</v>
      </c>
      <c r="CW37" s="118">
        <v>1E-3</v>
      </c>
      <c r="CX37" s="118">
        <v>2E-3</v>
      </c>
      <c r="CY37" s="118">
        <v>1E-3</v>
      </c>
      <c r="CZ37" s="118">
        <v>6.0000000000000001E-3</v>
      </c>
      <c r="DA37" s="118">
        <v>0</v>
      </c>
      <c r="DB37" s="118">
        <v>0</v>
      </c>
      <c r="DC37" s="118">
        <v>0</v>
      </c>
      <c r="DD37" s="118">
        <v>0</v>
      </c>
      <c r="DE37" s="118">
        <v>2E-3</v>
      </c>
      <c r="DF37" s="118">
        <v>1E-3</v>
      </c>
      <c r="DG37" s="118">
        <v>0</v>
      </c>
      <c r="DH37" s="118">
        <v>0</v>
      </c>
      <c r="DI37" s="118">
        <v>0</v>
      </c>
      <c r="DJ37" s="118">
        <v>0</v>
      </c>
      <c r="DK37" s="118">
        <v>0</v>
      </c>
      <c r="DL37" s="118">
        <v>0</v>
      </c>
      <c r="DM37" s="118">
        <v>0</v>
      </c>
      <c r="DN37" s="118">
        <v>0</v>
      </c>
      <c r="DO37" s="118">
        <v>0</v>
      </c>
      <c r="DP37" s="118">
        <v>0</v>
      </c>
      <c r="DQ37" s="118">
        <v>0</v>
      </c>
      <c r="DR37" s="118">
        <v>0</v>
      </c>
      <c r="DS37" s="118">
        <v>0</v>
      </c>
      <c r="DT37" s="118">
        <v>0</v>
      </c>
      <c r="DU37" s="118">
        <v>0</v>
      </c>
      <c r="DV37" s="118">
        <v>0</v>
      </c>
      <c r="DW37" s="118">
        <v>0</v>
      </c>
      <c r="DX37" s="118">
        <v>0</v>
      </c>
      <c r="DY37" s="118">
        <v>0</v>
      </c>
      <c r="DZ37" s="118">
        <v>0</v>
      </c>
      <c r="EA37" s="118">
        <v>0</v>
      </c>
      <c r="EB37" s="118">
        <v>0</v>
      </c>
      <c r="EC37" s="118">
        <v>0</v>
      </c>
      <c r="ED37" s="118">
        <v>0</v>
      </c>
      <c r="EE37" s="118">
        <v>0</v>
      </c>
      <c r="EF37" s="118">
        <v>0</v>
      </c>
      <c r="EG37" s="118">
        <v>0</v>
      </c>
      <c r="EH37" s="118">
        <v>0</v>
      </c>
      <c r="EI37" s="118">
        <v>0</v>
      </c>
      <c r="EJ37" s="118">
        <v>0</v>
      </c>
      <c r="EK37" s="118">
        <v>0</v>
      </c>
      <c r="EL37" s="118">
        <v>0</v>
      </c>
      <c r="EM37" s="118">
        <v>0</v>
      </c>
      <c r="EN37" s="118">
        <v>0</v>
      </c>
      <c r="EO37" s="118">
        <v>0</v>
      </c>
      <c r="EP37" s="118">
        <v>0</v>
      </c>
      <c r="EQ37" s="118">
        <v>0</v>
      </c>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118">
        <v>0</v>
      </c>
      <c r="FP37" s="118">
        <v>0</v>
      </c>
      <c r="FQ37" s="118">
        <v>0</v>
      </c>
      <c r="FR37" s="118">
        <v>0</v>
      </c>
      <c r="FS37" s="118">
        <v>0</v>
      </c>
      <c r="FT37" s="118">
        <v>0</v>
      </c>
      <c r="FU37" s="118">
        <v>0</v>
      </c>
      <c r="FV37" s="118">
        <v>0</v>
      </c>
      <c r="FW37" s="118">
        <v>0</v>
      </c>
      <c r="FX37" s="118">
        <v>0</v>
      </c>
      <c r="FY37" s="118">
        <v>0</v>
      </c>
      <c r="FZ37" s="118">
        <v>0</v>
      </c>
      <c r="GA37" s="118">
        <v>0</v>
      </c>
      <c r="GB37" s="118">
        <v>0</v>
      </c>
      <c r="GC37" s="118">
        <v>0</v>
      </c>
      <c r="GE37" s="105">
        <f>SUM(SheetB!W37:GC37) + SUM(SheetC!W37:GC37) + SUM(SheetD!W37:GC37) + SUM(SheetE!W37:GC37) + SUM(SheetF!W37:GC37)</f>
        <v>1.0020000000000002</v>
      </c>
      <c r="GG37" s="26">
        <f t="shared" si="113"/>
        <v>0</v>
      </c>
      <c r="GH37" s="26">
        <f t="shared" si="114"/>
        <v>0</v>
      </c>
      <c r="GI37" s="26">
        <f t="shared" si="115"/>
        <v>0</v>
      </c>
      <c r="GJ37" s="26">
        <f t="shared" si="116"/>
        <v>2E-3</v>
      </c>
      <c r="GK37" s="26">
        <f t="shared" si="117"/>
        <v>0</v>
      </c>
      <c r="GL37" s="26">
        <f t="shared" si="118"/>
        <v>1.9000000000000003E-2</v>
      </c>
      <c r="GM37" s="26">
        <f t="shared" si="119"/>
        <v>1.3000000000000001E-2</v>
      </c>
      <c r="GN37" s="26">
        <f t="shared" si="120"/>
        <v>3.0000000000000001E-3</v>
      </c>
      <c r="GO37" s="26">
        <f t="shared" si="121"/>
        <v>0</v>
      </c>
      <c r="GP37" s="26">
        <f t="shared" si="122"/>
        <v>0</v>
      </c>
      <c r="GQ37" s="26">
        <f t="shared" si="123"/>
        <v>0</v>
      </c>
      <c r="GR37" s="26">
        <f t="shared" si="124"/>
        <v>0</v>
      </c>
      <c r="GS37" s="26">
        <f t="shared" si="125"/>
        <v>0</v>
      </c>
      <c r="GT37" s="26">
        <f t="shared" si="126"/>
        <v>0</v>
      </c>
      <c r="GU37" s="105">
        <f>SUM(SheetB!GG37:GT37)+SUM(SheetC!GG37:GT37)+SUM(SheetD!GG37:GT37)+SUM(SheetE!GG37:GT37)+SUM(SheetF!GG37:GT37)</f>
        <v>1.002</v>
      </c>
    </row>
    <row r="38" spans="1:203" ht="15" customHeight="1" x14ac:dyDescent="0.2">
      <c r="A38" t="s">
        <v>2126</v>
      </c>
      <c r="B38" s="118" t="s">
        <v>2114</v>
      </c>
      <c r="C38" s="119" t="s">
        <v>2125</v>
      </c>
      <c r="D38" s="119" t="s">
        <v>2028</v>
      </c>
      <c r="E38" s="118">
        <v>2</v>
      </c>
      <c r="F38" s="118">
        <v>2009</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0</v>
      </c>
      <c r="AX38" s="118">
        <v>0</v>
      </c>
      <c r="AY38" s="118">
        <v>0</v>
      </c>
      <c r="AZ38" s="118">
        <v>0</v>
      </c>
      <c r="BA38" s="118">
        <v>0</v>
      </c>
      <c r="BB38" s="118">
        <v>0</v>
      </c>
      <c r="BC38" s="118">
        <v>0</v>
      </c>
      <c r="BD38" s="118">
        <v>0</v>
      </c>
      <c r="BE38" s="118">
        <v>0</v>
      </c>
      <c r="BF38" s="118">
        <v>0</v>
      </c>
      <c r="BG38" s="118">
        <v>0</v>
      </c>
      <c r="BH38" s="118">
        <v>0</v>
      </c>
      <c r="BI38" s="118">
        <v>0</v>
      </c>
      <c r="BJ38" s="118">
        <v>0</v>
      </c>
      <c r="BK38" s="118">
        <v>0</v>
      </c>
      <c r="BL38" s="118">
        <v>0</v>
      </c>
      <c r="BM38" s="118">
        <v>1E-3</v>
      </c>
      <c r="BN38" s="118">
        <v>0</v>
      </c>
      <c r="BO38" s="118">
        <v>0</v>
      </c>
      <c r="BP38" s="118">
        <v>0</v>
      </c>
      <c r="BQ38" s="118">
        <v>0</v>
      </c>
      <c r="BR38" s="118">
        <v>0</v>
      </c>
      <c r="BS38" s="118">
        <v>0</v>
      </c>
      <c r="BT38" s="118">
        <v>0</v>
      </c>
      <c r="BU38" s="118">
        <v>0</v>
      </c>
      <c r="BV38" s="118">
        <v>0</v>
      </c>
      <c r="BW38" s="118">
        <v>0</v>
      </c>
      <c r="BX38" s="118">
        <v>0</v>
      </c>
      <c r="BY38" s="118">
        <v>0</v>
      </c>
      <c r="BZ38" s="118">
        <v>0</v>
      </c>
      <c r="CA38" s="118">
        <v>0</v>
      </c>
      <c r="CB38" s="118">
        <v>0</v>
      </c>
      <c r="CC38" s="118">
        <v>1E-3</v>
      </c>
      <c r="CD38" s="118">
        <v>6.0000000000000001E-3</v>
      </c>
      <c r="CE38" s="118">
        <v>1E-3</v>
      </c>
      <c r="CF38" s="118">
        <v>1E-3</v>
      </c>
      <c r="CG38" s="118">
        <v>0</v>
      </c>
      <c r="CH38" s="118">
        <v>2E-3</v>
      </c>
      <c r="CI38" s="118">
        <v>0</v>
      </c>
      <c r="CJ38" s="118">
        <v>0</v>
      </c>
      <c r="CK38" s="118">
        <v>2E-3</v>
      </c>
      <c r="CL38" s="118">
        <v>0</v>
      </c>
      <c r="CM38" s="118">
        <v>0</v>
      </c>
      <c r="CN38" s="118">
        <v>0</v>
      </c>
      <c r="CO38" s="118">
        <v>0</v>
      </c>
      <c r="CP38" s="118">
        <v>0</v>
      </c>
      <c r="CQ38" s="118">
        <v>0</v>
      </c>
      <c r="CR38" s="118">
        <v>0</v>
      </c>
      <c r="CS38" s="118">
        <v>1E-3</v>
      </c>
      <c r="CT38" s="118">
        <v>1E-3</v>
      </c>
      <c r="CU38" s="118">
        <v>3.0000000000000001E-3</v>
      </c>
      <c r="CV38" s="118">
        <v>0</v>
      </c>
      <c r="CW38" s="118">
        <v>2E-3</v>
      </c>
      <c r="CX38" s="118">
        <v>3.0000000000000001E-3</v>
      </c>
      <c r="CY38" s="118">
        <v>4.0000000000000001E-3</v>
      </c>
      <c r="CZ38" s="118">
        <v>6.0000000000000001E-3</v>
      </c>
      <c r="DA38" s="118">
        <v>0</v>
      </c>
      <c r="DB38" s="118">
        <v>0</v>
      </c>
      <c r="DC38" s="118">
        <v>0</v>
      </c>
      <c r="DD38" s="118">
        <v>0</v>
      </c>
      <c r="DE38" s="118">
        <v>2E-3</v>
      </c>
      <c r="DF38" s="118">
        <v>2E-3</v>
      </c>
      <c r="DG38" s="118">
        <v>0</v>
      </c>
      <c r="DH38" s="118">
        <v>1E-3</v>
      </c>
      <c r="DI38" s="118">
        <v>3.0000000000000001E-3</v>
      </c>
      <c r="DJ38" s="118">
        <v>1E-3</v>
      </c>
      <c r="DK38" s="118">
        <v>0</v>
      </c>
      <c r="DL38" s="118">
        <v>0</v>
      </c>
      <c r="DM38" s="118">
        <v>0</v>
      </c>
      <c r="DN38" s="118">
        <v>0</v>
      </c>
      <c r="DO38" s="118">
        <v>0</v>
      </c>
      <c r="DP38" s="118">
        <v>0</v>
      </c>
      <c r="DQ38" s="118">
        <v>0</v>
      </c>
      <c r="DR38" s="118">
        <v>0</v>
      </c>
      <c r="DS38" s="118">
        <v>0</v>
      </c>
      <c r="DT38" s="118">
        <v>0</v>
      </c>
      <c r="DU38" s="118">
        <v>0</v>
      </c>
      <c r="DV38" s="118">
        <v>0</v>
      </c>
      <c r="DW38" s="118">
        <v>0</v>
      </c>
      <c r="DX38" s="118">
        <v>1E-3</v>
      </c>
      <c r="DY38" s="118">
        <v>0</v>
      </c>
      <c r="DZ38" s="118">
        <v>0</v>
      </c>
      <c r="EA38" s="118">
        <v>0</v>
      </c>
      <c r="EB38" s="118">
        <v>1E-3</v>
      </c>
      <c r="EC38" s="118">
        <v>0</v>
      </c>
      <c r="ED38" s="118">
        <v>0</v>
      </c>
      <c r="EE38" s="118">
        <v>0</v>
      </c>
      <c r="EF38" s="118">
        <v>0</v>
      </c>
      <c r="EG38" s="118">
        <v>0</v>
      </c>
      <c r="EH38" s="118">
        <v>0</v>
      </c>
      <c r="EI38" s="118">
        <v>0</v>
      </c>
      <c r="EJ38" s="118">
        <v>0</v>
      </c>
      <c r="EK38" s="118">
        <v>0</v>
      </c>
      <c r="EL38" s="118">
        <v>0</v>
      </c>
      <c r="EM38" s="118">
        <v>0</v>
      </c>
      <c r="EN38" s="118">
        <v>0</v>
      </c>
      <c r="EO38" s="118">
        <v>0</v>
      </c>
      <c r="EP38" s="118">
        <v>0</v>
      </c>
      <c r="EQ38" s="118">
        <v>0</v>
      </c>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118">
        <v>0</v>
      </c>
      <c r="FP38" s="118">
        <v>0</v>
      </c>
      <c r="FQ38" s="118">
        <v>0</v>
      </c>
      <c r="FR38" s="118">
        <v>0</v>
      </c>
      <c r="FS38" s="118">
        <v>0</v>
      </c>
      <c r="FT38" s="118">
        <v>0</v>
      </c>
      <c r="FU38" s="118">
        <v>0</v>
      </c>
      <c r="FV38" s="118">
        <v>0</v>
      </c>
      <c r="FW38" s="118">
        <v>0</v>
      </c>
      <c r="FX38" s="118">
        <v>0</v>
      </c>
      <c r="FY38" s="118">
        <v>0</v>
      </c>
      <c r="FZ38" s="118">
        <v>0</v>
      </c>
      <c r="GA38" s="118">
        <v>0</v>
      </c>
      <c r="GB38" s="118">
        <v>0</v>
      </c>
      <c r="GC38" s="118">
        <v>0</v>
      </c>
      <c r="GE38" s="105">
        <f>SUM(SheetB!W38:GC38) + SUM(SheetC!W38:GC38) + SUM(SheetD!W38:GC38) + SUM(SheetE!W38:GC38) + SUM(SheetF!W38:GC38)</f>
        <v>1.0110000000000001</v>
      </c>
      <c r="GG38" s="26">
        <f t="shared" si="113"/>
        <v>0</v>
      </c>
      <c r="GH38" s="26">
        <f t="shared" si="114"/>
        <v>0</v>
      </c>
      <c r="GI38" s="26">
        <f t="shared" si="115"/>
        <v>0</v>
      </c>
      <c r="GJ38" s="26">
        <f t="shared" si="116"/>
        <v>1E-3</v>
      </c>
      <c r="GK38" s="26">
        <f t="shared" si="117"/>
        <v>0</v>
      </c>
      <c r="GL38" s="26">
        <f t="shared" si="118"/>
        <v>1.3000000000000001E-2</v>
      </c>
      <c r="GM38" s="26">
        <f t="shared" si="119"/>
        <v>0.02</v>
      </c>
      <c r="GN38" s="26">
        <f t="shared" si="120"/>
        <v>9.0000000000000011E-3</v>
      </c>
      <c r="GO38" s="26">
        <f t="shared" si="121"/>
        <v>0</v>
      </c>
      <c r="GP38" s="26">
        <f t="shared" si="122"/>
        <v>2E-3</v>
      </c>
      <c r="GQ38" s="26">
        <f t="shared" si="123"/>
        <v>0</v>
      </c>
      <c r="GR38" s="26">
        <f t="shared" si="124"/>
        <v>0</v>
      </c>
      <c r="GS38" s="26">
        <f t="shared" si="125"/>
        <v>0</v>
      </c>
      <c r="GT38" s="26">
        <f t="shared" si="126"/>
        <v>0</v>
      </c>
      <c r="GU38" s="105">
        <f>SUM(SheetB!GG38:GT38)+SUM(SheetC!GG38:GT38)+SUM(SheetD!GG38:GT38)+SUM(SheetE!GG38:GT38)+SUM(SheetF!GG38:GT38)</f>
        <v>1.0110000000000001</v>
      </c>
    </row>
    <row r="39" spans="1:203" ht="15" customHeight="1" x14ac:dyDescent="0.2">
      <c r="A39" t="s">
        <v>2127</v>
      </c>
      <c r="B39" s="118" t="s">
        <v>2114</v>
      </c>
      <c r="C39" s="119" t="s">
        <v>2128</v>
      </c>
      <c r="D39" s="119" t="s">
        <v>2030</v>
      </c>
      <c r="E39" s="118">
        <v>2</v>
      </c>
      <c r="F39" s="118">
        <v>2005</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0</v>
      </c>
      <c r="AY39" s="118">
        <v>0</v>
      </c>
      <c r="AZ39" s="118">
        <v>0</v>
      </c>
      <c r="BA39" s="118">
        <v>0</v>
      </c>
      <c r="BB39" s="118">
        <v>0</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1.0999999999999999E-2</v>
      </c>
      <c r="CA39" s="118">
        <v>0</v>
      </c>
      <c r="CB39" s="118">
        <v>0</v>
      </c>
      <c r="CC39" s="118">
        <v>0</v>
      </c>
      <c r="CD39" s="118">
        <v>1E-3</v>
      </c>
      <c r="CE39" s="118">
        <v>0</v>
      </c>
      <c r="CF39" s="118">
        <v>0.01</v>
      </c>
      <c r="CG39" s="118">
        <v>6.0000000000000001E-3</v>
      </c>
      <c r="CH39" s="118">
        <v>0</v>
      </c>
      <c r="CI39" s="118">
        <v>0</v>
      </c>
      <c r="CJ39" s="118">
        <v>0</v>
      </c>
      <c r="CK39" s="118">
        <v>8.0000000000000002E-3</v>
      </c>
      <c r="CL39" s="118">
        <v>2.9000000000000001E-2</v>
      </c>
      <c r="CM39" s="118">
        <v>0</v>
      </c>
      <c r="CN39" s="118">
        <v>0</v>
      </c>
      <c r="CO39" s="118">
        <v>0</v>
      </c>
      <c r="CP39" s="118">
        <v>0</v>
      </c>
      <c r="CQ39" s="118">
        <v>0</v>
      </c>
      <c r="CR39" s="118">
        <v>0</v>
      </c>
      <c r="CS39" s="118">
        <v>1E-3</v>
      </c>
      <c r="CT39" s="118">
        <v>1E-3</v>
      </c>
      <c r="CU39" s="118">
        <v>0</v>
      </c>
      <c r="CV39" s="118">
        <v>4.0000000000000001E-3</v>
      </c>
      <c r="CW39" s="118">
        <v>3.0000000000000001E-3</v>
      </c>
      <c r="CX39" s="118">
        <v>1E-3</v>
      </c>
      <c r="CY39" s="118">
        <v>1E-3</v>
      </c>
      <c r="CZ39" s="118">
        <v>5.0000000000000001E-3</v>
      </c>
      <c r="DA39" s="118">
        <v>0</v>
      </c>
      <c r="DB39" s="118">
        <v>0</v>
      </c>
      <c r="DC39" s="118">
        <v>0</v>
      </c>
      <c r="DD39" s="118">
        <v>0</v>
      </c>
      <c r="DE39" s="118">
        <v>0</v>
      </c>
      <c r="DF39" s="118">
        <v>4.0000000000000001E-3</v>
      </c>
      <c r="DG39" s="118">
        <v>0</v>
      </c>
      <c r="DH39" s="118">
        <v>0</v>
      </c>
      <c r="DI39" s="118">
        <v>1.2E-2</v>
      </c>
      <c r="DJ39" s="118">
        <v>0.01</v>
      </c>
      <c r="DK39" s="118">
        <v>0</v>
      </c>
      <c r="DL39" s="118">
        <v>0</v>
      </c>
      <c r="DM39" s="118">
        <v>0</v>
      </c>
      <c r="DN39" s="118">
        <v>0</v>
      </c>
      <c r="DO39" s="118">
        <v>0</v>
      </c>
      <c r="DP39" s="118">
        <v>0</v>
      </c>
      <c r="DQ39" s="118">
        <v>0</v>
      </c>
      <c r="DR39" s="118">
        <v>0</v>
      </c>
      <c r="DS39" s="118">
        <v>0</v>
      </c>
      <c r="DT39" s="118">
        <v>0</v>
      </c>
      <c r="DU39" s="118">
        <v>0</v>
      </c>
      <c r="DV39" s="118">
        <v>0</v>
      </c>
      <c r="DW39" s="118">
        <v>0</v>
      </c>
      <c r="DX39" s="118">
        <v>0</v>
      </c>
      <c r="DY39" s="118">
        <v>0</v>
      </c>
      <c r="DZ39" s="118">
        <v>0</v>
      </c>
      <c r="EA39" s="118">
        <v>0</v>
      </c>
      <c r="EB39" s="118">
        <v>0</v>
      </c>
      <c r="EC39" s="118">
        <v>3.0000000000000001E-3</v>
      </c>
      <c r="ED39" s="118">
        <v>0</v>
      </c>
      <c r="EE39" s="118">
        <v>0</v>
      </c>
      <c r="EF39" s="118">
        <v>0</v>
      </c>
      <c r="EG39" s="118">
        <v>0</v>
      </c>
      <c r="EH39" s="118">
        <v>0</v>
      </c>
      <c r="EI39" s="118">
        <v>0</v>
      </c>
      <c r="EJ39" s="118">
        <v>0</v>
      </c>
      <c r="EK39" s="118">
        <v>0</v>
      </c>
      <c r="EL39" s="118">
        <v>0</v>
      </c>
      <c r="EM39" s="118">
        <v>0</v>
      </c>
      <c r="EN39" s="118">
        <v>0</v>
      </c>
      <c r="EO39" s="118">
        <v>0</v>
      </c>
      <c r="EP39" s="118">
        <v>0</v>
      </c>
      <c r="EQ39" s="118">
        <v>0</v>
      </c>
      <c r="ER39" s="118">
        <v>0</v>
      </c>
      <c r="ES39" s="118">
        <v>0</v>
      </c>
      <c r="ET39" s="118">
        <v>0</v>
      </c>
      <c r="EU39" s="118">
        <v>0</v>
      </c>
      <c r="EV39" s="118">
        <v>0</v>
      </c>
      <c r="EW39" s="118">
        <v>0</v>
      </c>
      <c r="EX39" s="118">
        <v>0</v>
      </c>
      <c r="EY39" s="118">
        <v>0</v>
      </c>
      <c r="EZ39" s="118">
        <v>0</v>
      </c>
      <c r="FA39" s="118">
        <v>0</v>
      </c>
      <c r="FB39" s="118">
        <v>0</v>
      </c>
      <c r="FC39" s="118">
        <v>0</v>
      </c>
      <c r="FD39" s="118">
        <v>0</v>
      </c>
      <c r="FE39" s="118">
        <v>0</v>
      </c>
      <c r="FF39" s="118">
        <v>0</v>
      </c>
      <c r="FG39" s="118">
        <v>0</v>
      </c>
      <c r="FH39" s="118">
        <v>0</v>
      </c>
      <c r="FI39" s="118">
        <v>0</v>
      </c>
      <c r="FJ39" s="118">
        <v>0</v>
      </c>
      <c r="FK39" s="118">
        <v>0</v>
      </c>
      <c r="FL39" s="118">
        <v>0</v>
      </c>
      <c r="FM39" s="118">
        <v>0</v>
      </c>
      <c r="FN39" s="118">
        <v>0</v>
      </c>
      <c r="FO39" s="118">
        <v>0</v>
      </c>
      <c r="FP39" s="118">
        <v>0</v>
      </c>
      <c r="FQ39" s="118">
        <v>0</v>
      </c>
      <c r="FR39" s="118">
        <v>0</v>
      </c>
      <c r="FS39" s="118">
        <v>0</v>
      </c>
      <c r="FT39" s="118">
        <v>0</v>
      </c>
      <c r="FU39" s="118">
        <v>0</v>
      </c>
      <c r="FV39" s="118">
        <v>0</v>
      </c>
      <c r="FW39" s="118">
        <v>0</v>
      </c>
      <c r="FX39" s="118">
        <v>0</v>
      </c>
      <c r="FY39" s="118">
        <v>0</v>
      </c>
      <c r="FZ39" s="118">
        <v>0</v>
      </c>
      <c r="GA39" s="118">
        <v>0</v>
      </c>
      <c r="GB39" s="118">
        <v>0</v>
      </c>
      <c r="GC39" s="118">
        <v>0</v>
      </c>
      <c r="GE39" s="105">
        <f>SUM(SheetB!W39:GC39) + SUM(SheetC!W39:GC39) + SUM(SheetD!W39:GC39) + SUM(SheetE!W39:GC39) + SUM(SheetF!W39:GC39)</f>
        <v>1.0040000000000002</v>
      </c>
      <c r="GG39" s="26">
        <f t="shared" si="113"/>
        <v>0</v>
      </c>
      <c r="GH39" s="26">
        <f t="shared" si="114"/>
        <v>0</v>
      </c>
      <c r="GI39" s="26">
        <f t="shared" si="115"/>
        <v>0</v>
      </c>
      <c r="GJ39" s="26">
        <f t="shared" si="116"/>
        <v>0</v>
      </c>
      <c r="GK39" s="26">
        <f t="shared" si="117"/>
        <v>0</v>
      </c>
      <c r="GL39" s="26">
        <f t="shared" si="118"/>
        <v>6.5000000000000002E-2</v>
      </c>
      <c r="GM39" s="26">
        <f t="shared" si="119"/>
        <v>1.6000000000000004E-2</v>
      </c>
      <c r="GN39" s="26">
        <f t="shared" si="120"/>
        <v>2.6000000000000002E-2</v>
      </c>
      <c r="GO39" s="26">
        <f t="shared" si="121"/>
        <v>0</v>
      </c>
      <c r="GP39" s="26">
        <f t="shared" si="122"/>
        <v>3.0000000000000001E-3</v>
      </c>
      <c r="GQ39" s="26">
        <f t="shared" si="123"/>
        <v>0</v>
      </c>
      <c r="GR39" s="26">
        <f t="shared" si="124"/>
        <v>0</v>
      </c>
      <c r="GS39" s="26">
        <f t="shared" si="125"/>
        <v>0</v>
      </c>
      <c r="GT39" s="26">
        <f t="shared" si="126"/>
        <v>0</v>
      </c>
      <c r="GU39" s="105">
        <f>SUM(SheetB!GG39:GT39)+SUM(SheetC!GG39:GT39)+SUM(SheetD!GG39:GT39)+SUM(SheetE!GG39:GT39)+SUM(SheetF!GG39:GT39)</f>
        <v>1.0040000000000002</v>
      </c>
    </row>
    <row r="40" spans="1:203" ht="15" customHeight="1" x14ac:dyDescent="0.2">
      <c r="A40" t="s">
        <v>2129</v>
      </c>
      <c r="B40" s="118" t="s">
        <v>2114</v>
      </c>
      <c r="C40" s="119" t="s">
        <v>2130</v>
      </c>
      <c r="D40" s="119" t="s">
        <v>2131</v>
      </c>
      <c r="E40" s="118">
        <v>3</v>
      </c>
      <c r="F40" s="118">
        <v>2006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18">
        <v>1.0999999999999999E-2</v>
      </c>
      <c r="DD40" s="118">
        <v>0</v>
      </c>
      <c r="DE40" s="118">
        <v>2E-3</v>
      </c>
      <c r="DF40" s="118">
        <v>0</v>
      </c>
      <c r="DG40" s="118">
        <v>0</v>
      </c>
      <c r="DH40" s="118">
        <v>0</v>
      </c>
      <c r="DI40" s="118">
        <v>0</v>
      </c>
      <c r="DJ40" s="118">
        <v>2E-3</v>
      </c>
      <c r="DK40" s="118">
        <v>0</v>
      </c>
      <c r="DL40" s="118">
        <v>0</v>
      </c>
      <c r="DM40" s="118">
        <v>0</v>
      </c>
      <c r="DN40" s="118">
        <v>0</v>
      </c>
      <c r="DO40" s="118">
        <v>0</v>
      </c>
      <c r="DP40" s="118">
        <v>0</v>
      </c>
      <c r="DQ40" s="118">
        <v>0</v>
      </c>
      <c r="DR40" s="118">
        <v>0</v>
      </c>
      <c r="DS40" s="118">
        <v>0</v>
      </c>
      <c r="DT40" s="118">
        <v>0</v>
      </c>
      <c r="DU40" s="118">
        <v>0</v>
      </c>
      <c r="DV40" s="118">
        <v>0</v>
      </c>
      <c r="DW40" s="118">
        <v>0</v>
      </c>
      <c r="DX40" s="118">
        <v>0</v>
      </c>
      <c r="DY40" s="118">
        <v>0</v>
      </c>
      <c r="DZ40" s="118">
        <v>0</v>
      </c>
      <c r="EA40" s="118">
        <v>0</v>
      </c>
      <c r="EB40" s="118">
        <v>0</v>
      </c>
      <c r="EC40" s="118">
        <v>0</v>
      </c>
      <c r="ED40" s="118">
        <v>0</v>
      </c>
      <c r="EE40" s="118">
        <v>0</v>
      </c>
      <c r="EF40" s="118">
        <v>0</v>
      </c>
      <c r="EG40" s="118">
        <v>0</v>
      </c>
      <c r="EH40" s="118">
        <v>0</v>
      </c>
      <c r="EI40" s="118">
        <v>0</v>
      </c>
      <c r="EJ40" s="118">
        <v>0</v>
      </c>
      <c r="EK40" s="118">
        <v>0</v>
      </c>
      <c r="EL40" s="118">
        <v>0</v>
      </c>
      <c r="EM40" s="118">
        <v>0</v>
      </c>
      <c r="EN40" s="118">
        <v>0</v>
      </c>
      <c r="EO40" s="118">
        <v>0</v>
      </c>
      <c r="EP40" s="118">
        <v>0</v>
      </c>
      <c r="EQ40" s="118">
        <v>0</v>
      </c>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118">
        <v>0</v>
      </c>
      <c r="FP40" s="118">
        <v>1.2E-2</v>
      </c>
      <c r="FQ40" s="118">
        <v>0</v>
      </c>
      <c r="FR40" s="118">
        <v>0</v>
      </c>
      <c r="FS40" s="118">
        <v>0</v>
      </c>
      <c r="FT40" s="118">
        <v>0</v>
      </c>
      <c r="FU40" s="118">
        <v>0</v>
      </c>
      <c r="FV40" s="118">
        <v>0</v>
      </c>
      <c r="FW40" s="118">
        <v>0</v>
      </c>
      <c r="FX40" s="118">
        <v>0</v>
      </c>
      <c r="FY40" s="118">
        <v>0</v>
      </c>
      <c r="FZ40" s="118">
        <v>0</v>
      </c>
      <c r="GA40" s="118">
        <v>0</v>
      </c>
      <c r="GB40" s="118">
        <v>0</v>
      </c>
      <c r="GC40" s="118">
        <v>0</v>
      </c>
      <c r="GE40" s="105">
        <f>SUM(SheetB!W40:GC40) + SUM(SheetC!W40:GC40) + SUM(SheetD!W40:GC40) + SUM(SheetE!W40:GC40) + SUM(SheetF!W40:GC40)</f>
        <v>1.0030000000000001</v>
      </c>
      <c r="GG40" s="26">
        <f t="shared" si="113"/>
        <v>0</v>
      </c>
      <c r="GH40" s="26">
        <f t="shared" si="114"/>
        <v>0</v>
      </c>
      <c r="GI40" s="26">
        <f t="shared" si="115"/>
        <v>0</v>
      </c>
      <c r="GJ40" s="26">
        <f t="shared" si="116"/>
        <v>0</v>
      </c>
      <c r="GK40" s="26">
        <f t="shared" si="117"/>
        <v>0</v>
      </c>
      <c r="GL40" s="26">
        <f t="shared" si="118"/>
        <v>0</v>
      </c>
      <c r="GM40" s="26">
        <f t="shared" si="119"/>
        <v>0</v>
      </c>
      <c r="GN40" s="26">
        <f t="shared" si="120"/>
        <v>1.4999999999999999E-2</v>
      </c>
      <c r="GO40" s="26">
        <f t="shared" si="121"/>
        <v>0</v>
      </c>
      <c r="GP40" s="26">
        <f t="shared" si="122"/>
        <v>0</v>
      </c>
      <c r="GQ40" s="26">
        <f t="shared" si="123"/>
        <v>0</v>
      </c>
      <c r="GR40" s="26">
        <f t="shared" si="124"/>
        <v>0</v>
      </c>
      <c r="GS40" s="26">
        <f t="shared" si="125"/>
        <v>0</v>
      </c>
      <c r="GT40" s="26">
        <f t="shared" si="126"/>
        <v>1.2E-2</v>
      </c>
      <c r="GU40" s="105">
        <f>SUM(SheetB!GG40:GT40)+SUM(SheetC!GG40:GT40)+SUM(SheetD!GG40:GT40)+SUM(SheetE!GG40:GT40)+SUM(SheetF!GG40:GT40)</f>
        <v>1.0030000000000001</v>
      </c>
    </row>
    <row r="41" spans="1:203" ht="15" customHeight="1" x14ac:dyDescent="0.25">
      <c r="A41" s="137" t="s">
        <v>2188</v>
      </c>
      <c r="D41">
        <v>3</v>
      </c>
      <c r="E41">
        <v>2</v>
      </c>
      <c r="F41">
        <v>2015</v>
      </c>
      <c r="G41" s="138" t="s">
        <v>204</v>
      </c>
      <c r="W41" s="139">
        <v>0</v>
      </c>
      <c r="X41" s="139">
        <v>0</v>
      </c>
      <c r="Y41" s="139">
        <v>0</v>
      </c>
      <c r="Z41" s="139">
        <v>0</v>
      </c>
      <c r="AA41" s="139">
        <v>0</v>
      </c>
      <c r="AB41" s="139">
        <v>0</v>
      </c>
      <c r="AC41" s="139">
        <v>0</v>
      </c>
      <c r="AD41" s="139">
        <v>0</v>
      </c>
      <c r="AE41" s="139">
        <v>0</v>
      </c>
      <c r="AF41" s="139">
        <v>0</v>
      </c>
      <c r="AG41" s="139">
        <v>0</v>
      </c>
      <c r="AH41" s="139">
        <v>0</v>
      </c>
      <c r="AI41" s="139">
        <v>0</v>
      </c>
      <c r="AJ41" s="139">
        <v>0</v>
      </c>
      <c r="AK41" s="139">
        <v>0</v>
      </c>
      <c r="AL41" s="139">
        <v>0</v>
      </c>
      <c r="AM41" s="139">
        <v>0</v>
      </c>
      <c r="AN41" s="139">
        <v>0</v>
      </c>
      <c r="AO41" s="139">
        <v>0</v>
      </c>
      <c r="AP41" s="139">
        <v>0</v>
      </c>
      <c r="AQ41" s="139">
        <v>0</v>
      </c>
      <c r="AR41" s="139">
        <v>0</v>
      </c>
      <c r="AS41" s="139">
        <v>0</v>
      </c>
      <c r="AT41" s="139">
        <v>0</v>
      </c>
      <c r="AU41" s="139">
        <v>0</v>
      </c>
      <c r="AV41" s="139">
        <v>0</v>
      </c>
      <c r="AW41" s="139">
        <v>0</v>
      </c>
      <c r="AX41" s="139">
        <v>0</v>
      </c>
      <c r="AY41" s="139">
        <v>0</v>
      </c>
      <c r="AZ41" s="139">
        <v>0</v>
      </c>
      <c r="BA41" s="139">
        <v>0</v>
      </c>
      <c r="BB41" s="139">
        <v>0</v>
      </c>
      <c r="BC41" s="139">
        <v>0</v>
      </c>
      <c r="BD41" s="139">
        <v>0</v>
      </c>
      <c r="BE41" s="139">
        <v>0</v>
      </c>
      <c r="BF41" s="139">
        <v>0</v>
      </c>
      <c r="BG41" s="139">
        <v>0</v>
      </c>
      <c r="BH41" s="139">
        <v>0</v>
      </c>
      <c r="BI41" s="139">
        <v>0</v>
      </c>
      <c r="BJ41" s="139">
        <v>0</v>
      </c>
      <c r="BK41" s="139">
        <v>0</v>
      </c>
      <c r="BL41" s="139">
        <v>0</v>
      </c>
      <c r="BM41" s="139">
        <v>0</v>
      </c>
      <c r="BN41" s="139">
        <v>0</v>
      </c>
      <c r="BO41" s="139">
        <v>0</v>
      </c>
      <c r="BP41" s="139">
        <v>0</v>
      </c>
      <c r="BQ41" s="139">
        <v>0</v>
      </c>
      <c r="BR41" s="139">
        <v>0</v>
      </c>
      <c r="BS41" s="139">
        <v>0</v>
      </c>
      <c r="BT41" s="139">
        <v>0</v>
      </c>
      <c r="BU41" s="139">
        <v>0</v>
      </c>
      <c r="BV41" s="139">
        <v>0</v>
      </c>
      <c r="BW41" s="139">
        <v>0</v>
      </c>
      <c r="BX41" s="139">
        <v>0</v>
      </c>
      <c r="BY41" s="139">
        <v>0</v>
      </c>
      <c r="BZ41" s="139">
        <v>0</v>
      </c>
      <c r="CA41" s="139">
        <v>0</v>
      </c>
      <c r="CB41" s="139">
        <v>0</v>
      </c>
      <c r="CC41" s="139">
        <v>0</v>
      </c>
      <c r="CD41" s="139">
        <v>0</v>
      </c>
      <c r="CE41" s="139">
        <v>0</v>
      </c>
      <c r="CF41" s="139">
        <v>0</v>
      </c>
      <c r="CG41" s="139">
        <v>0</v>
      </c>
      <c r="CH41" s="139">
        <v>0</v>
      </c>
      <c r="CI41" s="139">
        <v>0</v>
      </c>
      <c r="CJ41" s="139">
        <v>0</v>
      </c>
      <c r="CK41" s="139">
        <v>0</v>
      </c>
      <c r="CL41" s="139">
        <v>0</v>
      </c>
      <c r="CM41" s="139">
        <v>0</v>
      </c>
      <c r="CN41" s="139">
        <v>0</v>
      </c>
      <c r="CO41" s="139">
        <v>0</v>
      </c>
      <c r="CP41" s="139">
        <v>0</v>
      </c>
      <c r="CQ41" s="139">
        <v>0</v>
      </c>
      <c r="CR41" s="139">
        <v>0</v>
      </c>
      <c r="CS41" s="139">
        <v>0</v>
      </c>
      <c r="CT41" s="139">
        <v>0</v>
      </c>
      <c r="CU41" s="139">
        <v>0</v>
      </c>
      <c r="CV41" s="139">
        <v>0</v>
      </c>
      <c r="CW41" s="139">
        <v>0</v>
      </c>
      <c r="CX41" s="139">
        <v>0</v>
      </c>
      <c r="CY41" s="139">
        <v>0</v>
      </c>
      <c r="CZ41" s="139">
        <v>0</v>
      </c>
      <c r="DA41" s="139">
        <v>0</v>
      </c>
      <c r="DB41" s="139">
        <v>0</v>
      </c>
      <c r="DC41" s="139">
        <v>0</v>
      </c>
      <c r="DD41" s="139">
        <v>0</v>
      </c>
      <c r="DE41" s="139">
        <v>0</v>
      </c>
      <c r="DF41" s="139">
        <v>0</v>
      </c>
      <c r="DG41" s="139">
        <v>0</v>
      </c>
      <c r="DH41" s="139">
        <v>0</v>
      </c>
      <c r="DI41" s="139">
        <v>0</v>
      </c>
      <c r="DJ41" s="139">
        <v>0</v>
      </c>
      <c r="DK41" s="139">
        <v>0</v>
      </c>
      <c r="DL41" s="139">
        <v>0</v>
      </c>
      <c r="DM41" s="139">
        <v>0</v>
      </c>
      <c r="DN41" s="139">
        <v>0</v>
      </c>
      <c r="DO41" s="139">
        <v>0</v>
      </c>
      <c r="DP41" s="139">
        <v>0</v>
      </c>
      <c r="DQ41" s="139">
        <v>0</v>
      </c>
      <c r="DR41" s="139">
        <v>0</v>
      </c>
      <c r="DS41" s="139">
        <v>0</v>
      </c>
      <c r="DT41" s="139">
        <v>0</v>
      </c>
      <c r="DU41" s="139">
        <v>0</v>
      </c>
      <c r="DV41" s="139">
        <v>0</v>
      </c>
      <c r="DW41" s="139">
        <v>0</v>
      </c>
      <c r="DX41" s="139">
        <v>0</v>
      </c>
      <c r="DY41" s="139">
        <v>0</v>
      </c>
      <c r="DZ41" s="139">
        <v>0</v>
      </c>
      <c r="EA41" s="139">
        <v>0</v>
      </c>
      <c r="EB41" s="139">
        <v>0</v>
      </c>
      <c r="EC41" s="139">
        <v>0</v>
      </c>
      <c r="ED41" s="139">
        <v>0</v>
      </c>
      <c r="EE41" s="139">
        <v>0</v>
      </c>
      <c r="EF41" s="139">
        <v>0</v>
      </c>
      <c r="EG41" s="139">
        <v>0</v>
      </c>
      <c r="EH41" s="139">
        <v>0</v>
      </c>
      <c r="EI41" s="139">
        <v>0</v>
      </c>
      <c r="EJ41" s="139">
        <v>0</v>
      </c>
      <c r="EK41" s="139">
        <v>0</v>
      </c>
      <c r="EL41" s="139">
        <v>0</v>
      </c>
      <c r="EM41" s="139">
        <v>0</v>
      </c>
      <c r="EN41" s="139">
        <v>0</v>
      </c>
      <c r="EO41" s="139">
        <v>0</v>
      </c>
      <c r="EP41" s="139">
        <v>0</v>
      </c>
      <c r="EQ41" s="139">
        <v>0</v>
      </c>
      <c r="ER41" s="139">
        <v>0</v>
      </c>
      <c r="ES41" s="139">
        <v>0</v>
      </c>
      <c r="ET41" s="139">
        <v>0</v>
      </c>
      <c r="EU41" s="139">
        <v>0</v>
      </c>
      <c r="EV41" s="139">
        <v>0</v>
      </c>
      <c r="EW41" s="139">
        <v>0</v>
      </c>
      <c r="EX41" s="139">
        <v>0</v>
      </c>
      <c r="EY41" s="139">
        <v>0</v>
      </c>
      <c r="EZ41" s="139">
        <v>0</v>
      </c>
      <c r="FA41" s="139">
        <v>0</v>
      </c>
      <c r="FB41" s="139">
        <v>0</v>
      </c>
      <c r="FC41" s="139">
        <v>0</v>
      </c>
      <c r="FD41" s="139">
        <v>0</v>
      </c>
      <c r="FE41" s="139">
        <v>0</v>
      </c>
      <c r="FF41" s="139">
        <v>0</v>
      </c>
      <c r="FG41" s="139">
        <v>0</v>
      </c>
      <c r="FH41" s="139">
        <v>0</v>
      </c>
      <c r="FI41" s="139">
        <v>0</v>
      </c>
      <c r="FJ41" s="139">
        <v>0</v>
      </c>
      <c r="FK41" s="139">
        <v>0</v>
      </c>
      <c r="FL41" s="139">
        <v>0</v>
      </c>
      <c r="FM41" s="139">
        <v>0</v>
      </c>
      <c r="FN41" s="139">
        <v>0</v>
      </c>
      <c r="FO41" s="139">
        <v>0</v>
      </c>
      <c r="FP41" s="139">
        <v>0</v>
      </c>
      <c r="FQ41" s="139">
        <v>0</v>
      </c>
      <c r="FR41" s="139">
        <v>0</v>
      </c>
      <c r="FS41" s="139">
        <v>0</v>
      </c>
      <c r="FT41" s="139">
        <v>0</v>
      </c>
      <c r="FU41" s="139">
        <v>0</v>
      </c>
      <c r="FV41" s="139">
        <v>0</v>
      </c>
      <c r="FW41" s="139">
        <v>0</v>
      </c>
      <c r="FX41" s="139">
        <v>0</v>
      </c>
      <c r="FY41" s="139">
        <v>0</v>
      </c>
      <c r="FZ41" s="139">
        <v>0</v>
      </c>
      <c r="GA41" s="139">
        <v>0</v>
      </c>
      <c r="GB41" s="139">
        <v>0</v>
      </c>
      <c r="GC41" s="139">
        <v>0</v>
      </c>
      <c r="GE41" s="105">
        <f>SUM(SheetB!W41:GC41) + SUM(SheetC!W41:GC41) + SUM(SheetD!W41:GC41) + SUM(SheetE!W41:GC41) + SUM(SheetF!W41:GC41)</f>
        <v>1.0000000000000004</v>
      </c>
      <c r="GG41" s="26"/>
      <c r="GH41" s="26"/>
      <c r="GI41" s="26"/>
      <c r="GJ41" s="26"/>
      <c r="GK41" s="26"/>
      <c r="GL41" s="26"/>
      <c r="GM41" s="26"/>
      <c r="GN41" s="26"/>
      <c r="GO41" s="26"/>
      <c r="GP41" s="26"/>
      <c r="GQ41" s="26"/>
      <c r="GR41" s="26"/>
      <c r="GS41" s="26"/>
      <c r="GT41" s="26"/>
      <c r="GU41" s="105"/>
    </row>
    <row r="42" spans="1:203" ht="15" customHeight="1" x14ac:dyDescent="0.25">
      <c r="A42" s="140" t="s">
        <v>2189</v>
      </c>
      <c r="D42">
        <v>3</v>
      </c>
      <c r="E42">
        <v>2</v>
      </c>
      <c r="F42">
        <v>2015</v>
      </c>
      <c r="G42" s="138" t="s">
        <v>204</v>
      </c>
      <c r="W42" s="139">
        <v>0</v>
      </c>
      <c r="X42" s="139">
        <v>0</v>
      </c>
      <c r="Y42" s="139">
        <v>0</v>
      </c>
      <c r="Z42" s="139">
        <v>0</v>
      </c>
      <c r="AA42" s="139">
        <v>0</v>
      </c>
      <c r="AB42" s="139">
        <v>0</v>
      </c>
      <c r="AC42" s="139">
        <v>0</v>
      </c>
      <c r="AD42" s="139">
        <v>0</v>
      </c>
      <c r="AE42" s="139">
        <v>0</v>
      </c>
      <c r="AF42" s="139">
        <v>0</v>
      </c>
      <c r="AG42" s="139">
        <v>0</v>
      </c>
      <c r="AH42" s="139">
        <v>0</v>
      </c>
      <c r="AI42" s="139">
        <v>0</v>
      </c>
      <c r="AJ42" s="139">
        <v>0</v>
      </c>
      <c r="AK42" s="139">
        <v>0</v>
      </c>
      <c r="AL42" s="139">
        <v>0</v>
      </c>
      <c r="AM42" s="139">
        <v>0</v>
      </c>
      <c r="AN42" s="139">
        <v>0</v>
      </c>
      <c r="AO42" s="139">
        <v>0</v>
      </c>
      <c r="AP42" s="139">
        <v>0</v>
      </c>
      <c r="AQ42" s="139">
        <v>0</v>
      </c>
      <c r="AR42" s="139">
        <v>0</v>
      </c>
      <c r="AS42" s="139">
        <v>0</v>
      </c>
      <c r="AT42" s="139">
        <v>0</v>
      </c>
      <c r="AU42" s="139">
        <v>0</v>
      </c>
      <c r="AV42" s="139">
        <v>0</v>
      </c>
      <c r="AW42" s="139">
        <v>0</v>
      </c>
      <c r="AX42" s="139">
        <v>0</v>
      </c>
      <c r="AY42" s="139">
        <v>0</v>
      </c>
      <c r="AZ42" s="139">
        <v>0</v>
      </c>
      <c r="BA42" s="139">
        <v>0</v>
      </c>
      <c r="BB42" s="139">
        <v>0</v>
      </c>
      <c r="BC42" s="139">
        <v>0</v>
      </c>
      <c r="BD42" s="139">
        <v>0</v>
      </c>
      <c r="BE42" s="139">
        <v>0</v>
      </c>
      <c r="BF42" s="139">
        <v>0</v>
      </c>
      <c r="BG42" s="139">
        <v>0</v>
      </c>
      <c r="BH42" s="139">
        <v>0</v>
      </c>
      <c r="BI42" s="139">
        <v>0</v>
      </c>
      <c r="BJ42" s="139">
        <v>0</v>
      </c>
      <c r="BK42" s="139">
        <v>0</v>
      </c>
      <c r="BL42" s="139">
        <v>0</v>
      </c>
      <c r="BM42" s="139">
        <v>0</v>
      </c>
      <c r="BN42" s="139">
        <v>0</v>
      </c>
      <c r="BO42" s="139">
        <v>0</v>
      </c>
      <c r="BP42" s="139">
        <v>0</v>
      </c>
      <c r="BQ42" s="139">
        <v>0</v>
      </c>
      <c r="BR42" s="139">
        <v>0</v>
      </c>
      <c r="BS42" s="139">
        <v>0</v>
      </c>
      <c r="BT42" s="139">
        <v>0</v>
      </c>
      <c r="BU42" s="139">
        <v>0</v>
      </c>
      <c r="BV42" s="139">
        <v>0</v>
      </c>
      <c r="BW42" s="139">
        <v>0</v>
      </c>
      <c r="BX42" s="139">
        <v>0</v>
      </c>
      <c r="BY42" s="139">
        <v>0</v>
      </c>
      <c r="BZ42" s="139">
        <v>0</v>
      </c>
      <c r="CA42" s="139">
        <v>0</v>
      </c>
      <c r="CB42" s="139">
        <v>0</v>
      </c>
      <c r="CC42" s="139">
        <v>0</v>
      </c>
      <c r="CD42" s="139">
        <v>0</v>
      </c>
      <c r="CE42" s="139">
        <v>0</v>
      </c>
      <c r="CF42" s="139">
        <v>5.683238991566076E-3</v>
      </c>
      <c r="CG42" s="139">
        <v>0</v>
      </c>
      <c r="CH42" s="139">
        <v>0</v>
      </c>
      <c r="CI42" s="139">
        <v>0</v>
      </c>
      <c r="CJ42" s="139">
        <v>0</v>
      </c>
      <c r="CK42" s="139">
        <v>0</v>
      </c>
      <c r="CL42" s="139">
        <v>0</v>
      </c>
      <c r="CM42" s="139">
        <v>0</v>
      </c>
      <c r="CN42" s="139">
        <v>0</v>
      </c>
      <c r="CO42" s="139">
        <v>0</v>
      </c>
      <c r="CP42" s="139">
        <v>0</v>
      </c>
      <c r="CQ42" s="139">
        <v>0</v>
      </c>
      <c r="CR42" s="139">
        <v>0</v>
      </c>
      <c r="CS42" s="139">
        <v>0</v>
      </c>
      <c r="CT42" s="139">
        <v>0</v>
      </c>
      <c r="CU42" s="139">
        <v>0</v>
      </c>
      <c r="CV42" s="139">
        <v>0</v>
      </c>
      <c r="CW42" s="139">
        <v>0</v>
      </c>
      <c r="CX42" s="139">
        <v>0</v>
      </c>
      <c r="CY42" s="139">
        <v>0</v>
      </c>
      <c r="CZ42" s="139">
        <v>0</v>
      </c>
      <c r="DA42" s="139">
        <v>0</v>
      </c>
      <c r="DB42" s="139">
        <v>0</v>
      </c>
      <c r="DC42" s="139">
        <v>0</v>
      </c>
      <c r="DD42" s="139">
        <v>0</v>
      </c>
      <c r="DE42" s="139">
        <v>0</v>
      </c>
      <c r="DF42" s="139">
        <v>0</v>
      </c>
      <c r="DG42" s="139">
        <v>0</v>
      </c>
      <c r="DH42" s="139">
        <v>0</v>
      </c>
      <c r="DI42" s="139">
        <v>0</v>
      </c>
      <c r="DJ42" s="139">
        <v>0</v>
      </c>
      <c r="DK42" s="139">
        <v>0</v>
      </c>
      <c r="DL42" s="139">
        <v>0</v>
      </c>
      <c r="DM42" s="139">
        <v>0</v>
      </c>
      <c r="DN42" s="139">
        <v>0</v>
      </c>
      <c r="DO42" s="139">
        <v>0</v>
      </c>
      <c r="DP42" s="139">
        <v>0</v>
      </c>
      <c r="DQ42" s="139">
        <v>0</v>
      </c>
      <c r="DR42" s="139">
        <v>0</v>
      </c>
      <c r="DS42" s="139">
        <v>0</v>
      </c>
      <c r="DT42" s="139">
        <v>0</v>
      </c>
      <c r="DU42" s="139">
        <v>0</v>
      </c>
      <c r="DV42" s="139">
        <v>0</v>
      </c>
      <c r="DW42" s="139">
        <v>0</v>
      </c>
      <c r="DX42" s="139">
        <v>0</v>
      </c>
      <c r="DY42" s="139">
        <v>0</v>
      </c>
      <c r="DZ42" s="139">
        <v>0</v>
      </c>
      <c r="EA42" s="139">
        <v>0</v>
      </c>
      <c r="EB42" s="139">
        <v>0</v>
      </c>
      <c r="EC42" s="139">
        <v>0</v>
      </c>
      <c r="ED42" s="139">
        <v>0</v>
      </c>
      <c r="EE42" s="139">
        <v>0</v>
      </c>
      <c r="EF42" s="139">
        <v>0</v>
      </c>
      <c r="EG42" s="139">
        <v>0</v>
      </c>
      <c r="EH42" s="139">
        <v>0</v>
      </c>
      <c r="EI42" s="139">
        <v>0</v>
      </c>
      <c r="EJ42" s="139">
        <v>0</v>
      </c>
      <c r="EK42" s="139">
        <v>0</v>
      </c>
      <c r="EL42" s="139">
        <v>0</v>
      </c>
      <c r="EM42" s="139">
        <v>0</v>
      </c>
      <c r="EN42" s="139">
        <v>0</v>
      </c>
      <c r="EO42" s="139">
        <v>0</v>
      </c>
      <c r="EP42" s="139">
        <v>0</v>
      </c>
      <c r="EQ42" s="139">
        <v>0</v>
      </c>
      <c r="ER42" s="139">
        <v>0</v>
      </c>
      <c r="ES42" s="139">
        <v>0</v>
      </c>
      <c r="ET42" s="139">
        <v>0</v>
      </c>
      <c r="EU42" s="139">
        <v>0</v>
      </c>
      <c r="EV42" s="139">
        <v>0</v>
      </c>
      <c r="EW42" s="139">
        <v>0</v>
      </c>
      <c r="EX42" s="139">
        <v>0</v>
      </c>
      <c r="EY42" s="139">
        <v>0</v>
      </c>
      <c r="EZ42" s="139">
        <v>0</v>
      </c>
      <c r="FA42" s="139">
        <v>0</v>
      </c>
      <c r="FB42" s="139">
        <v>0</v>
      </c>
      <c r="FC42" s="139">
        <v>0</v>
      </c>
      <c r="FD42" s="139">
        <v>0</v>
      </c>
      <c r="FE42" s="139">
        <v>0</v>
      </c>
      <c r="FF42" s="139">
        <v>0</v>
      </c>
      <c r="FG42" s="139">
        <v>0</v>
      </c>
      <c r="FH42" s="139">
        <v>0</v>
      </c>
      <c r="FI42" s="139">
        <v>0</v>
      </c>
      <c r="FJ42" s="139">
        <v>0</v>
      </c>
      <c r="FK42" s="139">
        <v>0</v>
      </c>
      <c r="FL42" s="139">
        <v>0</v>
      </c>
      <c r="FM42" s="139">
        <v>0</v>
      </c>
      <c r="FN42" s="139">
        <v>0</v>
      </c>
      <c r="FO42" s="139">
        <v>0</v>
      </c>
      <c r="FP42" s="139">
        <v>0</v>
      </c>
      <c r="FQ42" s="139">
        <v>0</v>
      </c>
      <c r="FR42" s="139">
        <v>0</v>
      </c>
      <c r="FS42" s="139">
        <v>0</v>
      </c>
      <c r="FT42" s="139">
        <v>0</v>
      </c>
      <c r="FU42" s="139">
        <v>0</v>
      </c>
      <c r="FV42" s="139">
        <v>0</v>
      </c>
      <c r="FW42" s="139">
        <v>0</v>
      </c>
      <c r="FX42" s="139">
        <v>0</v>
      </c>
      <c r="FY42" s="139">
        <v>0</v>
      </c>
      <c r="FZ42" s="139">
        <v>0</v>
      </c>
      <c r="GA42" s="139">
        <v>0</v>
      </c>
      <c r="GB42" s="139">
        <v>0</v>
      </c>
      <c r="GC42" s="139">
        <v>0</v>
      </c>
      <c r="GE42" s="105">
        <f>SUM(SheetB!W42:GC42) + SUM(SheetC!W42:GC42) + SUM(SheetD!W42:GC42) + SUM(SheetE!W42:GC42) + SUM(SheetF!W42:GC42)</f>
        <v>1.0000000000000004</v>
      </c>
      <c r="GG42" s="26"/>
      <c r="GH42" s="26"/>
      <c r="GI42" s="26"/>
      <c r="GJ42" s="26"/>
      <c r="GK42" s="26"/>
      <c r="GL42" s="26"/>
      <c r="GM42" s="26"/>
      <c r="GN42" s="26"/>
      <c r="GO42" s="26"/>
      <c r="GP42" s="26"/>
      <c r="GQ42" s="26"/>
      <c r="GR42" s="26"/>
      <c r="GS42" s="26"/>
      <c r="GT42" s="26"/>
      <c r="GU42" s="105"/>
    </row>
    <row r="43" spans="1:203" ht="15" customHeight="1" x14ac:dyDescent="0.25">
      <c r="A43" s="140" t="s">
        <v>2190</v>
      </c>
      <c r="D43">
        <v>3</v>
      </c>
      <c r="E43">
        <v>2</v>
      </c>
      <c r="F43">
        <v>2015</v>
      </c>
      <c r="G43" s="138" t="s">
        <v>204</v>
      </c>
      <c r="W43" s="139">
        <v>0</v>
      </c>
      <c r="X43" s="139">
        <v>0</v>
      </c>
      <c r="Y43" s="139">
        <v>0</v>
      </c>
      <c r="Z43" s="139">
        <v>0</v>
      </c>
      <c r="AA43" s="139">
        <v>0</v>
      </c>
      <c r="AB43" s="139">
        <v>0</v>
      </c>
      <c r="AC43" s="139">
        <v>0</v>
      </c>
      <c r="AD43" s="139">
        <v>0</v>
      </c>
      <c r="AE43" s="139">
        <v>0</v>
      </c>
      <c r="AF43" s="139">
        <v>0</v>
      </c>
      <c r="AG43" s="139">
        <v>0</v>
      </c>
      <c r="AH43" s="139">
        <v>0</v>
      </c>
      <c r="AI43" s="139">
        <v>0</v>
      </c>
      <c r="AJ43" s="139">
        <v>0</v>
      </c>
      <c r="AK43" s="139">
        <v>0</v>
      </c>
      <c r="AL43" s="139">
        <v>0</v>
      </c>
      <c r="AM43" s="139">
        <v>0</v>
      </c>
      <c r="AN43" s="139">
        <v>0</v>
      </c>
      <c r="AO43" s="139">
        <v>0</v>
      </c>
      <c r="AP43" s="139">
        <v>0</v>
      </c>
      <c r="AQ43" s="139">
        <v>0</v>
      </c>
      <c r="AR43" s="139">
        <v>0</v>
      </c>
      <c r="AS43" s="139">
        <v>0</v>
      </c>
      <c r="AT43" s="139">
        <v>0</v>
      </c>
      <c r="AU43" s="139">
        <v>0</v>
      </c>
      <c r="AV43" s="139">
        <v>0</v>
      </c>
      <c r="AW43" s="139">
        <v>0</v>
      </c>
      <c r="AX43" s="139">
        <v>0</v>
      </c>
      <c r="AY43" s="139">
        <v>0</v>
      </c>
      <c r="AZ43" s="139">
        <v>0</v>
      </c>
      <c r="BA43" s="139">
        <v>0</v>
      </c>
      <c r="BB43" s="139">
        <v>0</v>
      </c>
      <c r="BC43" s="139">
        <v>0</v>
      </c>
      <c r="BD43" s="139">
        <v>0</v>
      </c>
      <c r="BE43" s="139">
        <v>0</v>
      </c>
      <c r="BF43" s="139">
        <v>0</v>
      </c>
      <c r="BG43" s="139">
        <v>0</v>
      </c>
      <c r="BH43" s="139">
        <v>0</v>
      </c>
      <c r="BI43" s="139">
        <v>0</v>
      </c>
      <c r="BJ43" s="139">
        <v>0</v>
      </c>
      <c r="BK43" s="139">
        <v>0</v>
      </c>
      <c r="BL43" s="139">
        <v>0</v>
      </c>
      <c r="BM43" s="139">
        <v>5.6829806096701605E-3</v>
      </c>
      <c r="BN43" s="139">
        <v>0</v>
      </c>
      <c r="BO43" s="139">
        <v>0</v>
      </c>
      <c r="BP43" s="139">
        <v>0</v>
      </c>
      <c r="BQ43" s="139">
        <v>0</v>
      </c>
      <c r="BR43" s="139">
        <v>0</v>
      </c>
      <c r="BS43" s="139">
        <v>0</v>
      </c>
      <c r="BT43" s="139">
        <v>0</v>
      </c>
      <c r="BU43" s="139">
        <v>0</v>
      </c>
      <c r="BV43" s="139">
        <v>0</v>
      </c>
      <c r="BW43" s="139">
        <v>0</v>
      </c>
      <c r="BX43" s="139">
        <v>0</v>
      </c>
      <c r="BY43" s="139">
        <v>0</v>
      </c>
      <c r="BZ43" s="139">
        <v>0</v>
      </c>
      <c r="CA43" s="139">
        <v>0</v>
      </c>
      <c r="CB43" s="139">
        <v>0</v>
      </c>
      <c r="CC43" s="139">
        <v>0</v>
      </c>
      <c r="CD43" s="139">
        <v>0</v>
      </c>
      <c r="CE43" s="139">
        <v>0</v>
      </c>
      <c r="CF43" s="139">
        <v>0</v>
      </c>
      <c r="CG43" s="139">
        <v>0</v>
      </c>
      <c r="CH43" s="139">
        <v>0</v>
      </c>
      <c r="CI43" s="139">
        <v>0</v>
      </c>
      <c r="CJ43" s="139">
        <v>0</v>
      </c>
      <c r="CK43" s="139">
        <v>0</v>
      </c>
      <c r="CL43" s="139">
        <v>0</v>
      </c>
      <c r="CM43" s="139">
        <v>0</v>
      </c>
      <c r="CN43" s="139">
        <v>0</v>
      </c>
      <c r="CO43" s="139">
        <v>0</v>
      </c>
      <c r="CP43" s="139">
        <v>0</v>
      </c>
      <c r="CQ43" s="139">
        <v>0</v>
      </c>
      <c r="CR43" s="139">
        <v>0</v>
      </c>
      <c r="CS43" s="139">
        <v>0</v>
      </c>
      <c r="CT43" s="139">
        <v>0</v>
      </c>
      <c r="CU43" s="139">
        <v>5.6829806096701605E-3</v>
      </c>
      <c r="CV43" s="139">
        <v>0</v>
      </c>
      <c r="CW43" s="139">
        <v>0</v>
      </c>
      <c r="CX43" s="139">
        <v>0</v>
      </c>
      <c r="CY43" s="139">
        <v>0</v>
      </c>
      <c r="CZ43" s="139">
        <v>0</v>
      </c>
      <c r="DA43" s="139">
        <v>0</v>
      </c>
      <c r="DB43" s="139">
        <v>0</v>
      </c>
      <c r="DC43" s="139">
        <v>0</v>
      </c>
      <c r="DD43" s="139">
        <v>0</v>
      </c>
      <c r="DE43" s="139">
        <v>0</v>
      </c>
      <c r="DF43" s="139">
        <v>0</v>
      </c>
      <c r="DG43" s="139">
        <v>0</v>
      </c>
      <c r="DH43" s="139">
        <v>0</v>
      </c>
      <c r="DI43" s="139">
        <v>0</v>
      </c>
      <c r="DJ43" s="139">
        <v>0</v>
      </c>
      <c r="DK43" s="139">
        <v>0</v>
      </c>
      <c r="DL43" s="139">
        <v>0</v>
      </c>
      <c r="DM43" s="139">
        <v>0</v>
      </c>
      <c r="DN43" s="139">
        <v>0</v>
      </c>
      <c r="DO43" s="139">
        <v>0</v>
      </c>
      <c r="DP43" s="139">
        <v>0</v>
      </c>
      <c r="DQ43" s="139">
        <v>0</v>
      </c>
      <c r="DR43" s="139">
        <v>0</v>
      </c>
      <c r="DS43" s="139">
        <v>0</v>
      </c>
      <c r="DT43" s="139">
        <v>0</v>
      </c>
      <c r="DU43" s="139">
        <v>0</v>
      </c>
      <c r="DV43" s="139">
        <v>0</v>
      </c>
      <c r="DW43" s="139">
        <v>0</v>
      </c>
      <c r="DX43" s="139">
        <v>0</v>
      </c>
      <c r="DY43" s="139">
        <v>0</v>
      </c>
      <c r="DZ43" s="139">
        <v>0</v>
      </c>
      <c r="EA43" s="139">
        <v>0</v>
      </c>
      <c r="EB43" s="139">
        <v>0</v>
      </c>
      <c r="EC43" s="139">
        <v>0</v>
      </c>
      <c r="ED43" s="139">
        <v>0</v>
      </c>
      <c r="EE43" s="139">
        <v>0</v>
      </c>
      <c r="EF43" s="139">
        <v>0</v>
      </c>
      <c r="EG43" s="139">
        <v>0</v>
      </c>
      <c r="EH43" s="139">
        <v>0</v>
      </c>
      <c r="EI43" s="139">
        <v>0</v>
      </c>
      <c r="EJ43" s="139">
        <v>0</v>
      </c>
      <c r="EK43" s="139">
        <v>0</v>
      </c>
      <c r="EL43" s="139">
        <v>0</v>
      </c>
      <c r="EM43" s="139">
        <v>0</v>
      </c>
      <c r="EN43" s="139">
        <v>0</v>
      </c>
      <c r="EO43" s="139">
        <v>0</v>
      </c>
      <c r="EP43" s="139">
        <v>0</v>
      </c>
      <c r="EQ43" s="139">
        <v>0</v>
      </c>
      <c r="ER43" s="139">
        <v>0</v>
      </c>
      <c r="ES43" s="139">
        <v>0</v>
      </c>
      <c r="ET43" s="139">
        <v>0</v>
      </c>
      <c r="EU43" s="139">
        <v>0</v>
      </c>
      <c r="EV43" s="139">
        <v>0</v>
      </c>
      <c r="EW43" s="139">
        <v>0</v>
      </c>
      <c r="EX43" s="139">
        <v>0</v>
      </c>
      <c r="EY43" s="139">
        <v>0</v>
      </c>
      <c r="EZ43" s="139">
        <v>0</v>
      </c>
      <c r="FA43" s="139">
        <v>0</v>
      </c>
      <c r="FB43" s="139">
        <v>0</v>
      </c>
      <c r="FC43" s="139">
        <v>0</v>
      </c>
      <c r="FD43" s="139">
        <v>0</v>
      </c>
      <c r="FE43" s="139">
        <v>0</v>
      </c>
      <c r="FF43" s="139">
        <v>0</v>
      </c>
      <c r="FG43" s="139">
        <v>0</v>
      </c>
      <c r="FH43" s="139">
        <v>0</v>
      </c>
      <c r="FI43" s="139">
        <v>0</v>
      </c>
      <c r="FJ43" s="139">
        <v>0</v>
      </c>
      <c r="FK43" s="139">
        <v>0</v>
      </c>
      <c r="FL43" s="139">
        <v>0</v>
      </c>
      <c r="FM43" s="139">
        <v>0</v>
      </c>
      <c r="FN43" s="139">
        <v>0</v>
      </c>
      <c r="FO43" s="139">
        <v>0</v>
      </c>
      <c r="FP43" s="139">
        <v>0</v>
      </c>
      <c r="FQ43" s="139">
        <v>0</v>
      </c>
      <c r="FR43" s="139">
        <v>0</v>
      </c>
      <c r="FS43" s="139">
        <v>0</v>
      </c>
      <c r="FT43" s="139">
        <v>0</v>
      </c>
      <c r="FU43" s="139">
        <v>0</v>
      </c>
      <c r="FV43" s="139">
        <v>0</v>
      </c>
      <c r="FW43" s="139">
        <v>0</v>
      </c>
      <c r="FX43" s="139">
        <v>0</v>
      </c>
      <c r="FY43" s="139">
        <v>0</v>
      </c>
      <c r="FZ43" s="139">
        <v>0</v>
      </c>
      <c r="GA43" s="139">
        <v>0</v>
      </c>
      <c r="GB43" s="139">
        <v>0</v>
      </c>
      <c r="GC43" s="139">
        <v>0</v>
      </c>
      <c r="GE43" s="105">
        <f>SUM(SheetB!W43:GC43) + SUM(SheetC!W43:GC43) + SUM(SheetD!W43:GC43) + SUM(SheetE!W43:GC43) + SUM(SheetF!W43:GC43)</f>
        <v>1.0000000000000002</v>
      </c>
      <c r="GG43" s="26"/>
      <c r="GH43" s="26"/>
      <c r="GI43" s="26"/>
      <c r="GJ43" s="26"/>
      <c r="GK43" s="26"/>
      <c r="GL43" s="26"/>
      <c r="GM43" s="26"/>
      <c r="GN43" s="26"/>
      <c r="GO43" s="26"/>
      <c r="GP43" s="26"/>
      <c r="GQ43" s="26"/>
      <c r="GR43" s="26"/>
      <c r="GS43" s="26"/>
      <c r="GT43" s="26"/>
      <c r="GU43" s="105"/>
    </row>
    <row r="44" spans="1:203" ht="15" customHeight="1" x14ac:dyDescent="0.25">
      <c r="A44" s="137" t="s">
        <v>2209</v>
      </c>
      <c r="D44">
        <v>3</v>
      </c>
      <c r="E44">
        <v>2</v>
      </c>
      <c r="F44">
        <v>2015</v>
      </c>
      <c r="G44" s="138" t="str">
        <f>G43</f>
        <v>Evaluate</v>
      </c>
      <c r="W44" s="141">
        <f t="shared" ref="W44:CH44" si="127">AVERAGE(W41:W43)</f>
        <v>0</v>
      </c>
      <c r="X44" s="141">
        <f t="shared" si="127"/>
        <v>0</v>
      </c>
      <c r="Y44" s="141">
        <f t="shared" si="127"/>
        <v>0</v>
      </c>
      <c r="Z44" s="141">
        <f t="shared" si="127"/>
        <v>0</v>
      </c>
      <c r="AA44" s="141">
        <f t="shared" si="127"/>
        <v>0</v>
      </c>
      <c r="AB44" s="141">
        <f t="shared" si="127"/>
        <v>0</v>
      </c>
      <c r="AC44" s="141">
        <f t="shared" si="127"/>
        <v>0</v>
      </c>
      <c r="AD44" s="141">
        <f t="shared" si="127"/>
        <v>0</v>
      </c>
      <c r="AE44" s="141">
        <f t="shared" si="127"/>
        <v>0</v>
      </c>
      <c r="AF44" s="141">
        <f t="shared" si="127"/>
        <v>0</v>
      </c>
      <c r="AG44" s="141">
        <f t="shared" si="127"/>
        <v>0</v>
      </c>
      <c r="AH44" s="141">
        <f t="shared" si="127"/>
        <v>0</v>
      </c>
      <c r="AI44" s="141">
        <f t="shared" si="127"/>
        <v>0</v>
      </c>
      <c r="AJ44" s="141">
        <f t="shared" si="127"/>
        <v>0</v>
      </c>
      <c r="AK44" s="141">
        <f t="shared" si="127"/>
        <v>0</v>
      </c>
      <c r="AL44" s="141">
        <f t="shared" si="127"/>
        <v>0</v>
      </c>
      <c r="AM44" s="141">
        <f t="shared" si="127"/>
        <v>0</v>
      </c>
      <c r="AN44" s="141">
        <f t="shared" si="127"/>
        <v>0</v>
      </c>
      <c r="AO44" s="141">
        <f t="shared" si="127"/>
        <v>0</v>
      </c>
      <c r="AP44" s="141">
        <f t="shared" si="127"/>
        <v>0</v>
      </c>
      <c r="AQ44" s="141">
        <f t="shared" si="127"/>
        <v>0</v>
      </c>
      <c r="AR44" s="141">
        <f t="shared" si="127"/>
        <v>0</v>
      </c>
      <c r="AS44" s="141">
        <f t="shared" si="127"/>
        <v>0</v>
      </c>
      <c r="AT44" s="141">
        <f t="shared" si="127"/>
        <v>0</v>
      </c>
      <c r="AU44" s="141">
        <f t="shared" si="127"/>
        <v>0</v>
      </c>
      <c r="AV44" s="141">
        <f t="shared" si="127"/>
        <v>0</v>
      </c>
      <c r="AW44" s="141">
        <f t="shared" si="127"/>
        <v>0</v>
      </c>
      <c r="AX44" s="141">
        <f t="shared" si="127"/>
        <v>0</v>
      </c>
      <c r="AY44" s="141">
        <f t="shared" si="127"/>
        <v>0</v>
      </c>
      <c r="AZ44" s="141">
        <f t="shared" si="127"/>
        <v>0</v>
      </c>
      <c r="BA44" s="141">
        <f t="shared" si="127"/>
        <v>0</v>
      </c>
      <c r="BB44" s="141">
        <f t="shared" si="127"/>
        <v>0</v>
      </c>
      <c r="BC44" s="141">
        <f t="shared" si="127"/>
        <v>0</v>
      </c>
      <c r="BD44" s="141">
        <f t="shared" si="127"/>
        <v>0</v>
      </c>
      <c r="BE44" s="141">
        <f t="shared" si="127"/>
        <v>0</v>
      </c>
      <c r="BF44" s="141">
        <f t="shared" si="127"/>
        <v>0</v>
      </c>
      <c r="BG44" s="141">
        <f t="shared" si="127"/>
        <v>0</v>
      </c>
      <c r="BH44" s="141">
        <f t="shared" si="127"/>
        <v>0</v>
      </c>
      <c r="BI44" s="141">
        <f t="shared" si="127"/>
        <v>0</v>
      </c>
      <c r="BJ44" s="141">
        <f t="shared" si="127"/>
        <v>0</v>
      </c>
      <c r="BK44" s="141">
        <f t="shared" si="127"/>
        <v>0</v>
      </c>
      <c r="BL44" s="141">
        <f t="shared" si="127"/>
        <v>0</v>
      </c>
      <c r="BM44" s="141">
        <f t="shared" si="127"/>
        <v>1.8943268698900534E-3</v>
      </c>
      <c r="BN44" s="141">
        <f t="shared" si="127"/>
        <v>0</v>
      </c>
      <c r="BO44" s="141">
        <f t="shared" si="127"/>
        <v>0</v>
      </c>
      <c r="BP44" s="141">
        <f t="shared" si="127"/>
        <v>0</v>
      </c>
      <c r="BQ44" s="141">
        <f t="shared" si="127"/>
        <v>0</v>
      </c>
      <c r="BR44" s="141">
        <f t="shared" si="127"/>
        <v>0</v>
      </c>
      <c r="BS44" s="141">
        <f t="shared" si="127"/>
        <v>0</v>
      </c>
      <c r="BT44" s="141">
        <f t="shared" si="127"/>
        <v>0</v>
      </c>
      <c r="BU44" s="141">
        <f t="shared" si="127"/>
        <v>0</v>
      </c>
      <c r="BV44" s="141">
        <f t="shared" si="127"/>
        <v>0</v>
      </c>
      <c r="BW44" s="141">
        <f t="shared" si="127"/>
        <v>0</v>
      </c>
      <c r="BX44" s="141">
        <f t="shared" si="127"/>
        <v>0</v>
      </c>
      <c r="BY44" s="141">
        <f t="shared" si="127"/>
        <v>0</v>
      </c>
      <c r="BZ44" s="141">
        <f t="shared" si="127"/>
        <v>0</v>
      </c>
      <c r="CA44" s="141">
        <f t="shared" si="127"/>
        <v>0</v>
      </c>
      <c r="CB44" s="141">
        <f t="shared" si="127"/>
        <v>0</v>
      </c>
      <c r="CC44" s="141">
        <f t="shared" si="127"/>
        <v>0</v>
      </c>
      <c r="CD44" s="141">
        <f t="shared" si="127"/>
        <v>0</v>
      </c>
      <c r="CE44" s="141">
        <f t="shared" si="127"/>
        <v>0</v>
      </c>
      <c r="CF44" s="141">
        <f t="shared" si="127"/>
        <v>1.8944129971886919E-3</v>
      </c>
      <c r="CG44" s="141">
        <f t="shared" si="127"/>
        <v>0</v>
      </c>
      <c r="CH44" s="141">
        <f t="shared" si="127"/>
        <v>0</v>
      </c>
      <c r="CI44" s="141">
        <f t="shared" ref="CI44:ET44" si="128">AVERAGE(CI41:CI43)</f>
        <v>0</v>
      </c>
      <c r="CJ44" s="141">
        <f t="shared" si="128"/>
        <v>0</v>
      </c>
      <c r="CK44" s="141">
        <f t="shared" si="128"/>
        <v>0</v>
      </c>
      <c r="CL44" s="141">
        <f t="shared" si="128"/>
        <v>0</v>
      </c>
      <c r="CM44" s="141">
        <f t="shared" si="128"/>
        <v>0</v>
      </c>
      <c r="CN44" s="141">
        <f t="shared" si="128"/>
        <v>0</v>
      </c>
      <c r="CO44" s="141">
        <f t="shared" si="128"/>
        <v>0</v>
      </c>
      <c r="CP44" s="141">
        <f t="shared" si="128"/>
        <v>0</v>
      </c>
      <c r="CQ44" s="141">
        <f t="shared" si="128"/>
        <v>0</v>
      </c>
      <c r="CR44" s="141">
        <f t="shared" si="128"/>
        <v>0</v>
      </c>
      <c r="CS44" s="141">
        <f t="shared" si="128"/>
        <v>0</v>
      </c>
      <c r="CT44" s="141">
        <f t="shared" si="128"/>
        <v>0</v>
      </c>
      <c r="CU44" s="141">
        <f t="shared" si="128"/>
        <v>1.8943268698900534E-3</v>
      </c>
      <c r="CV44" s="141">
        <f t="shared" si="128"/>
        <v>0</v>
      </c>
      <c r="CW44" s="141">
        <f t="shared" si="128"/>
        <v>0</v>
      </c>
      <c r="CX44" s="141">
        <f t="shared" si="128"/>
        <v>0</v>
      </c>
      <c r="CY44" s="141">
        <f t="shared" si="128"/>
        <v>0</v>
      </c>
      <c r="CZ44" s="141">
        <f t="shared" si="128"/>
        <v>0</v>
      </c>
      <c r="DA44" s="141">
        <f t="shared" si="128"/>
        <v>0</v>
      </c>
      <c r="DB44" s="141">
        <f t="shared" si="128"/>
        <v>0</v>
      </c>
      <c r="DC44" s="141">
        <f t="shared" si="128"/>
        <v>0</v>
      </c>
      <c r="DD44" s="141">
        <f t="shared" si="128"/>
        <v>0</v>
      </c>
      <c r="DE44" s="141">
        <f t="shared" si="128"/>
        <v>0</v>
      </c>
      <c r="DF44" s="141">
        <f t="shared" si="128"/>
        <v>0</v>
      </c>
      <c r="DG44" s="141">
        <f t="shared" si="128"/>
        <v>0</v>
      </c>
      <c r="DH44" s="141">
        <f t="shared" si="128"/>
        <v>0</v>
      </c>
      <c r="DI44" s="141">
        <f t="shared" si="128"/>
        <v>0</v>
      </c>
      <c r="DJ44" s="141">
        <f t="shared" si="128"/>
        <v>0</v>
      </c>
      <c r="DK44" s="141">
        <f t="shared" si="128"/>
        <v>0</v>
      </c>
      <c r="DL44" s="141">
        <f t="shared" si="128"/>
        <v>0</v>
      </c>
      <c r="DM44" s="141">
        <f t="shared" si="128"/>
        <v>0</v>
      </c>
      <c r="DN44" s="141">
        <f t="shared" si="128"/>
        <v>0</v>
      </c>
      <c r="DO44" s="141">
        <f t="shared" si="128"/>
        <v>0</v>
      </c>
      <c r="DP44" s="141">
        <f t="shared" si="128"/>
        <v>0</v>
      </c>
      <c r="DQ44" s="141">
        <f t="shared" si="128"/>
        <v>0</v>
      </c>
      <c r="DR44" s="141">
        <f t="shared" si="128"/>
        <v>0</v>
      </c>
      <c r="DS44" s="141">
        <f t="shared" si="128"/>
        <v>0</v>
      </c>
      <c r="DT44" s="141">
        <f t="shared" si="128"/>
        <v>0</v>
      </c>
      <c r="DU44" s="141">
        <f t="shared" si="128"/>
        <v>0</v>
      </c>
      <c r="DV44" s="141">
        <f t="shared" si="128"/>
        <v>0</v>
      </c>
      <c r="DW44" s="141">
        <f t="shared" si="128"/>
        <v>0</v>
      </c>
      <c r="DX44" s="141">
        <f t="shared" si="128"/>
        <v>0</v>
      </c>
      <c r="DY44" s="141">
        <f t="shared" si="128"/>
        <v>0</v>
      </c>
      <c r="DZ44" s="141">
        <f t="shared" si="128"/>
        <v>0</v>
      </c>
      <c r="EA44" s="141">
        <f t="shared" si="128"/>
        <v>0</v>
      </c>
      <c r="EB44" s="141">
        <f t="shared" si="128"/>
        <v>0</v>
      </c>
      <c r="EC44" s="141">
        <f t="shared" si="128"/>
        <v>0</v>
      </c>
      <c r="ED44" s="141">
        <f t="shared" si="128"/>
        <v>0</v>
      </c>
      <c r="EE44" s="141">
        <f t="shared" si="128"/>
        <v>0</v>
      </c>
      <c r="EF44" s="141">
        <f t="shared" si="128"/>
        <v>0</v>
      </c>
      <c r="EG44" s="141">
        <f t="shared" si="128"/>
        <v>0</v>
      </c>
      <c r="EH44" s="141">
        <f t="shared" si="128"/>
        <v>0</v>
      </c>
      <c r="EI44" s="141">
        <f t="shared" si="128"/>
        <v>0</v>
      </c>
      <c r="EJ44" s="141">
        <f t="shared" si="128"/>
        <v>0</v>
      </c>
      <c r="EK44" s="141">
        <f t="shared" si="128"/>
        <v>0</v>
      </c>
      <c r="EL44" s="141">
        <f t="shared" si="128"/>
        <v>0</v>
      </c>
      <c r="EM44" s="141">
        <f t="shared" si="128"/>
        <v>0</v>
      </c>
      <c r="EN44" s="141">
        <f t="shared" si="128"/>
        <v>0</v>
      </c>
      <c r="EO44" s="141">
        <f t="shared" si="128"/>
        <v>0</v>
      </c>
      <c r="EP44" s="141">
        <f t="shared" si="128"/>
        <v>0</v>
      </c>
      <c r="EQ44" s="141">
        <f t="shared" si="128"/>
        <v>0</v>
      </c>
      <c r="ER44" s="141">
        <f t="shared" si="128"/>
        <v>0</v>
      </c>
      <c r="ES44" s="141">
        <f t="shared" si="128"/>
        <v>0</v>
      </c>
      <c r="ET44" s="141">
        <f t="shared" si="128"/>
        <v>0</v>
      </c>
      <c r="EU44" s="141">
        <f t="shared" ref="EU44:GC44" si="129">AVERAGE(EU41:EU43)</f>
        <v>0</v>
      </c>
      <c r="EV44" s="141">
        <f t="shared" si="129"/>
        <v>0</v>
      </c>
      <c r="EW44" s="141">
        <f t="shared" si="129"/>
        <v>0</v>
      </c>
      <c r="EX44" s="141">
        <f t="shared" si="129"/>
        <v>0</v>
      </c>
      <c r="EY44" s="141">
        <f t="shared" si="129"/>
        <v>0</v>
      </c>
      <c r="EZ44" s="141">
        <f t="shared" si="129"/>
        <v>0</v>
      </c>
      <c r="FA44" s="141">
        <f t="shared" si="129"/>
        <v>0</v>
      </c>
      <c r="FB44" s="141">
        <f t="shared" si="129"/>
        <v>0</v>
      </c>
      <c r="FC44" s="141">
        <f t="shared" si="129"/>
        <v>0</v>
      </c>
      <c r="FD44" s="141">
        <f t="shared" si="129"/>
        <v>0</v>
      </c>
      <c r="FE44" s="141">
        <f t="shared" si="129"/>
        <v>0</v>
      </c>
      <c r="FF44" s="141">
        <f t="shared" si="129"/>
        <v>0</v>
      </c>
      <c r="FG44" s="141">
        <f t="shared" si="129"/>
        <v>0</v>
      </c>
      <c r="FH44" s="141">
        <f t="shared" si="129"/>
        <v>0</v>
      </c>
      <c r="FI44" s="141">
        <f t="shared" si="129"/>
        <v>0</v>
      </c>
      <c r="FJ44" s="141">
        <f t="shared" si="129"/>
        <v>0</v>
      </c>
      <c r="FK44" s="141">
        <f t="shared" si="129"/>
        <v>0</v>
      </c>
      <c r="FL44" s="141">
        <f t="shared" si="129"/>
        <v>0</v>
      </c>
      <c r="FM44" s="141">
        <f t="shared" si="129"/>
        <v>0</v>
      </c>
      <c r="FN44" s="141">
        <f t="shared" si="129"/>
        <v>0</v>
      </c>
      <c r="FO44" s="141">
        <f t="shared" si="129"/>
        <v>0</v>
      </c>
      <c r="FP44" s="141">
        <f t="shared" si="129"/>
        <v>0</v>
      </c>
      <c r="FQ44" s="141">
        <f t="shared" si="129"/>
        <v>0</v>
      </c>
      <c r="FR44" s="141">
        <f t="shared" si="129"/>
        <v>0</v>
      </c>
      <c r="FS44" s="141">
        <f t="shared" si="129"/>
        <v>0</v>
      </c>
      <c r="FT44" s="141">
        <f t="shared" si="129"/>
        <v>0</v>
      </c>
      <c r="FU44" s="141">
        <f t="shared" si="129"/>
        <v>0</v>
      </c>
      <c r="FV44" s="141">
        <f t="shared" si="129"/>
        <v>0</v>
      </c>
      <c r="FW44" s="141">
        <f t="shared" si="129"/>
        <v>0</v>
      </c>
      <c r="FX44" s="141">
        <f t="shared" si="129"/>
        <v>0</v>
      </c>
      <c r="FY44" s="141">
        <f t="shared" si="129"/>
        <v>0</v>
      </c>
      <c r="FZ44" s="141">
        <f t="shared" si="129"/>
        <v>0</v>
      </c>
      <c r="GA44" s="141">
        <f t="shared" si="129"/>
        <v>0</v>
      </c>
      <c r="GB44" s="141">
        <f t="shared" si="129"/>
        <v>0</v>
      </c>
      <c r="GC44" s="141">
        <f t="shared" si="129"/>
        <v>0</v>
      </c>
      <c r="GE44" s="105">
        <f>SUM(SheetB!W44:GC44) + SUM(SheetC!W44:GC44) + SUM(SheetD!W44:GC44) + SUM(SheetE!W44:GC44) + SUM(SheetF!W44:GC44)</f>
        <v>1.0000000000000002</v>
      </c>
      <c r="GG44" s="26"/>
      <c r="GH44" s="26"/>
      <c r="GI44" s="26"/>
      <c r="GJ44" s="26"/>
      <c r="GK44" s="26"/>
      <c r="GL44" s="26"/>
      <c r="GM44" s="26"/>
      <c r="GN44" s="26"/>
      <c r="GO44" s="26"/>
      <c r="GP44" s="26"/>
      <c r="GQ44" s="26"/>
      <c r="GR44" s="26"/>
      <c r="GS44" s="26"/>
      <c r="GT44" s="26"/>
      <c r="GU44" s="105"/>
    </row>
    <row r="45" spans="1:203" ht="15" customHeight="1" x14ac:dyDescent="0.25">
      <c r="A45" s="140" t="s">
        <v>2191</v>
      </c>
      <c r="D45">
        <v>4</v>
      </c>
      <c r="E45">
        <v>2</v>
      </c>
      <c r="F45">
        <v>2015</v>
      </c>
      <c r="G45" s="138" t="s">
        <v>204</v>
      </c>
      <c r="W45" s="139">
        <v>0</v>
      </c>
      <c r="X45" s="139">
        <v>0</v>
      </c>
      <c r="Y45" s="139">
        <v>0</v>
      </c>
      <c r="Z45" s="139">
        <v>0</v>
      </c>
      <c r="AA45" s="139">
        <v>0</v>
      </c>
      <c r="AB45" s="139">
        <v>0</v>
      </c>
      <c r="AC45" s="139">
        <v>0</v>
      </c>
      <c r="AD45" s="139">
        <v>0</v>
      </c>
      <c r="AE45" s="139">
        <v>0</v>
      </c>
      <c r="AF45" s="139">
        <v>0</v>
      </c>
      <c r="AG45" s="139">
        <v>0</v>
      </c>
      <c r="AH45" s="139">
        <v>0</v>
      </c>
      <c r="AI45" s="139">
        <v>0</v>
      </c>
      <c r="AJ45" s="139">
        <v>0</v>
      </c>
      <c r="AK45" s="139">
        <v>0</v>
      </c>
      <c r="AL45" s="139">
        <v>0</v>
      </c>
      <c r="AM45" s="139">
        <v>0</v>
      </c>
      <c r="AN45" s="139">
        <v>0</v>
      </c>
      <c r="AO45" s="139">
        <v>0</v>
      </c>
      <c r="AP45" s="139">
        <v>0</v>
      </c>
      <c r="AQ45" s="139">
        <v>0</v>
      </c>
      <c r="AR45" s="139">
        <v>0</v>
      </c>
      <c r="AS45" s="139">
        <v>0</v>
      </c>
      <c r="AT45" s="139">
        <v>0</v>
      </c>
      <c r="AU45" s="139">
        <v>0</v>
      </c>
      <c r="AV45" s="139">
        <v>0</v>
      </c>
      <c r="AW45" s="139">
        <v>0</v>
      </c>
      <c r="AX45" s="139">
        <v>0</v>
      </c>
      <c r="AY45" s="139">
        <v>0</v>
      </c>
      <c r="AZ45" s="139">
        <v>0</v>
      </c>
      <c r="BA45" s="139">
        <v>0</v>
      </c>
      <c r="BB45" s="139">
        <v>0</v>
      </c>
      <c r="BC45" s="139">
        <v>0</v>
      </c>
      <c r="BD45" s="139">
        <v>0</v>
      </c>
      <c r="BE45" s="139">
        <v>0</v>
      </c>
      <c r="BF45" s="139">
        <v>0</v>
      </c>
      <c r="BG45" s="139">
        <v>0</v>
      </c>
      <c r="BH45" s="139">
        <v>0</v>
      </c>
      <c r="BI45" s="139">
        <v>0</v>
      </c>
      <c r="BJ45" s="139">
        <v>0</v>
      </c>
      <c r="BK45" s="139">
        <v>0</v>
      </c>
      <c r="BL45" s="139">
        <v>0</v>
      </c>
      <c r="BM45" s="139">
        <v>0</v>
      </c>
      <c r="BN45" s="139">
        <v>0</v>
      </c>
      <c r="BO45" s="139">
        <v>0</v>
      </c>
      <c r="BP45" s="139">
        <v>0</v>
      </c>
      <c r="BQ45" s="139">
        <v>0</v>
      </c>
      <c r="BR45" s="139">
        <v>0</v>
      </c>
      <c r="BS45" s="139">
        <v>0</v>
      </c>
      <c r="BT45" s="139">
        <v>0</v>
      </c>
      <c r="BU45" s="139">
        <v>0</v>
      </c>
      <c r="BV45" s="139">
        <v>0</v>
      </c>
      <c r="BW45" s="139">
        <v>0</v>
      </c>
      <c r="BX45" s="139">
        <v>0</v>
      </c>
      <c r="BY45" s="139">
        <v>0</v>
      </c>
      <c r="BZ45" s="139">
        <v>0</v>
      </c>
      <c r="CA45" s="139">
        <v>0</v>
      </c>
      <c r="CB45" s="139">
        <v>0</v>
      </c>
      <c r="CC45" s="139">
        <v>0</v>
      </c>
      <c r="CD45" s="139">
        <v>0</v>
      </c>
      <c r="CE45" s="139">
        <v>0</v>
      </c>
      <c r="CF45" s="139">
        <v>1.8868782395198697E-3</v>
      </c>
      <c r="CG45" s="139">
        <v>0</v>
      </c>
      <c r="CH45" s="139">
        <v>0</v>
      </c>
      <c r="CI45" s="139">
        <v>0</v>
      </c>
      <c r="CJ45" s="139">
        <v>0</v>
      </c>
      <c r="CK45" s="139">
        <v>0</v>
      </c>
      <c r="CL45" s="139">
        <v>0</v>
      </c>
      <c r="CM45" s="139">
        <v>0</v>
      </c>
      <c r="CN45" s="139">
        <v>0</v>
      </c>
      <c r="CO45" s="139">
        <v>0</v>
      </c>
      <c r="CP45" s="139">
        <v>0</v>
      </c>
      <c r="CQ45" s="139">
        <v>0</v>
      </c>
      <c r="CR45" s="139">
        <v>0</v>
      </c>
      <c r="CS45" s="139">
        <v>0</v>
      </c>
      <c r="CT45" s="139">
        <v>0</v>
      </c>
      <c r="CU45" s="139">
        <v>0</v>
      </c>
      <c r="CV45" s="139">
        <v>0</v>
      </c>
      <c r="CW45" s="139">
        <v>0</v>
      </c>
      <c r="CX45" s="139">
        <v>0</v>
      </c>
      <c r="CY45" s="139">
        <v>0</v>
      </c>
      <c r="CZ45" s="139">
        <v>0</v>
      </c>
      <c r="DA45" s="139">
        <v>0</v>
      </c>
      <c r="DB45" s="139">
        <v>0</v>
      </c>
      <c r="DC45" s="139">
        <v>0</v>
      </c>
      <c r="DD45" s="139">
        <v>0</v>
      </c>
      <c r="DE45" s="139">
        <v>8.5250522869873627E-3</v>
      </c>
      <c r="DF45" s="139">
        <v>0</v>
      </c>
      <c r="DG45" s="139">
        <v>0</v>
      </c>
      <c r="DH45" s="139">
        <v>0</v>
      </c>
      <c r="DI45" s="139">
        <v>1.8868782395198697E-3</v>
      </c>
      <c r="DJ45" s="139">
        <v>0</v>
      </c>
      <c r="DK45" s="139">
        <v>0</v>
      </c>
      <c r="DL45" s="139">
        <v>0</v>
      </c>
      <c r="DM45" s="139">
        <v>0</v>
      </c>
      <c r="DN45" s="139">
        <v>0</v>
      </c>
      <c r="DO45" s="139">
        <v>0</v>
      </c>
      <c r="DP45" s="139">
        <v>0</v>
      </c>
      <c r="DQ45" s="139">
        <v>0</v>
      </c>
      <c r="DR45" s="139">
        <v>0</v>
      </c>
      <c r="DS45" s="139">
        <v>0</v>
      </c>
      <c r="DT45" s="139">
        <v>0</v>
      </c>
      <c r="DU45" s="139">
        <v>0</v>
      </c>
      <c r="DV45" s="139">
        <v>0</v>
      </c>
      <c r="DW45" s="139">
        <v>0</v>
      </c>
      <c r="DX45" s="139">
        <v>0</v>
      </c>
      <c r="DY45" s="139">
        <v>0</v>
      </c>
      <c r="DZ45" s="139">
        <v>0</v>
      </c>
      <c r="EA45" s="139">
        <v>0</v>
      </c>
      <c r="EB45" s="139">
        <v>0</v>
      </c>
      <c r="EC45" s="139">
        <v>0</v>
      </c>
      <c r="ED45" s="139">
        <v>0</v>
      </c>
      <c r="EE45" s="139">
        <v>0</v>
      </c>
      <c r="EF45" s="139">
        <v>0</v>
      </c>
      <c r="EG45" s="139">
        <v>0</v>
      </c>
      <c r="EH45" s="139">
        <v>0</v>
      </c>
      <c r="EI45" s="139">
        <v>0</v>
      </c>
      <c r="EJ45" s="139">
        <v>0</v>
      </c>
      <c r="EK45" s="139">
        <v>0</v>
      </c>
      <c r="EL45" s="139">
        <v>0</v>
      </c>
      <c r="EM45" s="139">
        <v>0</v>
      </c>
      <c r="EN45" s="139">
        <v>0</v>
      </c>
      <c r="EO45" s="139">
        <v>0</v>
      </c>
      <c r="EP45" s="139">
        <v>0</v>
      </c>
      <c r="EQ45" s="139">
        <v>0</v>
      </c>
      <c r="ER45" s="139">
        <v>0</v>
      </c>
      <c r="ES45" s="139">
        <v>0</v>
      </c>
      <c r="ET45" s="139">
        <v>0</v>
      </c>
      <c r="EU45" s="139">
        <v>0</v>
      </c>
      <c r="EV45" s="139">
        <v>0</v>
      </c>
      <c r="EW45" s="139">
        <v>0</v>
      </c>
      <c r="EX45" s="139">
        <v>0</v>
      </c>
      <c r="EY45" s="139">
        <v>0</v>
      </c>
      <c r="EZ45" s="139">
        <v>0</v>
      </c>
      <c r="FA45" s="139">
        <v>0</v>
      </c>
      <c r="FB45" s="139">
        <v>0</v>
      </c>
      <c r="FC45" s="139">
        <v>0</v>
      </c>
      <c r="FD45" s="139">
        <v>0</v>
      </c>
      <c r="FE45" s="139">
        <v>0</v>
      </c>
      <c r="FF45" s="139">
        <v>0</v>
      </c>
      <c r="FG45" s="139">
        <v>0</v>
      </c>
      <c r="FH45" s="139">
        <v>0</v>
      </c>
      <c r="FI45" s="139">
        <v>0</v>
      </c>
      <c r="FJ45" s="139">
        <v>0</v>
      </c>
      <c r="FK45" s="139">
        <v>0</v>
      </c>
      <c r="FL45" s="139">
        <v>0</v>
      </c>
      <c r="FM45" s="139">
        <v>0</v>
      </c>
      <c r="FN45" s="139">
        <v>0</v>
      </c>
      <c r="FO45" s="139">
        <v>0</v>
      </c>
      <c r="FP45" s="139">
        <v>0</v>
      </c>
      <c r="FQ45" s="139">
        <v>0</v>
      </c>
      <c r="FR45" s="139">
        <v>0</v>
      </c>
      <c r="FS45" s="139">
        <v>0</v>
      </c>
      <c r="FT45" s="139">
        <v>0</v>
      </c>
      <c r="FU45" s="139">
        <v>0</v>
      </c>
      <c r="FV45" s="139">
        <v>0</v>
      </c>
      <c r="FW45" s="139">
        <v>0</v>
      </c>
      <c r="FX45" s="139">
        <v>0</v>
      </c>
      <c r="FY45" s="139">
        <v>0</v>
      </c>
      <c r="FZ45" s="139">
        <v>0</v>
      </c>
      <c r="GA45" s="139">
        <v>0</v>
      </c>
      <c r="GB45" s="139">
        <v>0</v>
      </c>
      <c r="GC45" s="139">
        <v>0</v>
      </c>
      <c r="GE45" s="105">
        <f>SUM(SheetB!W45:GC45) + SUM(SheetC!W45:GC45) + SUM(SheetD!W45:GC45) + SUM(SheetE!W45:GC45) + SUM(SheetF!W45:GC45)</f>
        <v>1.0000000000000004</v>
      </c>
      <c r="GG45" s="26"/>
      <c r="GH45" s="26"/>
      <c r="GI45" s="26"/>
      <c r="GJ45" s="26"/>
      <c r="GK45" s="26"/>
      <c r="GL45" s="26"/>
      <c r="GM45" s="26"/>
      <c r="GN45" s="26"/>
      <c r="GO45" s="26"/>
      <c r="GP45" s="26"/>
      <c r="GQ45" s="26"/>
      <c r="GR45" s="26"/>
      <c r="GS45" s="26"/>
      <c r="GT45" s="26"/>
      <c r="GU45" s="105"/>
    </row>
    <row r="46" spans="1:203" ht="15" customHeight="1" x14ac:dyDescent="0.25">
      <c r="A46" s="137" t="s">
        <v>2192</v>
      </c>
      <c r="D46">
        <v>4</v>
      </c>
      <c r="E46">
        <v>2</v>
      </c>
      <c r="F46">
        <v>2015</v>
      </c>
      <c r="G46" s="138" t="s">
        <v>204</v>
      </c>
      <c r="W46" s="139">
        <v>0</v>
      </c>
      <c r="X46" s="139">
        <v>0</v>
      </c>
      <c r="Y46" s="139">
        <v>0</v>
      </c>
      <c r="Z46" s="139">
        <v>0</v>
      </c>
      <c r="AA46" s="139">
        <v>0</v>
      </c>
      <c r="AB46" s="139">
        <v>0</v>
      </c>
      <c r="AC46" s="139">
        <v>0</v>
      </c>
      <c r="AD46" s="139">
        <v>0</v>
      </c>
      <c r="AE46" s="139">
        <v>0</v>
      </c>
      <c r="AF46" s="139">
        <v>0</v>
      </c>
      <c r="AG46" s="139">
        <v>0</v>
      </c>
      <c r="AH46" s="139">
        <v>0</v>
      </c>
      <c r="AI46" s="139">
        <v>0</v>
      </c>
      <c r="AJ46" s="139">
        <v>0</v>
      </c>
      <c r="AK46" s="139">
        <v>0</v>
      </c>
      <c r="AL46" s="139">
        <v>0</v>
      </c>
      <c r="AM46" s="139">
        <v>0</v>
      </c>
      <c r="AN46" s="139">
        <v>0</v>
      </c>
      <c r="AO46" s="139">
        <v>0</v>
      </c>
      <c r="AP46" s="139">
        <v>0</v>
      </c>
      <c r="AQ46" s="139">
        <v>0</v>
      </c>
      <c r="AR46" s="139">
        <v>0</v>
      </c>
      <c r="AS46" s="139">
        <v>0</v>
      </c>
      <c r="AT46" s="139">
        <v>0</v>
      </c>
      <c r="AU46" s="139">
        <v>0</v>
      </c>
      <c r="AV46" s="139">
        <v>0</v>
      </c>
      <c r="AW46" s="139">
        <v>0</v>
      </c>
      <c r="AX46" s="139">
        <v>0</v>
      </c>
      <c r="AY46" s="139">
        <v>0</v>
      </c>
      <c r="AZ46" s="139">
        <v>0</v>
      </c>
      <c r="BA46" s="139">
        <v>0</v>
      </c>
      <c r="BB46" s="139">
        <v>0</v>
      </c>
      <c r="BC46" s="139">
        <v>0</v>
      </c>
      <c r="BD46" s="139">
        <v>0</v>
      </c>
      <c r="BE46" s="139">
        <v>0</v>
      </c>
      <c r="BF46" s="139">
        <v>0</v>
      </c>
      <c r="BG46" s="139">
        <v>0</v>
      </c>
      <c r="BH46" s="139">
        <v>0</v>
      </c>
      <c r="BI46" s="139">
        <v>0</v>
      </c>
      <c r="BJ46" s="139">
        <v>0</v>
      </c>
      <c r="BK46" s="139">
        <v>0</v>
      </c>
      <c r="BL46" s="139">
        <v>0</v>
      </c>
      <c r="BM46" s="139">
        <v>0</v>
      </c>
      <c r="BN46" s="139">
        <v>0</v>
      </c>
      <c r="BO46" s="139">
        <v>0</v>
      </c>
      <c r="BP46" s="139">
        <v>0</v>
      </c>
      <c r="BQ46" s="139">
        <v>0</v>
      </c>
      <c r="BR46" s="139">
        <v>0</v>
      </c>
      <c r="BS46" s="139">
        <v>0</v>
      </c>
      <c r="BT46" s="139">
        <v>0</v>
      </c>
      <c r="BU46" s="139">
        <v>0</v>
      </c>
      <c r="BV46" s="139">
        <v>0</v>
      </c>
      <c r="BW46" s="139">
        <v>0</v>
      </c>
      <c r="BX46" s="139">
        <v>0</v>
      </c>
      <c r="BY46" s="139">
        <v>0</v>
      </c>
      <c r="BZ46" s="139">
        <v>0</v>
      </c>
      <c r="CA46" s="139">
        <v>0</v>
      </c>
      <c r="CB46" s="139">
        <v>0</v>
      </c>
      <c r="CC46" s="139">
        <v>0</v>
      </c>
      <c r="CD46" s="139">
        <v>0</v>
      </c>
      <c r="CE46" s="139">
        <v>0</v>
      </c>
      <c r="CF46" s="139">
        <v>0</v>
      </c>
      <c r="CG46" s="139">
        <v>0</v>
      </c>
      <c r="CH46" s="139">
        <v>0</v>
      </c>
      <c r="CI46" s="139">
        <v>0</v>
      </c>
      <c r="CJ46" s="139">
        <v>0</v>
      </c>
      <c r="CK46" s="139">
        <v>0</v>
      </c>
      <c r="CL46" s="139">
        <v>0</v>
      </c>
      <c r="CM46" s="139">
        <v>0</v>
      </c>
      <c r="CN46" s="139">
        <v>0</v>
      </c>
      <c r="CO46" s="139">
        <v>0</v>
      </c>
      <c r="CP46" s="139">
        <v>0</v>
      </c>
      <c r="CQ46" s="139">
        <v>0</v>
      </c>
      <c r="CR46" s="139">
        <v>0</v>
      </c>
      <c r="CS46" s="139">
        <v>0</v>
      </c>
      <c r="CT46" s="139">
        <v>0</v>
      </c>
      <c r="CU46" s="139">
        <v>0</v>
      </c>
      <c r="CV46" s="139">
        <v>0</v>
      </c>
      <c r="CW46" s="139">
        <v>0</v>
      </c>
      <c r="CX46" s="139">
        <v>7.5668060352663165E-3</v>
      </c>
      <c r="CY46" s="139">
        <v>0</v>
      </c>
      <c r="CZ46" s="139">
        <v>0</v>
      </c>
      <c r="DA46" s="139">
        <v>0</v>
      </c>
      <c r="DB46" s="139">
        <v>0</v>
      </c>
      <c r="DC46" s="139">
        <v>0</v>
      </c>
      <c r="DD46" s="139">
        <v>0</v>
      </c>
      <c r="DE46" s="139">
        <v>0</v>
      </c>
      <c r="DF46" s="139">
        <v>0</v>
      </c>
      <c r="DG46" s="139">
        <v>0</v>
      </c>
      <c r="DH46" s="139">
        <v>0</v>
      </c>
      <c r="DI46" s="139">
        <v>0</v>
      </c>
      <c r="DJ46" s="139">
        <v>0</v>
      </c>
      <c r="DK46" s="139">
        <v>0</v>
      </c>
      <c r="DL46" s="139">
        <v>0</v>
      </c>
      <c r="DM46" s="139">
        <v>0</v>
      </c>
      <c r="DN46" s="139">
        <v>0</v>
      </c>
      <c r="DO46" s="139">
        <v>0</v>
      </c>
      <c r="DP46" s="139">
        <v>0</v>
      </c>
      <c r="DQ46" s="139">
        <v>0</v>
      </c>
      <c r="DR46" s="139">
        <v>0</v>
      </c>
      <c r="DS46" s="139">
        <v>0</v>
      </c>
      <c r="DT46" s="139">
        <v>0</v>
      </c>
      <c r="DU46" s="139">
        <v>0</v>
      </c>
      <c r="DV46" s="139">
        <v>0</v>
      </c>
      <c r="DW46" s="139">
        <v>0</v>
      </c>
      <c r="DX46" s="139">
        <v>0</v>
      </c>
      <c r="DY46" s="139">
        <v>0</v>
      </c>
      <c r="DZ46" s="139">
        <v>0</v>
      </c>
      <c r="EA46" s="139">
        <v>0</v>
      </c>
      <c r="EB46" s="139">
        <v>0</v>
      </c>
      <c r="EC46" s="139">
        <v>0</v>
      </c>
      <c r="ED46" s="139">
        <v>0</v>
      </c>
      <c r="EE46" s="139">
        <v>0</v>
      </c>
      <c r="EF46" s="139">
        <v>0</v>
      </c>
      <c r="EG46" s="139">
        <v>0</v>
      </c>
      <c r="EH46" s="139">
        <v>0</v>
      </c>
      <c r="EI46" s="139">
        <v>0</v>
      </c>
      <c r="EJ46" s="139">
        <v>0</v>
      </c>
      <c r="EK46" s="139">
        <v>0</v>
      </c>
      <c r="EL46" s="139">
        <v>0</v>
      </c>
      <c r="EM46" s="139">
        <v>0</v>
      </c>
      <c r="EN46" s="139">
        <v>0</v>
      </c>
      <c r="EO46" s="139">
        <v>0</v>
      </c>
      <c r="EP46" s="139">
        <v>0</v>
      </c>
      <c r="EQ46" s="139">
        <v>0</v>
      </c>
      <c r="ER46" s="139">
        <v>0</v>
      </c>
      <c r="ES46" s="139">
        <v>0</v>
      </c>
      <c r="ET46" s="139">
        <v>0</v>
      </c>
      <c r="EU46" s="139">
        <v>0</v>
      </c>
      <c r="EV46" s="139">
        <v>0</v>
      </c>
      <c r="EW46" s="139">
        <v>0</v>
      </c>
      <c r="EX46" s="139">
        <v>0</v>
      </c>
      <c r="EY46" s="139">
        <v>0</v>
      </c>
      <c r="EZ46" s="139">
        <v>0</v>
      </c>
      <c r="FA46" s="139">
        <v>0</v>
      </c>
      <c r="FB46" s="139">
        <v>0</v>
      </c>
      <c r="FC46" s="139">
        <v>0</v>
      </c>
      <c r="FD46" s="139">
        <v>0</v>
      </c>
      <c r="FE46" s="139">
        <v>0</v>
      </c>
      <c r="FF46" s="139">
        <v>0</v>
      </c>
      <c r="FG46" s="139">
        <v>0</v>
      </c>
      <c r="FH46" s="139">
        <v>0</v>
      </c>
      <c r="FI46" s="139">
        <v>0</v>
      </c>
      <c r="FJ46" s="139">
        <v>0</v>
      </c>
      <c r="FK46" s="139">
        <v>0</v>
      </c>
      <c r="FL46" s="139">
        <v>0</v>
      </c>
      <c r="FM46" s="139">
        <v>0</v>
      </c>
      <c r="FN46" s="139">
        <v>0</v>
      </c>
      <c r="FO46" s="139">
        <v>0</v>
      </c>
      <c r="FP46" s="139">
        <v>0</v>
      </c>
      <c r="FQ46" s="139">
        <v>0</v>
      </c>
      <c r="FR46" s="139">
        <v>0</v>
      </c>
      <c r="FS46" s="139">
        <v>0</v>
      </c>
      <c r="FT46" s="139">
        <v>0</v>
      </c>
      <c r="FU46" s="139">
        <v>0</v>
      </c>
      <c r="FV46" s="139">
        <v>0</v>
      </c>
      <c r="FW46" s="139">
        <v>0</v>
      </c>
      <c r="FX46" s="139">
        <v>0</v>
      </c>
      <c r="FY46" s="139">
        <v>0</v>
      </c>
      <c r="FZ46" s="139">
        <v>0</v>
      </c>
      <c r="GA46" s="139">
        <v>0</v>
      </c>
      <c r="GB46" s="139">
        <v>0</v>
      </c>
      <c r="GC46" s="139">
        <v>0</v>
      </c>
      <c r="GE46" s="105">
        <f>SUM(SheetB!W46:GC46) + SUM(SheetC!W46:GC46) + SUM(SheetD!W46:GC46) + SUM(SheetE!W46:GC46) + SUM(SheetF!W46:GC46)</f>
        <v>1.0000000000000002</v>
      </c>
      <c r="GG46" s="26"/>
      <c r="GH46" s="26"/>
      <c r="GI46" s="26"/>
      <c r="GJ46" s="26"/>
      <c r="GK46" s="26"/>
      <c r="GL46" s="26"/>
      <c r="GM46" s="26"/>
      <c r="GN46" s="26"/>
      <c r="GO46" s="26"/>
      <c r="GP46" s="26"/>
      <c r="GQ46" s="26"/>
      <c r="GR46" s="26"/>
      <c r="GS46" s="26"/>
      <c r="GT46" s="26"/>
      <c r="GU46" s="105"/>
    </row>
    <row r="47" spans="1:203" ht="15" customHeight="1" x14ac:dyDescent="0.25">
      <c r="A47" s="140" t="s">
        <v>2193</v>
      </c>
      <c r="D47">
        <v>4</v>
      </c>
      <c r="E47">
        <v>2</v>
      </c>
      <c r="F47">
        <v>2015</v>
      </c>
      <c r="G47" s="138" t="s">
        <v>204</v>
      </c>
      <c r="W47" s="139">
        <v>0</v>
      </c>
      <c r="X47" s="139">
        <v>0</v>
      </c>
      <c r="Y47" s="139">
        <v>0</v>
      </c>
      <c r="Z47" s="139">
        <v>0</v>
      </c>
      <c r="AA47" s="139">
        <v>0</v>
      </c>
      <c r="AB47" s="139">
        <v>0</v>
      </c>
      <c r="AC47" s="139">
        <v>0</v>
      </c>
      <c r="AD47" s="139">
        <v>0</v>
      </c>
      <c r="AE47" s="139">
        <v>0</v>
      </c>
      <c r="AF47" s="139">
        <v>0</v>
      </c>
      <c r="AG47" s="139">
        <v>0</v>
      </c>
      <c r="AH47" s="139">
        <v>0</v>
      </c>
      <c r="AI47" s="139">
        <v>0</v>
      </c>
      <c r="AJ47" s="139">
        <v>0</v>
      </c>
      <c r="AK47" s="139">
        <v>0</v>
      </c>
      <c r="AL47" s="139">
        <v>0</v>
      </c>
      <c r="AM47" s="139">
        <v>0</v>
      </c>
      <c r="AN47" s="139">
        <v>0</v>
      </c>
      <c r="AO47" s="139">
        <v>0</v>
      </c>
      <c r="AP47" s="139">
        <v>0</v>
      </c>
      <c r="AQ47" s="139">
        <v>0</v>
      </c>
      <c r="AR47" s="139">
        <v>0</v>
      </c>
      <c r="AS47" s="139">
        <v>0</v>
      </c>
      <c r="AT47" s="139">
        <v>0</v>
      </c>
      <c r="AU47" s="139">
        <v>0</v>
      </c>
      <c r="AV47" s="139">
        <v>0</v>
      </c>
      <c r="AW47" s="139">
        <v>0</v>
      </c>
      <c r="AX47" s="139">
        <v>0</v>
      </c>
      <c r="AY47" s="139">
        <v>0</v>
      </c>
      <c r="AZ47" s="139">
        <v>0</v>
      </c>
      <c r="BA47" s="139">
        <v>0</v>
      </c>
      <c r="BB47" s="139">
        <v>0</v>
      </c>
      <c r="BC47" s="139">
        <v>0</v>
      </c>
      <c r="BD47" s="139">
        <v>0</v>
      </c>
      <c r="BE47" s="139">
        <v>0</v>
      </c>
      <c r="BF47" s="139">
        <v>0</v>
      </c>
      <c r="BG47" s="139">
        <v>0</v>
      </c>
      <c r="BH47" s="139">
        <v>0</v>
      </c>
      <c r="BI47" s="139">
        <v>0</v>
      </c>
      <c r="BJ47" s="139">
        <v>0</v>
      </c>
      <c r="BK47" s="139">
        <v>0</v>
      </c>
      <c r="BL47" s="139">
        <v>0</v>
      </c>
      <c r="BM47" s="139">
        <v>0</v>
      </c>
      <c r="BN47" s="139">
        <v>0</v>
      </c>
      <c r="BO47" s="139">
        <v>0</v>
      </c>
      <c r="BP47" s="139">
        <v>0</v>
      </c>
      <c r="BQ47" s="139">
        <v>0</v>
      </c>
      <c r="BR47" s="139">
        <v>0</v>
      </c>
      <c r="BS47" s="139">
        <v>0</v>
      </c>
      <c r="BT47" s="139">
        <v>0</v>
      </c>
      <c r="BU47" s="139">
        <v>0</v>
      </c>
      <c r="BV47" s="139">
        <v>0</v>
      </c>
      <c r="BW47" s="139">
        <v>0</v>
      </c>
      <c r="BX47" s="139">
        <v>0</v>
      </c>
      <c r="BY47" s="139">
        <v>0</v>
      </c>
      <c r="BZ47" s="139">
        <v>0</v>
      </c>
      <c r="CA47" s="139">
        <v>0</v>
      </c>
      <c r="CB47" s="139">
        <v>0</v>
      </c>
      <c r="CC47" s="139">
        <v>0</v>
      </c>
      <c r="CD47" s="139">
        <v>0</v>
      </c>
      <c r="CE47" s="139">
        <v>0</v>
      </c>
      <c r="CF47" s="139">
        <v>0</v>
      </c>
      <c r="CG47" s="139">
        <v>0</v>
      </c>
      <c r="CH47" s="139">
        <v>0</v>
      </c>
      <c r="CI47" s="139">
        <v>0</v>
      </c>
      <c r="CJ47" s="139">
        <v>0</v>
      </c>
      <c r="CK47" s="139">
        <v>0</v>
      </c>
      <c r="CL47" s="139">
        <v>0</v>
      </c>
      <c r="CM47" s="139">
        <v>0</v>
      </c>
      <c r="CN47" s="139">
        <v>0</v>
      </c>
      <c r="CO47" s="139">
        <v>0</v>
      </c>
      <c r="CP47" s="139">
        <v>0</v>
      </c>
      <c r="CQ47" s="139">
        <v>0</v>
      </c>
      <c r="CR47" s="139">
        <v>0</v>
      </c>
      <c r="CS47" s="139">
        <v>0</v>
      </c>
      <c r="CT47" s="139">
        <v>0</v>
      </c>
      <c r="CU47" s="139">
        <v>0</v>
      </c>
      <c r="CV47" s="139">
        <v>0</v>
      </c>
      <c r="CW47" s="139">
        <v>0</v>
      </c>
      <c r="CX47" s="139">
        <v>0</v>
      </c>
      <c r="CY47" s="139">
        <v>0</v>
      </c>
      <c r="CZ47" s="139">
        <v>0</v>
      </c>
      <c r="DA47" s="139">
        <v>0</v>
      </c>
      <c r="DB47" s="139">
        <v>0</v>
      </c>
      <c r="DC47" s="139">
        <v>0</v>
      </c>
      <c r="DD47" s="139">
        <v>0</v>
      </c>
      <c r="DE47" s="139">
        <v>0</v>
      </c>
      <c r="DF47" s="139">
        <v>0</v>
      </c>
      <c r="DG47" s="139">
        <v>0</v>
      </c>
      <c r="DH47" s="139">
        <v>0</v>
      </c>
      <c r="DI47" s="139">
        <v>0</v>
      </c>
      <c r="DJ47" s="139">
        <v>0</v>
      </c>
      <c r="DK47" s="139">
        <v>0</v>
      </c>
      <c r="DL47" s="139">
        <v>0</v>
      </c>
      <c r="DM47" s="139">
        <v>0</v>
      </c>
      <c r="DN47" s="139">
        <v>0</v>
      </c>
      <c r="DO47" s="139">
        <v>0</v>
      </c>
      <c r="DP47" s="139">
        <v>0</v>
      </c>
      <c r="DQ47" s="139">
        <v>0</v>
      </c>
      <c r="DR47" s="139">
        <v>0</v>
      </c>
      <c r="DS47" s="139">
        <v>0</v>
      </c>
      <c r="DT47" s="139">
        <v>0</v>
      </c>
      <c r="DU47" s="139">
        <v>0</v>
      </c>
      <c r="DV47" s="139">
        <v>0</v>
      </c>
      <c r="DW47" s="139">
        <v>0</v>
      </c>
      <c r="DX47" s="139">
        <v>0</v>
      </c>
      <c r="DY47" s="139">
        <v>0</v>
      </c>
      <c r="DZ47" s="139">
        <v>0</v>
      </c>
      <c r="EA47" s="139">
        <v>0</v>
      </c>
      <c r="EB47" s="139">
        <v>0</v>
      </c>
      <c r="EC47" s="139">
        <v>0</v>
      </c>
      <c r="ED47" s="139">
        <v>0</v>
      </c>
      <c r="EE47" s="139">
        <v>0</v>
      </c>
      <c r="EF47" s="139">
        <v>0</v>
      </c>
      <c r="EG47" s="139">
        <v>0</v>
      </c>
      <c r="EH47" s="139">
        <v>0</v>
      </c>
      <c r="EI47" s="139">
        <v>0</v>
      </c>
      <c r="EJ47" s="139">
        <v>0</v>
      </c>
      <c r="EK47" s="139">
        <v>0</v>
      </c>
      <c r="EL47" s="139">
        <v>0</v>
      </c>
      <c r="EM47" s="139">
        <v>0</v>
      </c>
      <c r="EN47" s="139">
        <v>0</v>
      </c>
      <c r="EO47" s="139">
        <v>0</v>
      </c>
      <c r="EP47" s="139">
        <v>0</v>
      </c>
      <c r="EQ47" s="139">
        <v>0</v>
      </c>
      <c r="ER47" s="139">
        <v>0</v>
      </c>
      <c r="ES47" s="139">
        <v>0</v>
      </c>
      <c r="ET47" s="139">
        <v>0</v>
      </c>
      <c r="EU47" s="139">
        <v>0</v>
      </c>
      <c r="EV47" s="139">
        <v>0</v>
      </c>
      <c r="EW47" s="139">
        <v>0</v>
      </c>
      <c r="EX47" s="139">
        <v>0</v>
      </c>
      <c r="EY47" s="139">
        <v>0</v>
      </c>
      <c r="EZ47" s="139">
        <v>0</v>
      </c>
      <c r="FA47" s="139">
        <v>0</v>
      </c>
      <c r="FB47" s="139">
        <v>0</v>
      </c>
      <c r="FC47" s="139">
        <v>0</v>
      </c>
      <c r="FD47" s="139">
        <v>0</v>
      </c>
      <c r="FE47" s="139">
        <v>0</v>
      </c>
      <c r="FF47" s="139">
        <v>0</v>
      </c>
      <c r="FG47" s="139">
        <v>0</v>
      </c>
      <c r="FH47" s="139">
        <v>0</v>
      </c>
      <c r="FI47" s="139">
        <v>0</v>
      </c>
      <c r="FJ47" s="139">
        <v>0</v>
      </c>
      <c r="FK47" s="139">
        <v>0</v>
      </c>
      <c r="FL47" s="139">
        <v>0</v>
      </c>
      <c r="FM47" s="139">
        <v>0</v>
      </c>
      <c r="FN47" s="139">
        <v>0</v>
      </c>
      <c r="FO47" s="139">
        <v>0</v>
      </c>
      <c r="FP47" s="139">
        <v>0</v>
      </c>
      <c r="FQ47" s="139">
        <v>0</v>
      </c>
      <c r="FR47" s="139">
        <v>0</v>
      </c>
      <c r="FS47" s="139">
        <v>0</v>
      </c>
      <c r="FT47" s="139">
        <v>0</v>
      </c>
      <c r="FU47" s="139">
        <v>0</v>
      </c>
      <c r="FV47" s="139">
        <v>0</v>
      </c>
      <c r="FW47" s="139">
        <v>0</v>
      </c>
      <c r="FX47" s="139">
        <v>0</v>
      </c>
      <c r="FY47" s="139">
        <v>0</v>
      </c>
      <c r="FZ47" s="139">
        <v>0</v>
      </c>
      <c r="GA47" s="139">
        <v>0</v>
      </c>
      <c r="GB47" s="139">
        <v>0</v>
      </c>
      <c r="GC47" s="139">
        <v>0</v>
      </c>
      <c r="GE47" s="105">
        <f>SUM(SheetB!W47:GC47) + SUM(SheetC!W47:GC47) + SUM(SheetD!W47:GC47) + SUM(SheetE!W47:GC47) + SUM(SheetF!W47:GC47)</f>
        <v>1.0000000000000002</v>
      </c>
      <c r="GG47" s="26"/>
      <c r="GH47" s="26"/>
      <c r="GI47" s="26"/>
      <c r="GJ47" s="26"/>
      <c r="GK47" s="26"/>
      <c r="GL47" s="26"/>
      <c r="GM47" s="26"/>
      <c r="GN47" s="26"/>
      <c r="GO47" s="26"/>
      <c r="GP47" s="26"/>
      <c r="GQ47" s="26"/>
      <c r="GR47" s="26"/>
      <c r="GS47" s="26"/>
      <c r="GT47" s="26"/>
      <c r="GU47" s="105"/>
    </row>
    <row r="48" spans="1:203" ht="15" customHeight="1" x14ac:dyDescent="0.25">
      <c r="A48" s="137" t="s">
        <v>2210</v>
      </c>
      <c r="D48">
        <v>4</v>
      </c>
      <c r="E48">
        <v>2</v>
      </c>
      <c r="F48">
        <v>2015</v>
      </c>
      <c r="G48" s="138" t="str">
        <f>G47</f>
        <v>Evaluate</v>
      </c>
      <c r="W48" s="141">
        <f t="shared" ref="W48:CH48" si="130">AVERAGE(W45:W47)</f>
        <v>0</v>
      </c>
      <c r="X48" s="141">
        <f t="shared" si="130"/>
        <v>0</v>
      </c>
      <c r="Y48" s="141">
        <f t="shared" si="130"/>
        <v>0</v>
      </c>
      <c r="Z48" s="141">
        <f t="shared" si="130"/>
        <v>0</v>
      </c>
      <c r="AA48" s="141">
        <f t="shared" si="130"/>
        <v>0</v>
      </c>
      <c r="AB48" s="141">
        <f t="shared" si="130"/>
        <v>0</v>
      </c>
      <c r="AC48" s="141">
        <f t="shared" si="130"/>
        <v>0</v>
      </c>
      <c r="AD48" s="141">
        <f t="shared" si="130"/>
        <v>0</v>
      </c>
      <c r="AE48" s="141">
        <f t="shared" si="130"/>
        <v>0</v>
      </c>
      <c r="AF48" s="141">
        <f t="shared" si="130"/>
        <v>0</v>
      </c>
      <c r="AG48" s="141">
        <f t="shared" si="130"/>
        <v>0</v>
      </c>
      <c r="AH48" s="141">
        <f t="shared" si="130"/>
        <v>0</v>
      </c>
      <c r="AI48" s="141">
        <f t="shared" si="130"/>
        <v>0</v>
      </c>
      <c r="AJ48" s="141">
        <f t="shared" si="130"/>
        <v>0</v>
      </c>
      <c r="AK48" s="141">
        <f t="shared" si="130"/>
        <v>0</v>
      </c>
      <c r="AL48" s="141">
        <f t="shared" si="130"/>
        <v>0</v>
      </c>
      <c r="AM48" s="141">
        <f t="shared" si="130"/>
        <v>0</v>
      </c>
      <c r="AN48" s="141">
        <f t="shared" si="130"/>
        <v>0</v>
      </c>
      <c r="AO48" s="141">
        <f t="shared" si="130"/>
        <v>0</v>
      </c>
      <c r="AP48" s="141">
        <f t="shared" si="130"/>
        <v>0</v>
      </c>
      <c r="AQ48" s="141">
        <f t="shared" si="130"/>
        <v>0</v>
      </c>
      <c r="AR48" s="141">
        <f t="shared" si="130"/>
        <v>0</v>
      </c>
      <c r="AS48" s="141">
        <f t="shared" si="130"/>
        <v>0</v>
      </c>
      <c r="AT48" s="141">
        <f t="shared" si="130"/>
        <v>0</v>
      </c>
      <c r="AU48" s="141">
        <f t="shared" si="130"/>
        <v>0</v>
      </c>
      <c r="AV48" s="141">
        <f t="shared" si="130"/>
        <v>0</v>
      </c>
      <c r="AW48" s="141">
        <f t="shared" si="130"/>
        <v>0</v>
      </c>
      <c r="AX48" s="141">
        <f t="shared" si="130"/>
        <v>0</v>
      </c>
      <c r="AY48" s="141">
        <f t="shared" si="130"/>
        <v>0</v>
      </c>
      <c r="AZ48" s="141">
        <f t="shared" si="130"/>
        <v>0</v>
      </c>
      <c r="BA48" s="141">
        <f t="shared" si="130"/>
        <v>0</v>
      </c>
      <c r="BB48" s="141">
        <f t="shared" si="130"/>
        <v>0</v>
      </c>
      <c r="BC48" s="141">
        <f t="shared" si="130"/>
        <v>0</v>
      </c>
      <c r="BD48" s="141">
        <f t="shared" si="130"/>
        <v>0</v>
      </c>
      <c r="BE48" s="141">
        <f t="shared" si="130"/>
        <v>0</v>
      </c>
      <c r="BF48" s="141">
        <f t="shared" si="130"/>
        <v>0</v>
      </c>
      <c r="BG48" s="141">
        <f t="shared" si="130"/>
        <v>0</v>
      </c>
      <c r="BH48" s="141">
        <f t="shared" si="130"/>
        <v>0</v>
      </c>
      <c r="BI48" s="141">
        <f t="shared" si="130"/>
        <v>0</v>
      </c>
      <c r="BJ48" s="141">
        <f t="shared" si="130"/>
        <v>0</v>
      </c>
      <c r="BK48" s="141">
        <f t="shared" si="130"/>
        <v>0</v>
      </c>
      <c r="BL48" s="141">
        <f t="shared" si="130"/>
        <v>0</v>
      </c>
      <c r="BM48" s="141">
        <f t="shared" si="130"/>
        <v>0</v>
      </c>
      <c r="BN48" s="141">
        <f t="shared" si="130"/>
        <v>0</v>
      </c>
      <c r="BO48" s="141">
        <f t="shared" si="130"/>
        <v>0</v>
      </c>
      <c r="BP48" s="141">
        <f t="shared" si="130"/>
        <v>0</v>
      </c>
      <c r="BQ48" s="141">
        <f t="shared" si="130"/>
        <v>0</v>
      </c>
      <c r="BR48" s="141">
        <f t="shared" si="130"/>
        <v>0</v>
      </c>
      <c r="BS48" s="141">
        <f t="shared" si="130"/>
        <v>0</v>
      </c>
      <c r="BT48" s="141">
        <f t="shared" si="130"/>
        <v>0</v>
      </c>
      <c r="BU48" s="141">
        <f t="shared" si="130"/>
        <v>0</v>
      </c>
      <c r="BV48" s="141">
        <f t="shared" si="130"/>
        <v>0</v>
      </c>
      <c r="BW48" s="141">
        <f t="shared" si="130"/>
        <v>0</v>
      </c>
      <c r="BX48" s="141">
        <f t="shared" si="130"/>
        <v>0</v>
      </c>
      <c r="BY48" s="141">
        <f t="shared" si="130"/>
        <v>0</v>
      </c>
      <c r="BZ48" s="141">
        <f t="shared" si="130"/>
        <v>0</v>
      </c>
      <c r="CA48" s="141">
        <f t="shared" si="130"/>
        <v>0</v>
      </c>
      <c r="CB48" s="141">
        <f t="shared" si="130"/>
        <v>0</v>
      </c>
      <c r="CC48" s="141">
        <f t="shared" si="130"/>
        <v>0</v>
      </c>
      <c r="CD48" s="141">
        <f t="shared" si="130"/>
        <v>0</v>
      </c>
      <c r="CE48" s="141">
        <f t="shared" si="130"/>
        <v>0</v>
      </c>
      <c r="CF48" s="141">
        <f t="shared" si="130"/>
        <v>6.2895941317328986E-4</v>
      </c>
      <c r="CG48" s="141">
        <f t="shared" si="130"/>
        <v>0</v>
      </c>
      <c r="CH48" s="141">
        <f t="shared" si="130"/>
        <v>0</v>
      </c>
      <c r="CI48" s="141">
        <f t="shared" ref="CI48:ET48" si="131">AVERAGE(CI45:CI47)</f>
        <v>0</v>
      </c>
      <c r="CJ48" s="141">
        <f t="shared" si="131"/>
        <v>0</v>
      </c>
      <c r="CK48" s="141">
        <f t="shared" si="131"/>
        <v>0</v>
      </c>
      <c r="CL48" s="141">
        <f t="shared" si="131"/>
        <v>0</v>
      </c>
      <c r="CM48" s="141">
        <f t="shared" si="131"/>
        <v>0</v>
      </c>
      <c r="CN48" s="141">
        <f t="shared" si="131"/>
        <v>0</v>
      </c>
      <c r="CO48" s="141">
        <f t="shared" si="131"/>
        <v>0</v>
      </c>
      <c r="CP48" s="141">
        <f t="shared" si="131"/>
        <v>0</v>
      </c>
      <c r="CQ48" s="141">
        <f t="shared" si="131"/>
        <v>0</v>
      </c>
      <c r="CR48" s="141">
        <f t="shared" si="131"/>
        <v>0</v>
      </c>
      <c r="CS48" s="141">
        <f t="shared" si="131"/>
        <v>0</v>
      </c>
      <c r="CT48" s="141">
        <f t="shared" si="131"/>
        <v>0</v>
      </c>
      <c r="CU48" s="141">
        <f t="shared" si="131"/>
        <v>0</v>
      </c>
      <c r="CV48" s="141">
        <f t="shared" si="131"/>
        <v>0</v>
      </c>
      <c r="CW48" s="141">
        <f t="shared" si="131"/>
        <v>0</v>
      </c>
      <c r="CX48" s="141">
        <f t="shared" si="131"/>
        <v>2.5222686784221056E-3</v>
      </c>
      <c r="CY48" s="141">
        <f t="shared" si="131"/>
        <v>0</v>
      </c>
      <c r="CZ48" s="141">
        <f t="shared" si="131"/>
        <v>0</v>
      </c>
      <c r="DA48" s="141">
        <f t="shared" si="131"/>
        <v>0</v>
      </c>
      <c r="DB48" s="141">
        <f t="shared" si="131"/>
        <v>0</v>
      </c>
      <c r="DC48" s="141">
        <f t="shared" si="131"/>
        <v>0</v>
      </c>
      <c r="DD48" s="141">
        <f t="shared" si="131"/>
        <v>0</v>
      </c>
      <c r="DE48" s="141">
        <f t="shared" si="131"/>
        <v>2.8416840956624542E-3</v>
      </c>
      <c r="DF48" s="141">
        <f t="shared" si="131"/>
        <v>0</v>
      </c>
      <c r="DG48" s="141">
        <f t="shared" si="131"/>
        <v>0</v>
      </c>
      <c r="DH48" s="141">
        <f t="shared" si="131"/>
        <v>0</v>
      </c>
      <c r="DI48" s="141">
        <f t="shared" si="131"/>
        <v>6.2895941317328986E-4</v>
      </c>
      <c r="DJ48" s="141">
        <f t="shared" si="131"/>
        <v>0</v>
      </c>
      <c r="DK48" s="141">
        <f t="shared" si="131"/>
        <v>0</v>
      </c>
      <c r="DL48" s="141">
        <f t="shared" si="131"/>
        <v>0</v>
      </c>
      <c r="DM48" s="141">
        <f t="shared" si="131"/>
        <v>0</v>
      </c>
      <c r="DN48" s="141">
        <f t="shared" si="131"/>
        <v>0</v>
      </c>
      <c r="DO48" s="141">
        <f t="shared" si="131"/>
        <v>0</v>
      </c>
      <c r="DP48" s="141">
        <f t="shared" si="131"/>
        <v>0</v>
      </c>
      <c r="DQ48" s="141">
        <f t="shared" si="131"/>
        <v>0</v>
      </c>
      <c r="DR48" s="141">
        <f t="shared" si="131"/>
        <v>0</v>
      </c>
      <c r="DS48" s="141">
        <f t="shared" si="131"/>
        <v>0</v>
      </c>
      <c r="DT48" s="141">
        <f t="shared" si="131"/>
        <v>0</v>
      </c>
      <c r="DU48" s="141">
        <f t="shared" si="131"/>
        <v>0</v>
      </c>
      <c r="DV48" s="141">
        <f t="shared" si="131"/>
        <v>0</v>
      </c>
      <c r="DW48" s="141">
        <f t="shared" si="131"/>
        <v>0</v>
      </c>
      <c r="DX48" s="141">
        <f t="shared" si="131"/>
        <v>0</v>
      </c>
      <c r="DY48" s="141">
        <f t="shared" si="131"/>
        <v>0</v>
      </c>
      <c r="DZ48" s="141">
        <f t="shared" si="131"/>
        <v>0</v>
      </c>
      <c r="EA48" s="141">
        <f t="shared" si="131"/>
        <v>0</v>
      </c>
      <c r="EB48" s="141">
        <f t="shared" si="131"/>
        <v>0</v>
      </c>
      <c r="EC48" s="141">
        <f t="shared" si="131"/>
        <v>0</v>
      </c>
      <c r="ED48" s="141">
        <f t="shared" si="131"/>
        <v>0</v>
      </c>
      <c r="EE48" s="141">
        <f t="shared" si="131"/>
        <v>0</v>
      </c>
      <c r="EF48" s="141">
        <f t="shared" si="131"/>
        <v>0</v>
      </c>
      <c r="EG48" s="141">
        <f t="shared" si="131"/>
        <v>0</v>
      </c>
      <c r="EH48" s="141">
        <f t="shared" si="131"/>
        <v>0</v>
      </c>
      <c r="EI48" s="141">
        <f t="shared" si="131"/>
        <v>0</v>
      </c>
      <c r="EJ48" s="141">
        <f t="shared" si="131"/>
        <v>0</v>
      </c>
      <c r="EK48" s="141">
        <f t="shared" si="131"/>
        <v>0</v>
      </c>
      <c r="EL48" s="141">
        <f t="shared" si="131"/>
        <v>0</v>
      </c>
      <c r="EM48" s="141">
        <f t="shared" si="131"/>
        <v>0</v>
      </c>
      <c r="EN48" s="141">
        <f t="shared" si="131"/>
        <v>0</v>
      </c>
      <c r="EO48" s="141">
        <f t="shared" si="131"/>
        <v>0</v>
      </c>
      <c r="EP48" s="141">
        <f t="shared" si="131"/>
        <v>0</v>
      </c>
      <c r="EQ48" s="141">
        <f t="shared" si="131"/>
        <v>0</v>
      </c>
      <c r="ER48" s="141">
        <f t="shared" si="131"/>
        <v>0</v>
      </c>
      <c r="ES48" s="141">
        <f t="shared" si="131"/>
        <v>0</v>
      </c>
      <c r="ET48" s="141">
        <f t="shared" si="131"/>
        <v>0</v>
      </c>
      <c r="EU48" s="141">
        <f t="shared" ref="EU48:GC48" si="132">AVERAGE(EU45:EU47)</f>
        <v>0</v>
      </c>
      <c r="EV48" s="141">
        <f t="shared" si="132"/>
        <v>0</v>
      </c>
      <c r="EW48" s="141">
        <f t="shared" si="132"/>
        <v>0</v>
      </c>
      <c r="EX48" s="141">
        <f t="shared" si="132"/>
        <v>0</v>
      </c>
      <c r="EY48" s="141">
        <f t="shared" si="132"/>
        <v>0</v>
      </c>
      <c r="EZ48" s="141">
        <f t="shared" si="132"/>
        <v>0</v>
      </c>
      <c r="FA48" s="141">
        <f t="shared" si="132"/>
        <v>0</v>
      </c>
      <c r="FB48" s="141">
        <f t="shared" si="132"/>
        <v>0</v>
      </c>
      <c r="FC48" s="141">
        <f t="shared" si="132"/>
        <v>0</v>
      </c>
      <c r="FD48" s="141">
        <f t="shared" si="132"/>
        <v>0</v>
      </c>
      <c r="FE48" s="141">
        <f t="shared" si="132"/>
        <v>0</v>
      </c>
      <c r="FF48" s="141">
        <f t="shared" si="132"/>
        <v>0</v>
      </c>
      <c r="FG48" s="141">
        <f t="shared" si="132"/>
        <v>0</v>
      </c>
      <c r="FH48" s="141">
        <f t="shared" si="132"/>
        <v>0</v>
      </c>
      <c r="FI48" s="141">
        <f t="shared" si="132"/>
        <v>0</v>
      </c>
      <c r="FJ48" s="141">
        <f t="shared" si="132"/>
        <v>0</v>
      </c>
      <c r="FK48" s="141">
        <f t="shared" si="132"/>
        <v>0</v>
      </c>
      <c r="FL48" s="141">
        <f t="shared" si="132"/>
        <v>0</v>
      </c>
      <c r="FM48" s="141">
        <f t="shared" si="132"/>
        <v>0</v>
      </c>
      <c r="FN48" s="141">
        <f t="shared" si="132"/>
        <v>0</v>
      </c>
      <c r="FO48" s="141">
        <f t="shared" si="132"/>
        <v>0</v>
      </c>
      <c r="FP48" s="141">
        <f t="shared" si="132"/>
        <v>0</v>
      </c>
      <c r="FQ48" s="141">
        <f t="shared" si="132"/>
        <v>0</v>
      </c>
      <c r="FR48" s="141">
        <f t="shared" si="132"/>
        <v>0</v>
      </c>
      <c r="FS48" s="141">
        <f t="shared" si="132"/>
        <v>0</v>
      </c>
      <c r="FT48" s="141">
        <f t="shared" si="132"/>
        <v>0</v>
      </c>
      <c r="FU48" s="141">
        <f t="shared" si="132"/>
        <v>0</v>
      </c>
      <c r="FV48" s="141">
        <f t="shared" si="132"/>
        <v>0</v>
      </c>
      <c r="FW48" s="141">
        <f t="shared" si="132"/>
        <v>0</v>
      </c>
      <c r="FX48" s="141">
        <f t="shared" si="132"/>
        <v>0</v>
      </c>
      <c r="FY48" s="141">
        <f t="shared" si="132"/>
        <v>0</v>
      </c>
      <c r="FZ48" s="141">
        <f t="shared" si="132"/>
        <v>0</v>
      </c>
      <c r="GA48" s="141">
        <f t="shared" si="132"/>
        <v>0</v>
      </c>
      <c r="GB48" s="141">
        <f t="shared" si="132"/>
        <v>0</v>
      </c>
      <c r="GC48" s="141">
        <f t="shared" si="132"/>
        <v>0</v>
      </c>
      <c r="GE48" s="105">
        <f>SUM(SheetB!W48:GC48) + SUM(SheetC!W48:GC48) + SUM(SheetD!W48:GC48) + SUM(SheetE!W48:GC48) + SUM(SheetF!W48:GC48)</f>
        <v>1.0000000000000002</v>
      </c>
      <c r="GG48" s="26"/>
      <c r="GH48" s="26"/>
      <c r="GI48" s="26"/>
      <c r="GJ48" s="26"/>
      <c r="GK48" s="26"/>
      <c r="GL48" s="26"/>
      <c r="GM48" s="26"/>
      <c r="GN48" s="26"/>
      <c r="GO48" s="26"/>
      <c r="GP48" s="26"/>
      <c r="GQ48" s="26"/>
      <c r="GR48" s="26"/>
      <c r="GS48" s="26"/>
      <c r="GT48" s="26"/>
      <c r="GU48" s="105"/>
    </row>
    <row r="49" spans="1:203" ht="15" customHeight="1" x14ac:dyDescent="0.25">
      <c r="A49" s="140" t="s">
        <v>2194</v>
      </c>
      <c r="D49">
        <v>5</v>
      </c>
      <c r="E49">
        <v>2</v>
      </c>
      <c r="F49">
        <v>2015</v>
      </c>
      <c r="G49" s="138" t="s">
        <v>204</v>
      </c>
      <c r="W49" s="139">
        <v>0</v>
      </c>
      <c r="X49" s="139">
        <v>0</v>
      </c>
      <c r="Y49" s="139">
        <v>0</v>
      </c>
      <c r="Z49" s="139">
        <v>0</v>
      </c>
      <c r="AA49" s="139">
        <v>0</v>
      </c>
      <c r="AB49" s="139">
        <v>0</v>
      </c>
      <c r="AC49" s="139">
        <v>0</v>
      </c>
      <c r="AD49" s="139">
        <v>0</v>
      </c>
      <c r="AE49" s="139">
        <v>0</v>
      </c>
      <c r="AF49" s="139">
        <v>0</v>
      </c>
      <c r="AG49" s="139">
        <v>0</v>
      </c>
      <c r="AH49" s="139">
        <v>0</v>
      </c>
      <c r="AI49" s="139">
        <v>0</v>
      </c>
      <c r="AJ49" s="139">
        <v>0</v>
      </c>
      <c r="AK49" s="139">
        <v>0</v>
      </c>
      <c r="AL49" s="139">
        <v>0</v>
      </c>
      <c r="AM49" s="139">
        <v>0</v>
      </c>
      <c r="AN49" s="139">
        <v>0</v>
      </c>
      <c r="AO49" s="139">
        <v>0</v>
      </c>
      <c r="AP49" s="139">
        <v>0</v>
      </c>
      <c r="AQ49" s="139">
        <v>0</v>
      </c>
      <c r="AR49" s="139">
        <v>0</v>
      </c>
      <c r="AS49" s="139">
        <v>0</v>
      </c>
      <c r="AT49" s="139">
        <v>0</v>
      </c>
      <c r="AU49" s="139">
        <v>0</v>
      </c>
      <c r="AV49" s="139">
        <v>0</v>
      </c>
      <c r="AW49" s="139">
        <v>0</v>
      </c>
      <c r="AX49" s="139">
        <v>0</v>
      </c>
      <c r="AY49" s="139">
        <v>0</v>
      </c>
      <c r="AZ49" s="139">
        <v>0</v>
      </c>
      <c r="BA49" s="139">
        <v>0</v>
      </c>
      <c r="BB49" s="139">
        <v>0</v>
      </c>
      <c r="BC49" s="139">
        <v>0</v>
      </c>
      <c r="BD49" s="139">
        <v>0</v>
      </c>
      <c r="BE49" s="139">
        <v>0</v>
      </c>
      <c r="BF49" s="139">
        <v>0</v>
      </c>
      <c r="BG49" s="139">
        <v>0</v>
      </c>
      <c r="BH49" s="139">
        <v>0</v>
      </c>
      <c r="BI49" s="139">
        <v>0</v>
      </c>
      <c r="BJ49" s="139">
        <v>0</v>
      </c>
      <c r="BK49" s="139">
        <v>0</v>
      </c>
      <c r="BL49" s="139">
        <v>0</v>
      </c>
      <c r="BM49" s="139">
        <v>0</v>
      </c>
      <c r="BN49" s="139">
        <v>0</v>
      </c>
      <c r="BO49" s="139">
        <v>0</v>
      </c>
      <c r="BP49" s="139">
        <v>0</v>
      </c>
      <c r="BQ49" s="139">
        <v>0</v>
      </c>
      <c r="BR49" s="139">
        <v>0</v>
      </c>
      <c r="BS49" s="139">
        <v>0</v>
      </c>
      <c r="BT49" s="139">
        <v>0</v>
      </c>
      <c r="BU49" s="139">
        <v>0</v>
      </c>
      <c r="BV49" s="139">
        <v>0</v>
      </c>
      <c r="BW49" s="139">
        <v>0</v>
      </c>
      <c r="BX49" s="139">
        <v>0</v>
      </c>
      <c r="BY49" s="139">
        <v>0</v>
      </c>
      <c r="BZ49" s="139">
        <v>0</v>
      </c>
      <c r="CA49" s="139">
        <v>0</v>
      </c>
      <c r="CB49" s="139">
        <v>0</v>
      </c>
      <c r="CC49" s="139">
        <v>0</v>
      </c>
      <c r="CD49" s="139">
        <v>0</v>
      </c>
      <c r="CE49" s="139">
        <v>0</v>
      </c>
      <c r="CF49" s="139">
        <v>2.8427827431716387E-3</v>
      </c>
      <c r="CG49" s="139">
        <v>0</v>
      </c>
      <c r="CH49" s="139">
        <v>0</v>
      </c>
      <c r="CI49" s="139">
        <v>0</v>
      </c>
      <c r="CJ49" s="139">
        <v>0</v>
      </c>
      <c r="CK49" s="139">
        <v>0</v>
      </c>
      <c r="CL49" s="139">
        <v>0</v>
      </c>
      <c r="CM49" s="139">
        <v>0</v>
      </c>
      <c r="CN49" s="139">
        <v>0</v>
      </c>
      <c r="CO49" s="139">
        <v>0</v>
      </c>
      <c r="CP49" s="139">
        <v>0</v>
      </c>
      <c r="CQ49" s="139">
        <v>0</v>
      </c>
      <c r="CR49" s="139">
        <v>0</v>
      </c>
      <c r="CS49" s="139">
        <v>0</v>
      </c>
      <c r="CT49" s="139">
        <v>0</v>
      </c>
      <c r="CU49" s="139">
        <v>0</v>
      </c>
      <c r="CV49" s="139">
        <v>0</v>
      </c>
      <c r="CW49" s="139">
        <v>0</v>
      </c>
      <c r="CX49" s="139">
        <v>1.4213913715858194E-2</v>
      </c>
      <c r="CY49" s="139">
        <v>0</v>
      </c>
      <c r="CZ49" s="139">
        <v>5.6855654863432773E-3</v>
      </c>
      <c r="DA49" s="139">
        <v>0</v>
      </c>
      <c r="DB49" s="139">
        <v>0</v>
      </c>
      <c r="DC49" s="139">
        <v>0</v>
      </c>
      <c r="DD49" s="139">
        <v>0</v>
      </c>
      <c r="DE49" s="139">
        <v>0</v>
      </c>
      <c r="DF49" s="139">
        <v>0</v>
      </c>
      <c r="DG49" s="139">
        <v>0</v>
      </c>
      <c r="DH49" s="139">
        <v>0</v>
      </c>
      <c r="DI49" s="139">
        <v>0</v>
      </c>
      <c r="DJ49" s="139">
        <v>0</v>
      </c>
      <c r="DK49" s="139">
        <v>0</v>
      </c>
      <c r="DL49" s="139">
        <v>0</v>
      </c>
      <c r="DM49" s="139">
        <v>0</v>
      </c>
      <c r="DN49" s="139">
        <v>0</v>
      </c>
      <c r="DO49" s="139">
        <v>0</v>
      </c>
      <c r="DP49" s="139">
        <v>0</v>
      </c>
      <c r="DQ49" s="139">
        <v>0</v>
      </c>
      <c r="DR49" s="139">
        <v>0</v>
      </c>
      <c r="DS49" s="139">
        <v>0</v>
      </c>
      <c r="DT49" s="139">
        <v>0</v>
      </c>
      <c r="DU49" s="139">
        <v>0</v>
      </c>
      <c r="DV49" s="139">
        <v>0</v>
      </c>
      <c r="DW49" s="139">
        <v>0</v>
      </c>
      <c r="DX49" s="139">
        <v>0</v>
      </c>
      <c r="DY49" s="139">
        <v>0</v>
      </c>
      <c r="DZ49" s="139">
        <v>0</v>
      </c>
      <c r="EA49" s="139">
        <v>0</v>
      </c>
      <c r="EB49" s="139">
        <v>0</v>
      </c>
      <c r="EC49" s="139">
        <v>0</v>
      </c>
      <c r="ED49" s="139">
        <v>0</v>
      </c>
      <c r="EE49" s="139">
        <v>0</v>
      </c>
      <c r="EF49" s="139">
        <v>0</v>
      </c>
      <c r="EG49" s="139">
        <v>0</v>
      </c>
      <c r="EH49" s="139">
        <v>0</v>
      </c>
      <c r="EI49" s="139">
        <v>0</v>
      </c>
      <c r="EJ49" s="139">
        <v>0</v>
      </c>
      <c r="EK49" s="139">
        <v>0</v>
      </c>
      <c r="EL49" s="139">
        <v>0</v>
      </c>
      <c r="EM49" s="139">
        <v>0</v>
      </c>
      <c r="EN49" s="139">
        <v>0</v>
      </c>
      <c r="EO49" s="139">
        <v>0</v>
      </c>
      <c r="EP49" s="139">
        <v>0</v>
      </c>
      <c r="EQ49" s="139">
        <v>0</v>
      </c>
      <c r="ER49" s="139">
        <v>0</v>
      </c>
      <c r="ES49" s="139">
        <v>0</v>
      </c>
      <c r="ET49" s="139">
        <v>0</v>
      </c>
      <c r="EU49" s="139">
        <v>0</v>
      </c>
      <c r="EV49" s="139">
        <v>0</v>
      </c>
      <c r="EW49" s="139">
        <v>0</v>
      </c>
      <c r="EX49" s="139">
        <v>0</v>
      </c>
      <c r="EY49" s="139">
        <v>0</v>
      </c>
      <c r="EZ49" s="139">
        <v>0</v>
      </c>
      <c r="FA49" s="139">
        <v>0</v>
      </c>
      <c r="FB49" s="139">
        <v>0</v>
      </c>
      <c r="FC49" s="139">
        <v>0</v>
      </c>
      <c r="FD49" s="139">
        <v>0</v>
      </c>
      <c r="FE49" s="139">
        <v>0</v>
      </c>
      <c r="FF49" s="139">
        <v>0</v>
      </c>
      <c r="FG49" s="139">
        <v>0</v>
      </c>
      <c r="FH49" s="139">
        <v>0</v>
      </c>
      <c r="FI49" s="139">
        <v>0</v>
      </c>
      <c r="FJ49" s="139">
        <v>0</v>
      </c>
      <c r="FK49" s="139">
        <v>0</v>
      </c>
      <c r="FL49" s="139">
        <v>0</v>
      </c>
      <c r="FM49" s="139">
        <v>0</v>
      </c>
      <c r="FN49" s="139">
        <v>0</v>
      </c>
      <c r="FO49" s="139">
        <v>0</v>
      </c>
      <c r="FP49" s="139">
        <v>0</v>
      </c>
      <c r="FQ49" s="139">
        <v>0</v>
      </c>
      <c r="FR49" s="139">
        <v>0</v>
      </c>
      <c r="FS49" s="139">
        <v>0</v>
      </c>
      <c r="FT49" s="139">
        <v>0</v>
      </c>
      <c r="FU49" s="139">
        <v>0</v>
      </c>
      <c r="FV49" s="139">
        <v>0</v>
      </c>
      <c r="FW49" s="139">
        <v>0</v>
      </c>
      <c r="FX49" s="139">
        <v>0</v>
      </c>
      <c r="FY49" s="139">
        <v>0</v>
      </c>
      <c r="FZ49" s="139">
        <v>0</v>
      </c>
      <c r="GA49" s="139">
        <v>0</v>
      </c>
      <c r="GB49" s="139">
        <v>0</v>
      </c>
      <c r="GC49" s="139">
        <v>0</v>
      </c>
      <c r="GE49" s="105">
        <f>SUM(SheetB!W49:GC49) + SUM(SheetC!W49:GC49) + SUM(SheetD!W49:GC49) + SUM(SheetE!W49:GC49) + SUM(SheetF!W49:GC49)</f>
        <v>1.0000000000000011</v>
      </c>
      <c r="GG49" s="26"/>
      <c r="GH49" s="26"/>
      <c r="GI49" s="26"/>
      <c r="GJ49" s="26"/>
      <c r="GK49" s="26"/>
      <c r="GL49" s="26"/>
      <c r="GM49" s="26"/>
      <c r="GN49" s="26"/>
      <c r="GO49" s="26"/>
      <c r="GP49" s="26"/>
      <c r="GQ49" s="26"/>
      <c r="GR49" s="26"/>
      <c r="GS49" s="26"/>
      <c r="GT49" s="26"/>
      <c r="GU49" s="105"/>
    </row>
    <row r="50" spans="1:203" ht="15" customHeight="1" x14ac:dyDescent="0.25">
      <c r="A50" s="140" t="s">
        <v>2195</v>
      </c>
      <c r="D50">
        <v>5</v>
      </c>
      <c r="E50">
        <v>2</v>
      </c>
      <c r="F50">
        <v>2015</v>
      </c>
      <c r="G50" s="138" t="s">
        <v>204</v>
      </c>
      <c r="W50" s="139">
        <v>0</v>
      </c>
      <c r="X50" s="139">
        <v>0</v>
      </c>
      <c r="Y50" s="139">
        <v>0</v>
      </c>
      <c r="Z50" s="139">
        <v>0</v>
      </c>
      <c r="AA50" s="139">
        <v>0</v>
      </c>
      <c r="AB50" s="139">
        <v>0</v>
      </c>
      <c r="AC50" s="139">
        <v>0</v>
      </c>
      <c r="AD50" s="139">
        <v>0</v>
      </c>
      <c r="AE50" s="139">
        <v>0</v>
      </c>
      <c r="AF50" s="139">
        <v>0</v>
      </c>
      <c r="AG50" s="139">
        <v>0</v>
      </c>
      <c r="AH50" s="139">
        <v>0</v>
      </c>
      <c r="AI50" s="139">
        <v>0</v>
      </c>
      <c r="AJ50" s="139">
        <v>0</v>
      </c>
      <c r="AK50" s="139">
        <v>0</v>
      </c>
      <c r="AL50" s="139">
        <v>0</v>
      </c>
      <c r="AM50" s="139">
        <v>0</v>
      </c>
      <c r="AN50" s="139">
        <v>0</v>
      </c>
      <c r="AO50" s="139">
        <v>0</v>
      </c>
      <c r="AP50" s="139">
        <v>0</v>
      </c>
      <c r="AQ50" s="139">
        <v>0</v>
      </c>
      <c r="AR50" s="139">
        <v>0</v>
      </c>
      <c r="AS50" s="139">
        <v>0</v>
      </c>
      <c r="AT50" s="139">
        <v>0</v>
      </c>
      <c r="AU50" s="139">
        <v>0</v>
      </c>
      <c r="AV50" s="139">
        <v>0</v>
      </c>
      <c r="AW50" s="139">
        <v>0</v>
      </c>
      <c r="AX50" s="139">
        <v>0</v>
      </c>
      <c r="AY50" s="139">
        <v>0</v>
      </c>
      <c r="AZ50" s="139">
        <v>0</v>
      </c>
      <c r="BA50" s="139">
        <v>0</v>
      </c>
      <c r="BB50" s="139">
        <v>0</v>
      </c>
      <c r="BC50" s="139">
        <v>0</v>
      </c>
      <c r="BD50" s="139">
        <v>0</v>
      </c>
      <c r="BE50" s="139">
        <v>0</v>
      </c>
      <c r="BF50" s="139">
        <v>0</v>
      </c>
      <c r="BG50" s="139">
        <v>0</v>
      </c>
      <c r="BH50" s="139">
        <v>0</v>
      </c>
      <c r="BI50" s="139">
        <v>0</v>
      </c>
      <c r="BJ50" s="139">
        <v>0</v>
      </c>
      <c r="BK50" s="139">
        <v>0</v>
      </c>
      <c r="BL50" s="139">
        <v>0</v>
      </c>
      <c r="BM50" s="139">
        <v>0</v>
      </c>
      <c r="BN50" s="139">
        <v>0</v>
      </c>
      <c r="BO50" s="139">
        <v>0</v>
      </c>
      <c r="BP50" s="139">
        <v>0</v>
      </c>
      <c r="BQ50" s="139">
        <v>0</v>
      </c>
      <c r="BR50" s="139">
        <v>0</v>
      </c>
      <c r="BS50" s="139">
        <v>0</v>
      </c>
      <c r="BT50" s="139">
        <v>0</v>
      </c>
      <c r="BU50" s="139">
        <v>0</v>
      </c>
      <c r="BV50" s="139">
        <v>0</v>
      </c>
      <c r="BW50" s="139">
        <v>0</v>
      </c>
      <c r="BX50" s="139">
        <v>0</v>
      </c>
      <c r="BY50" s="139">
        <v>0</v>
      </c>
      <c r="BZ50" s="139">
        <v>0</v>
      </c>
      <c r="CA50" s="139">
        <v>0</v>
      </c>
      <c r="CB50" s="139">
        <v>0</v>
      </c>
      <c r="CC50" s="139">
        <v>0</v>
      </c>
      <c r="CD50" s="139">
        <v>0</v>
      </c>
      <c r="CE50" s="139">
        <v>3.2104888786358291E-3</v>
      </c>
      <c r="CF50" s="139">
        <v>0</v>
      </c>
      <c r="CG50" s="139">
        <v>0</v>
      </c>
      <c r="CH50" s="139">
        <v>0</v>
      </c>
      <c r="CI50" s="139">
        <v>0</v>
      </c>
      <c r="CJ50" s="139">
        <v>0</v>
      </c>
      <c r="CK50" s="139">
        <v>0</v>
      </c>
      <c r="CL50" s="139">
        <v>0</v>
      </c>
      <c r="CM50" s="139">
        <v>0</v>
      </c>
      <c r="CN50" s="139">
        <v>0</v>
      </c>
      <c r="CO50" s="139">
        <v>0</v>
      </c>
      <c r="CP50" s="139">
        <v>0</v>
      </c>
      <c r="CQ50" s="139">
        <v>0</v>
      </c>
      <c r="CR50" s="139">
        <v>0</v>
      </c>
      <c r="CS50" s="139">
        <v>0</v>
      </c>
      <c r="CT50" s="139">
        <v>0</v>
      </c>
      <c r="CU50" s="139">
        <v>0</v>
      </c>
      <c r="CV50" s="139">
        <v>0</v>
      </c>
      <c r="CW50" s="139">
        <v>0</v>
      </c>
      <c r="CX50" s="139">
        <v>3.2104888786358291E-3</v>
      </c>
      <c r="CY50" s="139">
        <v>0</v>
      </c>
      <c r="CZ50" s="139">
        <v>0</v>
      </c>
      <c r="DA50" s="139">
        <v>0</v>
      </c>
      <c r="DB50" s="139">
        <v>0</v>
      </c>
      <c r="DC50" s="139">
        <v>0</v>
      </c>
      <c r="DD50" s="139">
        <v>0</v>
      </c>
      <c r="DE50" s="139">
        <v>0</v>
      </c>
      <c r="DF50" s="139">
        <v>0</v>
      </c>
      <c r="DG50" s="139">
        <v>0</v>
      </c>
      <c r="DH50" s="139">
        <v>0</v>
      </c>
      <c r="DI50" s="139">
        <v>0</v>
      </c>
      <c r="DJ50" s="139">
        <v>0</v>
      </c>
      <c r="DK50" s="139">
        <v>0</v>
      </c>
      <c r="DL50" s="139">
        <v>0</v>
      </c>
      <c r="DM50" s="139">
        <v>0</v>
      </c>
      <c r="DN50" s="139">
        <v>0</v>
      </c>
      <c r="DO50" s="139">
        <v>0</v>
      </c>
      <c r="DP50" s="139">
        <v>0</v>
      </c>
      <c r="DQ50" s="139">
        <v>0</v>
      </c>
      <c r="DR50" s="139">
        <v>0</v>
      </c>
      <c r="DS50" s="139">
        <v>0</v>
      </c>
      <c r="DT50" s="139">
        <v>0</v>
      </c>
      <c r="DU50" s="139">
        <v>0</v>
      </c>
      <c r="DV50" s="139">
        <v>0</v>
      </c>
      <c r="DW50" s="139">
        <v>0</v>
      </c>
      <c r="DX50" s="139">
        <v>0</v>
      </c>
      <c r="DY50" s="139">
        <v>0</v>
      </c>
      <c r="DZ50" s="139">
        <v>0</v>
      </c>
      <c r="EA50" s="139">
        <v>0</v>
      </c>
      <c r="EB50" s="139">
        <v>0</v>
      </c>
      <c r="EC50" s="139">
        <v>0</v>
      </c>
      <c r="ED50" s="139">
        <v>0</v>
      </c>
      <c r="EE50" s="139">
        <v>0</v>
      </c>
      <c r="EF50" s="139">
        <v>0</v>
      </c>
      <c r="EG50" s="139">
        <v>0</v>
      </c>
      <c r="EH50" s="139">
        <v>0</v>
      </c>
      <c r="EI50" s="139">
        <v>0</v>
      </c>
      <c r="EJ50" s="139">
        <v>0</v>
      </c>
      <c r="EK50" s="139">
        <v>0</v>
      </c>
      <c r="EL50" s="139">
        <v>0</v>
      </c>
      <c r="EM50" s="139">
        <v>0</v>
      </c>
      <c r="EN50" s="139">
        <v>0</v>
      </c>
      <c r="EO50" s="139">
        <v>0</v>
      </c>
      <c r="EP50" s="139">
        <v>0</v>
      </c>
      <c r="EQ50" s="139">
        <v>0</v>
      </c>
      <c r="ER50" s="139">
        <v>0</v>
      </c>
      <c r="ES50" s="139">
        <v>0</v>
      </c>
      <c r="ET50" s="139">
        <v>0</v>
      </c>
      <c r="EU50" s="139">
        <v>0</v>
      </c>
      <c r="EV50" s="139">
        <v>0</v>
      </c>
      <c r="EW50" s="139">
        <v>0</v>
      </c>
      <c r="EX50" s="139">
        <v>0</v>
      </c>
      <c r="EY50" s="139">
        <v>0</v>
      </c>
      <c r="EZ50" s="139">
        <v>0</v>
      </c>
      <c r="FA50" s="139">
        <v>0</v>
      </c>
      <c r="FB50" s="139">
        <v>0</v>
      </c>
      <c r="FC50" s="139">
        <v>0</v>
      </c>
      <c r="FD50" s="139">
        <v>0</v>
      </c>
      <c r="FE50" s="139">
        <v>0</v>
      </c>
      <c r="FF50" s="139">
        <v>0</v>
      </c>
      <c r="FG50" s="139">
        <v>0</v>
      </c>
      <c r="FH50" s="139">
        <v>0</v>
      </c>
      <c r="FI50" s="139">
        <v>0</v>
      </c>
      <c r="FJ50" s="139">
        <v>0</v>
      </c>
      <c r="FK50" s="139">
        <v>0</v>
      </c>
      <c r="FL50" s="139">
        <v>0</v>
      </c>
      <c r="FM50" s="139">
        <v>0</v>
      </c>
      <c r="FN50" s="139">
        <v>0</v>
      </c>
      <c r="FO50" s="139">
        <v>0</v>
      </c>
      <c r="FP50" s="139">
        <v>0</v>
      </c>
      <c r="FQ50" s="139">
        <v>0</v>
      </c>
      <c r="FR50" s="139">
        <v>0</v>
      </c>
      <c r="FS50" s="139">
        <v>0</v>
      </c>
      <c r="FT50" s="139">
        <v>0</v>
      </c>
      <c r="FU50" s="139">
        <v>0</v>
      </c>
      <c r="FV50" s="139">
        <v>0</v>
      </c>
      <c r="FW50" s="139">
        <v>0</v>
      </c>
      <c r="FX50" s="139">
        <v>0</v>
      </c>
      <c r="FY50" s="139">
        <v>0</v>
      </c>
      <c r="FZ50" s="139">
        <v>0</v>
      </c>
      <c r="GA50" s="139">
        <v>0</v>
      </c>
      <c r="GB50" s="139">
        <v>0</v>
      </c>
      <c r="GC50" s="139">
        <v>0</v>
      </c>
      <c r="GE50" s="105">
        <f>SUM(SheetB!W50:GC50) + SUM(SheetC!W50:GC50) + SUM(SheetD!W50:GC50) + SUM(SheetE!W50:GC50) + SUM(SheetF!W50:GC50)</f>
        <v>0.99678951112136382</v>
      </c>
      <c r="GG50" s="26"/>
      <c r="GH50" s="26"/>
      <c r="GI50" s="26"/>
      <c r="GJ50" s="26"/>
      <c r="GK50" s="26"/>
      <c r="GL50" s="26"/>
      <c r="GM50" s="26"/>
      <c r="GN50" s="26"/>
      <c r="GO50" s="26"/>
      <c r="GP50" s="26"/>
      <c r="GQ50" s="26"/>
      <c r="GR50" s="26"/>
      <c r="GS50" s="26"/>
      <c r="GT50" s="26"/>
      <c r="GU50" s="105"/>
    </row>
    <row r="51" spans="1:203" ht="15" customHeight="1" x14ac:dyDescent="0.25">
      <c r="A51" s="140" t="s">
        <v>2196</v>
      </c>
      <c r="D51">
        <v>5</v>
      </c>
      <c r="E51">
        <v>2</v>
      </c>
      <c r="F51">
        <v>2015</v>
      </c>
      <c r="G51" s="138" t="s">
        <v>204</v>
      </c>
      <c r="W51" s="139">
        <v>0</v>
      </c>
      <c r="X51" s="139">
        <v>0</v>
      </c>
      <c r="Y51" s="139">
        <v>0</v>
      </c>
      <c r="Z51" s="139">
        <v>0</v>
      </c>
      <c r="AA51" s="139">
        <v>0</v>
      </c>
      <c r="AB51" s="139">
        <v>0</v>
      </c>
      <c r="AC51" s="139">
        <v>0</v>
      </c>
      <c r="AD51" s="139">
        <v>0</v>
      </c>
      <c r="AE51" s="139">
        <v>0</v>
      </c>
      <c r="AF51" s="139">
        <v>0</v>
      </c>
      <c r="AG51" s="139">
        <v>0</v>
      </c>
      <c r="AH51" s="139">
        <v>0</v>
      </c>
      <c r="AI51" s="139">
        <v>0</v>
      </c>
      <c r="AJ51" s="139">
        <v>0</v>
      </c>
      <c r="AK51" s="139">
        <v>0</v>
      </c>
      <c r="AL51" s="139">
        <v>0</v>
      </c>
      <c r="AM51" s="139">
        <v>0</v>
      </c>
      <c r="AN51" s="139">
        <v>0</v>
      </c>
      <c r="AO51" s="139">
        <v>0</v>
      </c>
      <c r="AP51" s="139">
        <v>0</v>
      </c>
      <c r="AQ51" s="139">
        <v>0</v>
      </c>
      <c r="AR51" s="139">
        <v>0</v>
      </c>
      <c r="AS51" s="139">
        <v>0</v>
      </c>
      <c r="AT51" s="139">
        <v>0</v>
      </c>
      <c r="AU51" s="139">
        <v>0</v>
      </c>
      <c r="AV51" s="139">
        <v>0</v>
      </c>
      <c r="AW51" s="139">
        <v>0</v>
      </c>
      <c r="AX51" s="139">
        <v>0</v>
      </c>
      <c r="AY51" s="139">
        <v>0</v>
      </c>
      <c r="AZ51" s="139">
        <v>0</v>
      </c>
      <c r="BA51" s="139">
        <v>0</v>
      </c>
      <c r="BB51" s="139">
        <v>0</v>
      </c>
      <c r="BC51" s="139">
        <v>0</v>
      </c>
      <c r="BD51" s="139">
        <v>0</v>
      </c>
      <c r="BE51" s="139">
        <v>0</v>
      </c>
      <c r="BF51" s="139">
        <v>0</v>
      </c>
      <c r="BG51" s="139">
        <v>0</v>
      </c>
      <c r="BH51" s="139">
        <v>0</v>
      </c>
      <c r="BI51" s="139">
        <v>0</v>
      </c>
      <c r="BJ51" s="139">
        <v>0</v>
      </c>
      <c r="BK51" s="139">
        <v>0</v>
      </c>
      <c r="BL51" s="139">
        <v>0</v>
      </c>
      <c r="BM51" s="139">
        <v>0</v>
      </c>
      <c r="BN51" s="139">
        <v>0</v>
      </c>
      <c r="BO51" s="139">
        <v>0</v>
      </c>
      <c r="BP51" s="139">
        <v>0</v>
      </c>
      <c r="BQ51" s="139">
        <v>0</v>
      </c>
      <c r="BR51" s="139">
        <v>0</v>
      </c>
      <c r="BS51" s="139">
        <v>0</v>
      </c>
      <c r="BT51" s="139">
        <v>0</v>
      </c>
      <c r="BU51" s="139">
        <v>0</v>
      </c>
      <c r="BV51" s="139">
        <v>0</v>
      </c>
      <c r="BW51" s="139">
        <v>0</v>
      </c>
      <c r="BX51" s="139">
        <v>0</v>
      </c>
      <c r="BY51" s="139">
        <v>0</v>
      </c>
      <c r="BZ51" s="139">
        <v>0</v>
      </c>
      <c r="CA51" s="139">
        <v>0</v>
      </c>
      <c r="CB51" s="139">
        <v>0</v>
      </c>
      <c r="CC51" s="139">
        <v>0</v>
      </c>
      <c r="CD51" s="139">
        <v>0</v>
      </c>
      <c r="CE51" s="139">
        <v>0</v>
      </c>
      <c r="CF51" s="139">
        <v>0</v>
      </c>
      <c r="CG51" s="139">
        <v>0</v>
      </c>
      <c r="CH51" s="139">
        <v>0</v>
      </c>
      <c r="CI51" s="139">
        <v>0</v>
      </c>
      <c r="CJ51" s="139">
        <v>0</v>
      </c>
      <c r="CK51" s="139">
        <v>0</v>
      </c>
      <c r="CL51" s="139">
        <v>0</v>
      </c>
      <c r="CM51" s="139">
        <v>0</v>
      </c>
      <c r="CN51" s="139">
        <v>0</v>
      </c>
      <c r="CO51" s="139">
        <v>0</v>
      </c>
      <c r="CP51" s="139">
        <v>0</v>
      </c>
      <c r="CQ51" s="139">
        <v>0</v>
      </c>
      <c r="CR51" s="139">
        <v>0</v>
      </c>
      <c r="CS51" s="139">
        <v>0</v>
      </c>
      <c r="CT51" s="139">
        <v>0</v>
      </c>
      <c r="CU51" s="139">
        <v>0</v>
      </c>
      <c r="CV51" s="139">
        <v>0</v>
      </c>
      <c r="CW51" s="139">
        <v>0</v>
      </c>
      <c r="CX51" s="139">
        <v>2.8423302560371126E-3</v>
      </c>
      <c r="CY51" s="139">
        <v>0</v>
      </c>
      <c r="CZ51" s="139">
        <v>0</v>
      </c>
      <c r="DA51" s="139">
        <v>0</v>
      </c>
      <c r="DB51" s="139">
        <v>0</v>
      </c>
      <c r="DC51" s="139">
        <v>0</v>
      </c>
      <c r="DD51" s="139">
        <v>0</v>
      </c>
      <c r="DE51" s="139">
        <v>2.8423302560371126E-3</v>
      </c>
      <c r="DF51" s="139">
        <v>0</v>
      </c>
      <c r="DG51" s="139">
        <v>0</v>
      </c>
      <c r="DH51" s="139">
        <v>0</v>
      </c>
      <c r="DI51" s="139">
        <v>0</v>
      </c>
      <c r="DJ51" s="139">
        <v>0</v>
      </c>
      <c r="DK51" s="139">
        <v>0</v>
      </c>
      <c r="DL51" s="139">
        <v>0</v>
      </c>
      <c r="DM51" s="139">
        <v>0</v>
      </c>
      <c r="DN51" s="139">
        <v>0</v>
      </c>
      <c r="DO51" s="139">
        <v>0</v>
      </c>
      <c r="DP51" s="139">
        <v>0</v>
      </c>
      <c r="DQ51" s="139">
        <v>0</v>
      </c>
      <c r="DR51" s="139">
        <v>0</v>
      </c>
      <c r="DS51" s="139">
        <v>0</v>
      </c>
      <c r="DT51" s="139">
        <v>0</v>
      </c>
      <c r="DU51" s="139">
        <v>0</v>
      </c>
      <c r="DV51" s="139">
        <v>0</v>
      </c>
      <c r="DW51" s="139">
        <v>0</v>
      </c>
      <c r="DX51" s="139">
        <v>0</v>
      </c>
      <c r="DY51" s="139">
        <v>0</v>
      </c>
      <c r="DZ51" s="139">
        <v>0</v>
      </c>
      <c r="EA51" s="139">
        <v>0</v>
      </c>
      <c r="EB51" s="139">
        <v>0</v>
      </c>
      <c r="EC51" s="139">
        <v>0</v>
      </c>
      <c r="ED51" s="139">
        <v>0</v>
      </c>
      <c r="EE51" s="139">
        <v>0</v>
      </c>
      <c r="EF51" s="139">
        <v>0</v>
      </c>
      <c r="EG51" s="139">
        <v>0</v>
      </c>
      <c r="EH51" s="139">
        <v>0</v>
      </c>
      <c r="EI51" s="139">
        <v>0</v>
      </c>
      <c r="EJ51" s="139">
        <v>0</v>
      </c>
      <c r="EK51" s="139">
        <v>0</v>
      </c>
      <c r="EL51" s="139">
        <v>0</v>
      </c>
      <c r="EM51" s="139">
        <v>0</v>
      </c>
      <c r="EN51" s="139">
        <v>0</v>
      </c>
      <c r="EO51" s="139">
        <v>0</v>
      </c>
      <c r="EP51" s="139">
        <v>0</v>
      </c>
      <c r="EQ51" s="139">
        <v>0</v>
      </c>
      <c r="ER51" s="139">
        <v>0</v>
      </c>
      <c r="ES51" s="139">
        <v>0</v>
      </c>
      <c r="ET51" s="139">
        <v>0</v>
      </c>
      <c r="EU51" s="139">
        <v>0</v>
      </c>
      <c r="EV51" s="139">
        <v>0</v>
      </c>
      <c r="EW51" s="139">
        <v>0</v>
      </c>
      <c r="EX51" s="139">
        <v>0</v>
      </c>
      <c r="EY51" s="139">
        <v>0</v>
      </c>
      <c r="EZ51" s="139">
        <v>0</v>
      </c>
      <c r="FA51" s="139">
        <v>0</v>
      </c>
      <c r="FB51" s="139">
        <v>0</v>
      </c>
      <c r="FC51" s="139">
        <v>0</v>
      </c>
      <c r="FD51" s="139">
        <v>0</v>
      </c>
      <c r="FE51" s="139">
        <v>0</v>
      </c>
      <c r="FF51" s="139">
        <v>0</v>
      </c>
      <c r="FG51" s="139">
        <v>0</v>
      </c>
      <c r="FH51" s="139">
        <v>0</v>
      </c>
      <c r="FI51" s="139">
        <v>0</v>
      </c>
      <c r="FJ51" s="139">
        <v>0</v>
      </c>
      <c r="FK51" s="139">
        <v>0</v>
      </c>
      <c r="FL51" s="139">
        <v>0</v>
      </c>
      <c r="FM51" s="139">
        <v>0</v>
      </c>
      <c r="FN51" s="139">
        <v>0</v>
      </c>
      <c r="FO51" s="139">
        <v>0</v>
      </c>
      <c r="FP51" s="139">
        <v>0</v>
      </c>
      <c r="FQ51" s="139">
        <v>0</v>
      </c>
      <c r="FR51" s="139">
        <v>0</v>
      </c>
      <c r="FS51" s="139">
        <v>0</v>
      </c>
      <c r="FT51" s="139">
        <v>0</v>
      </c>
      <c r="FU51" s="139">
        <v>0</v>
      </c>
      <c r="FV51" s="139">
        <v>0</v>
      </c>
      <c r="FW51" s="139">
        <v>0</v>
      </c>
      <c r="FX51" s="139">
        <v>0</v>
      </c>
      <c r="FY51" s="139">
        <v>0</v>
      </c>
      <c r="FZ51" s="139">
        <v>0</v>
      </c>
      <c r="GA51" s="139">
        <v>0</v>
      </c>
      <c r="GB51" s="139">
        <v>0</v>
      </c>
      <c r="GC51" s="139">
        <v>0</v>
      </c>
      <c r="GE51" s="105">
        <f>SUM(SheetB!W51:GC51) + SUM(SheetC!W51:GC51) + SUM(SheetD!W51:GC51) + SUM(SheetE!W51:GC51) + SUM(SheetF!W51:GC51)</f>
        <v>1.0000000000000011</v>
      </c>
      <c r="GG51" s="26"/>
      <c r="GH51" s="26"/>
      <c r="GI51" s="26"/>
      <c r="GJ51" s="26"/>
      <c r="GK51" s="26"/>
      <c r="GL51" s="26"/>
      <c r="GM51" s="26"/>
      <c r="GN51" s="26"/>
      <c r="GO51" s="26"/>
      <c r="GP51" s="26"/>
      <c r="GQ51" s="26"/>
      <c r="GR51" s="26"/>
      <c r="GS51" s="26"/>
      <c r="GT51" s="26"/>
      <c r="GU51" s="105"/>
    </row>
    <row r="52" spans="1:203" ht="15" customHeight="1" x14ac:dyDescent="0.25">
      <c r="A52" s="137" t="s">
        <v>2211</v>
      </c>
      <c r="D52">
        <v>5</v>
      </c>
      <c r="E52">
        <v>2</v>
      </c>
      <c r="F52">
        <v>2015</v>
      </c>
      <c r="G52" s="138" t="str">
        <f>G51</f>
        <v>Evaluate</v>
      </c>
      <c r="W52" s="141">
        <f t="shared" ref="W52:CH52" si="133">AVERAGE(W49:W51)</f>
        <v>0</v>
      </c>
      <c r="X52" s="141">
        <f t="shared" si="133"/>
        <v>0</v>
      </c>
      <c r="Y52" s="141">
        <f t="shared" si="133"/>
        <v>0</v>
      </c>
      <c r="Z52" s="141">
        <f t="shared" si="133"/>
        <v>0</v>
      </c>
      <c r="AA52" s="141">
        <f t="shared" si="133"/>
        <v>0</v>
      </c>
      <c r="AB52" s="141">
        <f t="shared" si="133"/>
        <v>0</v>
      </c>
      <c r="AC52" s="141">
        <f t="shared" si="133"/>
        <v>0</v>
      </c>
      <c r="AD52" s="141">
        <f t="shared" si="133"/>
        <v>0</v>
      </c>
      <c r="AE52" s="141">
        <f t="shared" si="133"/>
        <v>0</v>
      </c>
      <c r="AF52" s="141">
        <f t="shared" si="133"/>
        <v>0</v>
      </c>
      <c r="AG52" s="141">
        <f t="shared" si="133"/>
        <v>0</v>
      </c>
      <c r="AH52" s="141">
        <f t="shared" si="133"/>
        <v>0</v>
      </c>
      <c r="AI52" s="141">
        <f t="shared" si="133"/>
        <v>0</v>
      </c>
      <c r="AJ52" s="141">
        <f t="shared" si="133"/>
        <v>0</v>
      </c>
      <c r="AK52" s="141">
        <f t="shared" si="133"/>
        <v>0</v>
      </c>
      <c r="AL52" s="141">
        <f t="shared" si="133"/>
        <v>0</v>
      </c>
      <c r="AM52" s="141">
        <f t="shared" si="133"/>
        <v>0</v>
      </c>
      <c r="AN52" s="141">
        <f t="shared" si="133"/>
        <v>0</v>
      </c>
      <c r="AO52" s="141">
        <f t="shared" si="133"/>
        <v>0</v>
      </c>
      <c r="AP52" s="141">
        <f t="shared" si="133"/>
        <v>0</v>
      </c>
      <c r="AQ52" s="141">
        <f t="shared" si="133"/>
        <v>0</v>
      </c>
      <c r="AR52" s="141">
        <f t="shared" si="133"/>
        <v>0</v>
      </c>
      <c r="AS52" s="141">
        <f t="shared" si="133"/>
        <v>0</v>
      </c>
      <c r="AT52" s="141">
        <f t="shared" si="133"/>
        <v>0</v>
      </c>
      <c r="AU52" s="141">
        <f t="shared" si="133"/>
        <v>0</v>
      </c>
      <c r="AV52" s="141">
        <f t="shared" si="133"/>
        <v>0</v>
      </c>
      <c r="AW52" s="141">
        <f t="shared" si="133"/>
        <v>0</v>
      </c>
      <c r="AX52" s="141">
        <f t="shared" si="133"/>
        <v>0</v>
      </c>
      <c r="AY52" s="141">
        <f t="shared" si="133"/>
        <v>0</v>
      </c>
      <c r="AZ52" s="141">
        <f t="shared" si="133"/>
        <v>0</v>
      </c>
      <c r="BA52" s="141">
        <f t="shared" si="133"/>
        <v>0</v>
      </c>
      <c r="BB52" s="141">
        <f t="shared" si="133"/>
        <v>0</v>
      </c>
      <c r="BC52" s="141">
        <f t="shared" si="133"/>
        <v>0</v>
      </c>
      <c r="BD52" s="141">
        <f t="shared" si="133"/>
        <v>0</v>
      </c>
      <c r="BE52" s="141">
        <f t="shared" si="133"/>
        <v>0</v>
      </c>
      <c r="BF52" s="141">
        <f t="shared" si="133"/>
        <v>0</v>
      </c>
      <c r="BG52" s="141">
        <f t="shared" si="133"/>
        <v>0</v>
      </c>
      <c r="BH52" s="141">
        <f t="shared" si="133"/>
        <v>0</v>
      </c>
      <c r="BI52" s="141">
        <f t="shared" si="133"/>
        <v>0</v>
      </c>
      <c r="BJ52" s="141">
        <f t="shared" si="133"/>
        <v>0</v>
      </c>
      <c r="BK52" s="141">
        <f t="shared" si="133"/>
        <v>0</v>
      </c>
      <c r="BL52" s="141">
        <f t="shared" si="133"/>
        <v>0</v>
      </c>
      <c r="BM52" s="141">
        <f t="shared" si="133"/>
        <v>0</v>
      </c>
      <c r="BN52" s="141">
        <f t="shared" si="133"/>
        <v>0</v>
      </c>
      <c r="BO52" s="141">
        <f t="shared" si="133"/>
        <v>0</v>
      </c>
      <c r="BP52" s="141">
        <f t="shared" si="133"/>
        <v>0</v>
      </c>
      <c r="BQ52" s="141">
        <f t="shared" si="133"/>
        <v>0</v>
      </c>
      <c r="BR52" s="141">
        <f t="shared" si="133"/>
        <v>0</v>
      </c>
      <c r="BS52" s="141">
        <f t="shared" si="133"/>
        <v>0</v>
      </c>
      <c r="BT52" s="141">
        <f t="shared" si="133"/>
        <v>0</v>
      </c>
      <c r="BU52" s="141">
        <f t="shared" si="133"/>
        <v>0</v>
      </c>
      <c r="BV52" s="141">
        <f t="shared" si="133"/>
        <v>0</v>
      </c>
      <c r="BW52" s="141">
        <f t="shared" si="133"/>
        <v>0</v>
      </c>
      <c r="BX52" s="141">
        <f t="shared" si="133"/>
        <v>0</v>
      </c>
      <c r="BY52" s="141">
        <f t="shared" si="133"/>
        <v>0</v>
      </c>
      <c r="BZ52" s="141">
        <f t="shared" si="133"/>
        <v>0</v>
      </c>
      <c r="CA52" s="141">
        <f t="shared" si="133"/>
        <v>0</v>
      </c>
      <c r="CB52" s="141">
        <f t="shared" si="133"/>
        <v>0</v>
      </c>
      <c r="CC52" s="141">
        <f t="shared" si="133"/>
        <v>0</v>
      </c>
      <c r="CD52" s="141">
        <f t="shared" si="133"/>
        <v>0</v>
      </c>
      <c r="CE52" s="141">
        <f t="shared" si="133"/>
        <v>1.0701629595452763E-3</v>
      </c>
      <c r="CF52" s="141">
        <f t="shared" si="133"/>
        <v>9.4759424772387956E-4</v>
      </c>
      <c r="CG52" s="141">
        <f t="shared" si="133"/>
        <v>0</v>
      </c>
      <c r="CH52" s="141">
        <f t="shared" si="133"/>
        <v>0</v>
      </c>
      <c r="CI52" s="141">
        <f t="shared" ref="CI52:ET52" si="134">AVERAGE(CI49:CI51)</f>
        <v>0</v>
      </c>
      <c r="CJ52" s="141">
        <f t="shared" si="134"/>
        <v>0</v>
      </c>
      <c r="CK52" s="141">
        <f t="shared" si="134"/>
        <v>0</v>
      </c>
      <c r="CL52" s="141">
        <f t="shared" si="134"/>
        <v>0</v>
      </c>
      <c r="CM52" s="141">
        <f t="shared" si="134"/>
        <v>0</v>
      </c>
      <c r="CN52" s="141">
        <f t="shared" si="134"/>
        <v>0</v>
      </c>
      <c r="CO52" s="141">
        <f t="shared" si="134"/>
        <v>0</v>
      </c>
      <c r="CP52" s="141">
        <f t="shared" si="134"/>
        <v>0</v>
      </c>
      <c r="CQ52" s="141">
        <f t="shared" si="134"/>
        <v>0</v>
      </c>
      <c r="CR52" s="141">
        <f t="shared" si="134"/>
        <v>0</v>
      </c>
      <c r="CS52" s="141">
        <f t="shared" si="134"/>
        <v>0</v>
      </c>
      <c r="CT52" s="141">
        <f t="shared" si="134"/>
        <v>0</v>
      </c>
      <c r="CU52" s="141">
        <f t="shared" si="134"/>
        <v>0</v>
      </c>
      <c r="CV52" s="141">
        <f t="shared" si="134"/>
        <v>0</v>
      </c>
      <c r="CW52" s="141">
        <f t="shared" si="134"/>
        <v>0</v>
      </c>
      <c r="CX52" s="141">
        <f t="shared" si="134"/>
        <v>6.7555776168437111E-3</v>
      </c>
      <c r="CY52" s="141">
        <f t="shared" si="134"/>
        <v>0</v>
      </c>
      <c r="CZ52" s="141">
        <f t="shared" si="134"/>
        <v>1.8951884954477591E-3</v>
      </c>
      <c r="DA52" s="141">
        <f t="shared" si="134"/>
        <v>0</v>
      </c>
      <c r="DB52" s="141">
        <f t="shared" si="134"/>
        <v>0</v>
      </c>
      <c r="DC52" s="141">
        <f t="shared" si="134"/>
        <v>0</v>
      </c>
      <c r="DD52" s="141">
        <f t="shared" si="134"/>
        <v>0</v>
      </c>
      <c r="DE52" s="141">
        <f t="shared" si="134"/>
        <v>9.4744341867903758E-4</v>
      </c>
      <c r="DF52" s="141">
        <f t="shared" si="134"/>
        <v>0</v>
      </c>
      <c r="DG52" s="141">
        <f t="shared" si="134"/>
        <v>0</v>
      </c>
      <c r="DH52" s="141">
        <f t="shared" si="134"/>
        <v>0</v>
      </c>
      <c r="DI52" s="141">
        <f t="shared" si="134"/>
        <v>0</v>
      </c>
      <c r="DJ52" s="141">
        <f t="shared" si="134"/>
        <v>0</v>
      </c>
      <c r="DK52" s="141">
        <f t="shared" si="134"/>
        <v>0</v>
      </c>
      <c r="DL52" s="141">
        <f t="shared" si="134"/>
        <v>0</v>
      </c>
      <c r="DM52" s="141">
        <f t="shared" si="134"/>
        <v>0</v>
      </c>
      <c r="DN52" s="141">
        <f t="shared" si="134"/>
        <v>0</v>
      </c>
      <c r="DO52" s="141">
        <f t="shared" si="134"/>
        <v>0</v>
      </c>
      <c r="DP52" s="141">
        <f t="shared" si="134"/>
        <v>0</v>
      </c>
      <c r="DQ52" s="141">
        <f t="shared" si="134"/>
        <v>0</v>
      </c>
      <c r="DR52" s="141">
        <f t="shared" si="134"/>
        <v>0</v>
      </c>
      <c r="DS52" s="141">
        <f t="shared" si="134"/>
        <v>0</v>
      </c>
      <c r="DT52" s="141">
        <f t="shared" si="134"/>
        <v>0</v>
      </c>
      <c r="DU52" s="141">
        <f t="shared" si="134"/>
        <v>0</v>
      </c>
      <c r="DV52" s="141">
        <f t="shared" si="134"/>
        <v>0</v>
      </c>
      <c r="DW52" s="141">
        <f t="shared" si="134"/>
        <v>0</v>
      </c>
      <c r="DX52" s="141">
        <f t="shared" si="134"/>
        <v>0</v>
      </c>
      <c r="DY52" s="141">
        <f t="shared" si="134"/>
        <v>0</v>
      </c>
      <c r="DZ52" s="141">
        <f t="shared" si="134"/>
        <v>0</v>
      </c>
      <c r="EA52" s="141">
        <f t="shared" si="134"/>
        <v>0</v>
      </c>
      <c r="EB52" s="141">
        <f t="shared" si="134"/>
        <v>0</v>
      </c>
      <c r="EC52" s="141">
        <f t="shared" si="134"/>
        <v>0</v>
      </c>
      <c r="ED52" s="141">
        <f t="shared" si="134"/>
        <v>0</v>
      </c>
      <c r="EE52" s="141">
        <f t="shared" si="134"/>
        <v>0</v>
      </c>
      <c r="EF52" s="141">
        <f t="shared" si="134"/>
        <v>0</v>
      </c>
      <c r="EG52" s="141">
        <f t="shared" si="134"/>
        <v>0</v>
      </c>
      <c r="EH52" s="141">
        <f t="shared" si="134"/>
        <v>0</v>
      </c>
      <c r="EI52" s="141">
        <f t="shared" si="134"/>
        <v>0</v>
      </c>
      <c r="EJ52" s="141">
        <f t="shared" si="134"/>
        <v>0</v>
      </c>
      <c r="EK52" s="141">
        <f t="shared" si="134"/>
        <v>0</v>
      </c>
      <c r="EL52" s="141">
        <f t="shared" si="134"/>
        <v>0</v>
      </c>
      <c r="EM52" s="141">
        <f t="shared" si="134"/>
        <v>0</v>
      </c>
      <c r="EN52" s="141">
        <f t="shared" si="134"/>
        <v>0</v>
      </c>
      <c r="EO52" s="141">
        <f t="shared" si="134"/>
        <v>0</v>
      </c>
      <c r="EP52" s="141">
        <f t="shared" si="134"/>
        <v>0</v>
      </c>
      <c r="EQ52" s="141">
        <f t="shared" si="134"/>
        <v>0</v>
      </c>
      <c r="ER52" s="141">
        <f t="shared" si="134"/>
        <v>0</v>
      </c>
      <c r="ES52" s="141">
        <f t="shared" si="134"/>
        <v>0</v>
      </c>
      <c r="ET52" s="141">
        <f t="shared" si="134"/>
        <v>0</v>
      </c>
      <c r="EU52" s="141">
        <f t="shared" ref="EU52:GC52" si="135">AVERAGE(EU49:EU51)</f>
        <v>0</v>
      </c>
      <c r="EV52" s="141">
        <f t="shared" si="135"/>
        <v>0</v>
      </c>
      <c r="EW52" s="141">
        <f t="shared" si="135"/>
        <v>0</v>
      </c>
      <c r="EX52" s="141">
        <f t="shared" si="135"/>
        <v>0</v>
      </c>
      <c r="EY52" s="141">
        <f t="shared" si="135"/>
        <v>0</v>
      </c>
      <c r="EZ52" s="141">
        <f t="shared" si="135"/>
        <v>0</v>
      </c>
      <c r="FA52" s="141">
        <f t="shared" si="135"/>
        <v>0</v>
      </c>
      <c r="FB52" s="141">
        <f t="shared" si="135"/>
        <v>0</v>
      </c>
      <c r="FC52" s="141">
        <f t="shared" si="135"/>
        <v>0</v>
      </c>
      <c r="FD52" s="141">
        <f t="shared" si="135"/>
        <v>0</v>
      </c>
      <c r="FE52" s="141">
        <f t="shared" si="135"/>
        <v>0</v>
      </c>
      <c r="FF52" s="141">
        <f t="shared" si="135"/>
        <v>0</v>
      </c>
      <c r="FG52" s="141">
        <f t="shared" si="135"/>
        <v>0</v>
      </c>
      <c r="FH52" s="141">
        <f t="shared" si="135"/>
        <v>0</v>
      </c>
      <c r="FI52" s="141">
        <f t="shared" si="135"/>
        <v>0</v>
      </c>
      <c r="FJ52" s="141">
        <f t="shared" si="135"/>
        <v>0</v>
      </c>
      <c r="FK52" s="141">
        <f t="shared" si="135"/>
        <v>0</v>
      </c>
      <c r="FL52" s="141">
        <f t="shared" si="135"/>
        <v>0</v>
      </c>
      <c r="FM52" s="141">
        <f t="shared" si="135"/>
        <v>0</v>
      </c>
      <c r="FN52" s="141">
        <f t="shared" si="135"/>
        <v>0</v>
      </c>
      <c r="FO52" s="141">
        <f t="shared" si="135"/>
        <v>0</v>
      </c>
      <c r="FP52" s="141">
        <f t="shared" si="135"/>
        <v>0</v>
      </c>
      <c r="FQ52" s="141">
        <f t="shared" si="135"/>
        <v>0</v>
      </c>
      <c r="FR52" s="141">
        <f t="shared" si="135"/>
        <v>0</v>
      </c>
      <c r="FS52" s="141">
        <f t="shared" si="135"/>
        <v>0</v>
      </c>
      <c r="FT52" s="141">
        <f t="shared" si="135"/>
        <v>0</v>
      </c>
      <c r="FU52" s="141">
        <f t="shared" si="135"/>
        <v>0</v>
      </c>
      <c r="FV52" s="141">
        <f t="shared" si="135"/>
        <v>0</v>
      </c>
      <c r="FW52" s="141">
        <f t="shared" si="135"/>
        <v>0</v>
      </c>
      <c r="FX52" s="141">
        <f t="shared" si="135"/>
        <v>0</v>
      </c>
      <c r="FY52" s="141">
        <f t="shared" si="135"/>
        <v>0</v>
      </c>
      <c r="FZ52" s="141">
        <f t="shared" si="135"/>
        <v>0</v>
      </c>
      <c r="GA52" s="141">
        <f t="shared" si="135"/>
        <v>0</v>
      </c>
      <c r="GB52" s="141">
        <f t="shared" si="135"/>
        <v>0</v>
      </c>
      <c r="GC52" s="141">
        <f t="shared" si="135"/>
        <v>0</v>
      </c>
      <c r="GE52" s="105">
        <f>SUM(SheetB!W52:GC52) + SUM(SheetC!W52:GC52) + SUM(SheetD!W52:GC52) + SUM(SheetE!W52:GC52) + SUM(SheetF!W52:GC52)</f>
        <v>0.99892983704045513</v>
      </c>
      <c r="GG52" s="26"/>
      <c r="GH52" s="26"/>
      <c r="GI52" s="26"/>
      <c r="GJ52" s="26"/>
      <c r="GK52" s="26"/>
      <c r="GL52" s="26"/>
      <c r="GM52" s="26"/>
      <c r="GN52" s="26"/>
      <c r="GO52" s="26"/>
      <c r="GP52" s="26"/>
      <c r="GQ52" s="26"/>
      <c r="GR52" s="26"/>
      <c r="GS52" s="26"/>
      <c r="GT52" s="26"/>
      <c r="GU52" s="105"/>
    </row>
    <row r="53" spans="1:203" ht="15" customHeight="1" x14ac:dyDescent="0.25">
      <c r="A53" s="140" t="s">
        <v>2197</v>
      </c>
      <c r="D53">
        <v>6</v>
      </c>
      <c r="E53">
        <v>2</v>
      </c>
      <c r="F53">
        <v>2015</v>
      </c>
      <c r="G53" s="138" t="s">
        <v>204</v>
      </c>
      <c r="W53" s="139">
        <v>0</v>
      </c>
      <c r="X53" s="139">
        <v>0</v>
      </c>
      <c r="Y53" s="139">
        <v>0</v>
      </c>
      <c r="Z53" s="139">
        <v>0</v>
      </c>
      <c r="AA53" s="139">
        <v>0</v>
      </c>
      <c r="AB53" s="139">
        <v>0</v>
      </c>
      <c r="AC53" s="139">
        <v>0</v>
      </c>
      <c r="AD53" s="139">
        <v>0</v>
      </c>
      <c r="AE53" s="139">
        <v>0</v>
      </c>
      <c r="AF53" s="139">
        <v>0</v>
      </c>
      <c r="AG53" s="139">
        <v>0</v>
      </c>
      <c r="AH53" s="139">
        <v>0</v>
      </c>
      <c r="AI53" s="139">
        <v>0</v>
      </c>
      <c r="AJ53" s="139">
        <v>0</v>
      </c>
      <c r="AK53" s="139">
        <v>0</v>
      </c>
      <c r="AL53" s="139">
        <v>0</v>
      </c>
      <c r="AM53" s="139">
        <v>0</v>
      </c>
      <c r="AN53" s="139">
        <v>0</v>
      </c>
      <c r="AO53" s="139">
        <v>0</v>
      </c>
      <c r="AP53" s="139">
        <v>0</v>
      </c>
      <c r="AQ53" s="139">
        <v>0</v>
      </c>
      <c r="AR53" s="139">
        <v>0</v>
      </c>
      <c r="AS53" s="139">
        <v>0</v>
      </c>
      <c r="AT53" s="139">
        <v>0</v>
      </c>
      <c r="AU53" s="139">
        <v>0</v>
      </c>
      <c r="AV53" s="139">
        <v>0</v>
      </c>
      <c r="AW53" s="139">
        <v>0</v>
      </c>
      <c r="AX53" s="139">
        <v>0</v>
      </c>
      <c r="AY53" s="139">
        <v>0</v>
      </c>
      <c r="AZ53" s="139">
        <v>0</v>
      </c>
      <c r="BA53" s="139">
        <v>6.9406811455250328E-3</v>
      </c>
      <c r="BB53" s="139">
        <v>0</v>
      </c>
      <c r="BC53" s="139">
        <v>0</v>
      </c>
      <c r="BD53" s="139">
        <v>0</v>
      </c>
      <c r="BE53" s="139">
        <v>0</v>
      </c>
      <c r="BF53" s="139">
        <v>0</v>
      </c>
      <c r="BG53" s="139">
        <v>0</v>
      </c>
      <c r="BH53" s="139">
        <v>0</v>
      </c>
      <c r="BI53" s="139">
        <v>0</v>
      </c>
      <c r="BJ53" s="139">
        <v>0</v>
      </c>
      <c r="BK53" s="139">
        <v>0</v>
      </c>
      <c r="BL53" s="139">
        <v>0</v>
      </c>
      <c r="BM53" s="139">
        <v>0</v>
      </c>
      <c r="BN53" s="139">
        <v>0</v>
      </c>
      <c r="BO53" s="139">
        <v>0</v>
      </c>
      <c r="BP53" s="139">
        <v>0</v>
      </c>
      <c r="BQ53" s="139">
        <v>0</v>
      </c>
      <c r="BR53" s="139">
        <v>0</v>
      </c>
      <c r="BS53" s="139">
        <v>0</v>
      </c>
      <c r="BT53" s="139">
        <v>0</v>
      </c>
      <c r="BU53" s="139">
        <v>0</v>
      </c>
      <c r="BV53" s="139">
        <v>0</v>
      </c>
      <c r="BW53" s="139">
        <v>0</v>
      </c>
      <c r="BX53" s="139">
        <v>0</v>
      </c>
      <c r="BY53" s="139">
        <v>0</v>
      </c>
      <c r="BZ53" s="139">
        <v>0</v>
      </c>
      <c r="CA53" s="139">
        <v>0</v>
      </c>
      <c r="CB53" s="139">
        <v>0</v>
      </c>
      <c r="CC53" s="139">
        <v>0</v>
      </c>
      <c r="CD53" s="139">
        <v>0</v>
      </c>
      <c r="CE53" s="139">
        <v>0</v>
      </c>
      <c r="CF53" s="139">
        <v>0</v>
      </c>
      <c r="CG53" s="139">
        <v>0</v>
      </c>
      <c r="CH53" s="139">
        <v>0</v>
      </c>
      <c r="CI53" s="139">
        <v>0</v>
      </c>
      <c r="CJ53" s="139">
        <v>0</v>
      </c>
      <c r="CK53" s="139">
        <v>0</v>
      </c>
      <c r="CL53" s="139">
        <v>0</v>
      </c>
      <c r="CM53" s="139">
        <v>0</v>
      </c>
      <c r="CN53" s="139">
        <v>0</v>
      </c>
      <c r="CO53" s="139">
        <v>0</v>
      </c>
      <c r="CP53" s="139">
        <v>0</v>
      </c>
      <c r="CQ53" s="139">
        <v>0</v>
      </c>
      <c r="CR53" s="139">
        <v>0</v>
      </c>
      <c r="CS53" s="139">
        <v>0</v>
      </c>
      <c r="CT53" s="139">
        <v>0</v>
      </c>
      <c r="CU53" s="139">
        <v>0</v>
      </c>
      <c r="CV53" s="139">
        <v>0</v>
      </c>
      <c r="CW53" s="139">
        <v>0</v>
      </c>
      <c r="CX53" s="139">
        <v>0</v>
      </c>
      <c r="CY53" s="139">
        <v>0</v>
      </c>
      <c r="CZ53" s="139">
        <v>0</v>
      </c>
      <c r="DA53" s="139">
        <v>0</v>
      </c>
      <c r="DB53" s="139">
        <v>0</v>
      </c>
      <c r="DC53" s="139">
        <v>0</v>
      </c>
      <c r="DD53" s="139">
        <v>0</v>
      </c>
      <c r="DE53" s="139">
        <v>0</v>
      </c>
      <c r="DF53" s="139">
        <v>0</v>
      </c>
      <c r="DG53" s="139">
        <v>0</v>
      </c>
      <c r="DH53" s="139">
        <v>0</v>
      </c>
      <c r="DI53" s="139">
        <v>0</v>
      </c>
      <c r="DJ53" s="139">
        <v>0</v>
      </c>
      <c r="DK53" s="139">
        <v>0</v>
      </c>
      <c r="DL53" s="139">
        <v>0</v>
      </c>
      <c r="DM53" s="139">
        <v>0</v>
      </c>
      <c r="DN53" s="139">
        <v>0</v>
      </c>
      <c r="DO53" s="139">
        <v>0</v>
      </c>
      <c r="DP53" s="139">
        <v>0</v>
      </c>
      <c r="DQ53" s="139">
        <v>0</v>
      </c>
      <c r="DR53" s="139">
        <v>0</v>
      </c>
      <c r="DS53" s="139">
        <v>0</v>
      </c>
      <c r="DT53" s="139">
        <v>0</v>
      </c>
      <c r="DU53" s="139">
        <v>0</v>
      </c>
      <c r="DV53" s="139">
        <v>0</v>
      </c>
      <c r="DW53" s="139">
        <v>0</v>
      </c>
      <c r="DX53" s="139">
        <v>0</v>
      </c>
      <c r="DY53" s="139">
        <v>0</v>
      </c>
      <c r="DZ53" s="139">
        <v>0</v>
      </c>
      <c r="EA53" s="139">
        <v>0</v>
      </c>
      <c r="EB53" s="139">
        <v>0</v>
      </c>
      <c r="EC53" s="139">
        <v>0</v>
      </c>
      <c r="ED53" s="139">
        <v>0</v>
      </c>
      <c r="EE53" s="139">
        <v>0</v>
      </c>
      <c r="EF53" s="139">
        <v>0</v>
      </c>
      <c r="EG53" s="139">
        <v>0</v>
      </c>
      <c r="EH53" s="139">
        <v>0</v>
      </c>
      <c r="EI53" s="139">
        <v>0</v>
      </c>
      <c r="EJ53" s="139">
        <v>0</v>
      </c>
      <c r="EK53" s="139">
        <v>0</v>
      </c>
      <c r="EL53" s="139">
        <v>0</v>
      </c>
      <c r="EM53" s="139">
        <v>0</v>
      </c>
      <c r="EN53" s="139">
        <v>0</v>
      </c>
      <c r="EO53" s="139">
        <v>0</v>
      </c>
      <c r="EP53" s="139">
        <v>0</v>
      </c>
      <c r="EQ53" s="139">
        <v>0</v>
      </c>
      <c r="ER53" s="139">
        <v>0</v>
      </c>
      <c r="ES53" s="139">
        <v>0</v>
      </c>
      <c r="ET53" s="139">
        <v>0</v>
      </c>
      <c r="EU53" s="139">
        <v>0</v>
      </c>
      <c r="EV53" s="139">
        <v>0</v>
      </c>
      <c r="EW53" s="139">
        <v>0</v>
      </c>
      <c r="EX53" s="139">
        <v>0</v>
      </c>
      <c r="EY53" s="139">
        <v>0</v>
      </c>
      <c r="EZ53" s="139">
        <v>0</v>
      </c>
      <c r="FA53" s="139">
        <v>0</v>
      </c>
      <c r="FB53" s="139">
        <v>0</v>
      </c>
      <c r="FC53" s="139">
        <v>0</v>
      </c>
      <c r="FD53" s="139">
        <v>0</v>
      </c>
      <c r="FE53" s="139">
        <v>0</v>
      </c>
      <c r="FF53" s="139">
        <v>0</v>
      </c>
      <c r="FG53" s="139">
        <v>0</v>
      </c>
      <c r="FH53" s="139">
        <v>0</v>
      </c>
      <c r="FI53" s="139">
        <v>0</v>
      </c>
      <c r="FJ53" s="139">
        <v>0</v>
      </c>
      <c r="FK53" s="139">
        <v>0</v>
      </c>
      <c r="FL53" s="139">
        <v>0</v>
      </c>
      <c r="FM53" s="139">
        <v>0</v>
      </c>
      <c r="FN53" s="139">
        <v>0</v>
      </c>
      <c r="FO53" s="139">
        <v>0</v>
      </c>
      <c r="FP53" s="139">
        <v>0</v>
      </c>
      <c r="FQ53" s="139">
        <v>0</v>
      </c>
      <c r="FR53" s="139">
        <v>0</v>
      </c>
      <c r="FS53" s="139">
        <v>0</v>
      </c>
      <c r="FT53" s="139">
        <v>0</v>
      </c>
      <c r="FU53" s="139">
        <v>0</v>
      </c>
      <c r="FV53" s="139">
        <v>0</v>
      </c>
      <c r="FW53" s="139">
        <v>0</v>
      </c>
      <c r="FX53" s="139">
        <v>0</v>
      </c>
      <c r="FY53" s="139">
        <v>0</v>
      </c>
      <c r="FZ53" s="139">
        <v>0</v>
      </c>
      <c r="GA53" s="139">
        <v>0</v>
      </c>
      <c r="GB53" s="139">
        <v>0</v>
      </c>
      <c r="GC53" s="139">
        <v>0</v>
      </c>
      <c r="GE53" s="105">
        <f>SUM(SheetB!W53:GC53) + SUM(SheetC!W53:GC53) + SUM(SheetD!W53:GC53) + SUM(SheetE!W53:GC53) + SUM(SheetF!W53:GC53)</f>
        <v>1</v>
      </c>
      <c r="GG53" s="26"/>
      <c r="GH53" s="26"/>
      <c r="GI53" s="26"/>
      <c r="GJ53" s="26"/>
      <c r="GK53" s="26"/>
      <c r="GL53" s="26"/>
      <c r="GM53" s="26"/>
      <c r="GN53" s="26"/>
      <c r="GO53" s="26"/>
      <c r="GP53" s="26"/>
      <c r="GQ53" s="26"/>
      <c r="GR53" s="26"/>
      <c r="GS53" s="26"/>
      <c r="GT53" s="26"/>
      <c r="GU53" s="105"/>
    </row>
    <row r="54" spans="1:203" ht="15" customHeight="1" x14ac:dyDescent="0.25">
      <c r="A54" s="140" t="s">
        <v>2198</v>
      </c>
      <c r="D54">
        <v>6</v>
      </c>
      <c r="E54">
        <v>2</v>
      </c>
      <c r="F54">
        <v>2015</v>
      </c>
      <c r="G54" s="138" t="s">
        <v>204</v>
      </c>
      <c r="W54" s="139">
        <v>0</v>
      </c>
      <c r="X54" s="139">
        <v>0</v>
      </c>
      <c r="Y54" s="139">
        <v>0</v>
      </c>
      <c r="Z54" s="139">
        <v>0</v>
      </c>
      <c r="AA54" s="139">
        <v>0</v>
      </c>
      <c r="AB54" s="139">
        <v>0</v>
      </c>
      <c r="AC54" s="139">
        <v>0</v>
      </c>
      <c r="AD54" s="139">
        <v>0</v>
      </c>
      <c r="AE54" s="139">
        <v>0</v>
      </c>
      <c r="AF54" s="139">
        <v>0</v>
      </c>
      <c r="AG54" s="139">
        <v>0</v>
      </c>
      <c r="AH54" s="139">
        <v>0</v>
      </c>
      <c r="AI54" s="139">
        <v>0</v>
      </c>
      <c r="AJ54" s="139">
        <v>0</v>
      </c>
      <c r="AK54" s="139">
        <v>0</v>
      </c>
      <c r="AL54" s="139">
        <v>0</v>
      </c>
      <c r="AM54" s="139">
        <v>0</v>
      </c>
      <c r="AN54" s="139">
        <v>0</v>
      </c>
      <c r="AO54" s="139">
        <v>0</v>
      </c>
      <c r="AP54" s="139">
        <v>0</v>
      </c>
      <c r="AQ54" s="139">
        <v>0</v>
      </c>
      <c r="AR54" s="139">
        <v>0</v>
      </c>
      <c r="AS54" s="139">
        <v>0</v>
      </c>
      <c r="AT54" s="139">
        <v>0</v>
      </c>
      <c r="AU54" s="139">
        <v>0</v>
      </c>
      <c r="AV54" s="139">
        <v>0</v>
      </c>
      <c r="AW54" s="139">
        <v>0</v>
      </c>
      <c r="AX54" s="139">
        <v>0</v>
      </c>
      <c r="AY54" s="139">
        <v>0</v>
      </c>
      <c r="AZ54" s="139">
        <v>0</v>
      </c>
      <c r="BA54" s="139">
        <v>0</v>
      </c>
      <c r="BB54" s="139">
        <v>0</v>
      </c>
      <c r="BC54" s="139">
        <v>0</v>
      </c>
      <c r="BD54" s="139">
        <v>0</v>
      </c>
      <c r="BE54" s="139">
        <v>0</v>
      </c>
      <c r="BF54" s="139">
        <v>0</v>
      </c>
      <c r="BG54" s="139">
        <v>0</v>
      </c>
      <c r="BH54" s="139">
        <v>0</v>
      </c>
      <c r="BI54" s="139">
        <v>0</v>
      </c>
      <c r="BJ54" s="139">
        <v>0</v>
      </c>
      <c r="BK54" s="139">
        <v>0</v>
      </c>
      <c r="BL54" s="139">
        <v>0</v>
      </c>
      <c r="BM54" s="139">
        <v>0</v>
      </c>
      <c r="BN54" s="139">
        <v>0</v>
      </c>
      <c r="BO54" s="139">
        <v>0</v>
      </c>
      <c r="BP54" s="139">
        <v>0</v>
      </c>
      <c r="BQ54" s="139">
        <v>0</v>
      </c>
      <c r="BR54" s="139">
        <v>0</v>
      </c>
      <c r="BS54" s="139">
        <v>0</v>
      </c>
      <c r="BT54" s="139">
        <v>0</v>
      </c>
      <c r="BU54" s="139">
        <v>0</v>
      </c>
      <c r="BV54" s="139">
        <v>0</v>
      </c>
      <c r="BW54" s="139">
        <v>0</v>
      </c>
      <c r="BX54" s="139">
        <v>0</v>
      </c>
      <c r="BY54" s="139">
        <v>0</v>
      </c>
      <c r="BZ54" s="139">
        <v>0</v>
      </c>
      <c r="CA54" s="139">
        <v>0</v>
      </c>
      <c r="CB54" s="139">
        <v>0</v>
      </c>
      <c r="CC54" s="139">
        <v>0</v>
      </c>
      <c r="CD54" s="139">
        <v>0</v>
      </c>
      <c r="CE54" s="139">
        <v>0</v>
      </c>
      <c r="CF54" s="139">
        <v>0</v>
      </c>
      <c r="CG54" s="139">
        <v>0</v>
      </c>
      <c r="CH54" s="139">
        <v>0</v>
      </c>
      <c r="CI54" s="139">
        <v>0</v>
      </c>
      <c r="CJ54" s="139">
        <v>0</v>
      </c>
      <c r="CK54" s="139">
        <v>0</v>
      </c>
      <c r="CL54" s="139">
        <v>0</v>
      </c>
      <c r="CM54" s="139">
        <v>0</v>
      </c>
      <c r="CN54" s="139">
        <v>0</v>
      </c>
      <c r="CO54" s="139">
        <v>0</v>
      </c>
      <c r="CP54" s="139">
        <v>0</v>
      </c>
      <c r="CQ54" s="139">
        <v>0</v>
      </c>
      <c r="CR54" s="139">
        <v>0</v>
      </c>
      <c r="CS54" s="139">
        <v>0</v>
      </c>
      <c r="CT54" s="139">
        <v>0</v>
      </c>
      <c r="CU54" s="139">
        <v>0</v>
      </c>
      <c r="CV54" s="139">
        <v>0</v>
      </c>
      <c r="CW54" s="139">
        <v>0</v>
      </c>
      <c r="CX54" s="139">
        <v>0</v>
      </c>
      <c r="CY54" s="139">
        <v>0</v>
      </c>
      <c r="CZ54" s="139">
        <v>0</v>
      </c>
      <c r="DA54" s="139">
        <v>0</v>
      </c>
      <c r="DB54" s="139">
        <v>0</v>
      </c>
      <c r="DC54" s="139">
        <v>0</v>
      </c>
      <c r="DD54" s="139">
        <v>0</v>
      </c>
      <c r="DE54" s="139">
        <v>0</v>
      </c>
      <c r="DF54" s="139">
        <v>0</v>
      </c>
      <c r="DG54" s="139">
        <v>0</v>
      </c>
      <c r="DH54" s="139">
        <v>0</v>
      </c>
      <c r="DI54" s="139">
        <v>0</v>
      </c>
      <c r="DJ54" s="139">
        <v>0</v>
      </c>
      <c r="DK54" s="139">
        <v>0</v>
      </c>
      <c r="DL54" s="139">
        <v>0</v>
      </c>
      <c r="DM54" s="139">
        <v>0</v>
      </c>
      <c r="DN54" s="139">
        <v>0</v>
      </c>
      <c r="DO54" s="139">
        <v>0</v>
      </c>
      <c r="DP54" s="139">
        <v>0</v>
      </c>
      <c r="DQ54" s="139">
        <v>0</v>
      </c>
      <c r="DR54" s="139">
        <v>0</v>
      </c>
      <c r="DS54" s="139">
        <v>0</v>
      </c>
      <c r="DT54" s="139">
        <v>0</v>
      </c>
      <c r="DU54" s="139">
        <v>0</v>
      </c>
      <c r="DV54" s="139">
        <v>0</v>
      </c>
      <c r="DW54" s="139">
        <v>0</v>
      </c>
      <c r="DX54" s="139">
        <v>0</v>
      </c>
      <c r="DY54" s="139">
        <v>0</v>
      </c>
      <c r="DZ54" s="139">
        <v>0</v>
      </c>
      <c r="EA54" s="139">
        <v>0</v>
      </c>
      <c r="EB54" s="139">
        <v>0</v>
      </c>
      <c r="EC54" s="139">
        <v>0</v>
      </c>
      <c r="ED54" s="139">
        <v>0</v>
      </c>
      <c r="EE54" s="139">
        <v>0</v>
      </c>
      <c r="EF54" s="139">
        <v>0</v>
      </c>
      <c r="EG54" s="139">
        <v>0</v>
      </c>
      <c r="EH54" s="139">
        <v>0</v>
      </c>
      <c r="EI54" s="139">
        <v>0</v>
      </c>
      <c r="EJ54" s="139">
        <v>0</v>
      </c>
      <c r="EK54" s="139">
        <v>0</v>
      </c>
      <c r="EL54" s="139">
        <v>0</v>
      </c>
      <c r="EM54" s="139">
        <v>0</v>
      </c>
      <c r="EN54" s="139">
        <v>0</v>
      </c>
      <c r="EO54" s="139">
        <v>0</v>
      </c>
      <c r="EP54" s="139">
        <v>0</v>
      </c>
      <c r="EQ54" s="139">
        <v>0</v>
      </c>
      <c r="ER54" s="139">
        <v>0</v>
      </c>
      <c r="ES54" s="139">
        <v>0</v>
      </c>
      <c r="ET54" s="139">
        <v>0</v>
      </c>
      <c r="EU54" s="139">
        <v>0</v>
      </c>
      <c r="EV54" s="139">
        <v>0</v>
      </c>
      <c r="EW54" s="139">
        <v>0</v>
      </c>
      <c r="EX54" s="139">
        <v>0</v>
      </c>
      <c r="EY54" s="139">
        <v>0</v>
      </c>
      <c r="EZ54" s="139">
        <v>0</v>
      </c>
      <c r="FA54" s="139">
        <v>0</v>
      </c>
      <c r="FB54" s="139">
        <v>0</v>
      </c>
      <c r="FC54" s="139">
        <v>0</v>
      </c>
      <c r="FD54" s="139">
        <v>0</v>
      </c>
      <c r="FE54" s="139">
        <v>0</v>
      </c>
      <c r="FF54" s="139">
        <v>0</v>
      </c>
      <c r="FG54" s="139">
        <v>0</v>
      </c>
      <c r="FH54" s="139">
        <v>0</v>
      </c>
      <c r="FI54" s="139">
        <v>0</v>
      </c>
      <c r="FJ54" s="139">
        <v>0</v>
      </c>
      <c r="FK54" s="139">
        <v>0</v>
      </c>
      <c r="FL54" s="139">
        <v>0</v>
      </c>
      <c r="FM54" s="139">
        <v>0</v>
      </c>
      <c r="FN54" s="139">
        <v>0</v>
      </c>
      <c r="FO54" s="139">
        <v>0</v>
      </c>
      <c r="FP54" s="139">
        <v>0</v>
      </c>
      <c r="FQ54" s="139">
        <v>0</v>
      </c>
      <c r="FR54" s="139">
        <v>0</v>
      </c>
      <c r="FS54" s="139">
        <v>0</v>
      </c>
      <c r="FT54" s="139">
        <v>0</v>
      </c>
      <c r="FU54" s="139">
        <v>0</v>
      </c>
      <c r="FV54" s="139">
        <v>0</v>
      </c>
      <c r="FW54" s="139">
        <v>0</v>
      </c>
      <c r="FX54" s="139">
        <v>0</v>
      </c>
      <c r="FY54" s="139">
        <v>0</v>
      </c>
      <c r="FZ54" s="139">
        <v>0</v>
      </c>
      <c r="GA54" s="139">
        <v>0</v>
      </c>
      <c r="GB54" s="139">
        <v>0</v>
      </c>
      <c r="GC54" s="139">
        <v>0</v>
      </c>
      <c r="GE54" s="105">
        <f>SUM(SheetB!W54:GC54) + SUM(SheetC!W54:GC54) + SUM(SheetD!W54:GC54) + SUM(SheetE!W54:GC54) + SUM(SheetF!W54:GC54)</f>
        <v>1.0000000000000002</v>
      </c>
      <c r="GG54" s="26"/>
      <c r="GH54" s="26"/>
      <c r="GI54" s="26"/>
      <c r="GJ54" s="26"/>
      <c r="GK54" s="26"/>
      <c r="GL54" s="26"/>
      <c r="GM54" s="26"/>
      <c r="GN54" s="26"/>
      <c r="GO54" s="26"/>
      <c r="GP54" s="26"/>
      <c r="GQ54" s="26"/>
      <c r="GR54" s="26"/>
      <c r="GS54" s="26"/>
      <c r="GT54" s="26"/>
      <c r="GU54" s="105"/>
    </row>
    <row r="55" spans="1:203" ht="15" customHeight="1" x14ac:dyDescent="0.25">
      <c r="A55" s="140" t="s">
        <v>2199</v>
      </c>
      <c r="D55">
        <v>6</v>
      </c>
      <c r="E55">
        <v>2</v>
      </c>
      <c r="F55">
        <v>2015</v>
      </c>
      <c r="G55" s="138" t="s">
        <v>204</v>
      </c>
      <c r="W55" s="139">
        <v>0</v>
      </c>
      <c r="X55" s="139">
        <v>0</v>
      </c>
      <c r="Y55" s="139">
        <v>0</v>
      </c>
      <c r="Z55" s="139">
        <v>0</v>
      </c>
      <c r="AA55" s="139">
        <v>0</v>
      </c>
      <c r="AB55" s="139">
        <v>0</v>
      </c>
      <c r="AC55" s="139">
        <v>0</v>
      </c>
      <c r="AD55" s="139">
        <v>0</v>
      </c>
      <c r="AE55" s="139">
        <v>0</v>
      </c>
      <c r="AF55" s="139">
        <v>0</v>
      </c>
      <c r="AG55" s="139">
        <v>0</v>
      </c>
      <c r="AH55" s="139">
        <v>0</v>
      </c>
      <c r="AI55" s="139">
        <v>0</v>
      </c>
      <c r="AJ55" s="139">
        <v>0</v>
      </c>
      <c r="AK55" s="139">
        <v>0</v>
      </c>
      <c r="AL55" s="139">
        <v>0</v>
      </c>
      <c r="AM55" s="139">
        <v>0</v>
      </c>
      <c r="AN55" s="139">
        <v>0</v>
      </c>
      <c r="AO55" s="139">
        <v>0</v>
      </c>
      <c r="AP55" s="139">
        <v>0</v>
      </c>
      <c r="AQ55" s="139">
        <v>0</v>
      </c>
      <c r="AR55" s="139">
        <v>0</v>
      </c>
      <c r="AS55" s="139">
        <v>0</v>
      </c>
      <c r="AT55" s="139">
        <v>0</v>
      </c>
      <c r="AU55" s="139">
        <v>0</v>
      </c>
      <c r="AV55" s="139">
        <v>0</v>
      </c>
      <c r="AW55" s="139">
        <v>0</v>
      </c>
      <c r="AX55" s="139">
        <v>0</v>
      </c>
      <c r="AY55" s="139">
        <v>0</v>
      </c>
      <c r="AZ55" s="139">
        <v>0</v>
      </c>
      <c r="BA55" s="139">
        <v>0</v>
      </c>
      <c r="BB55" s="139">
        <v>0</v>
      </c>
      <c r="BC55" s="139">
        <v>0</v>
      </c>
      <c r="BD55" s="139">
        <v>0</v>
      </c>
      <c r="BE55" s="139">
        <v>0</v>
      </c>
      <c r="BF55" s="139">
        <v>0</v>
      </c>
      <c r="BG55" s="139">
        <v>0</v>
      </c>
      <c r="BH55" s="139">
        <v>0</v>
      </c>
      <c r="BI55" s="139">
        <v>0</v>
      </c>
      <c r="BJ55" s="139">
        <v>0</v>
      </c>
      <c r="BK55" s="139">
        <v>0</v>
      </c>
      <c r="BL55" s="139">
        <v>0</v>
      </c>
      <c r="BM55" s="139">
        <v>0</v>
      </c>
      <c r="BN55" s="139">
        <v>0</v>
      </c>
      <c r="BO55" s="139">
        <v>0</v>
      </c>
      <c r="BP55" s="139">
        <v>0</v>
      </c>
      <c r="BQ55" s="139">
        <v>0</v>
      </c>
      <c r="BR55" s="139">
        <v>0</v>
      </c>
      <c r="BS55" s="139">
        <v>0</v>
      </c>
      <c r="BT55" s="139">
        <v>0</v>
      </c>
      <c r="BU55" s="139">
        <v>0</v>
      </c>
      <c r="BV55" s="139">
        <v>0</v>
      </c>
      <c r="BW55" s="139">
        <v>0</v>
      </c>
      <c r="BX55" s="139">
        <v>0</v>
      </c>
      <c r="BY55" s="139">
        <v>0</v>
      </c>
      <c r="BZ55" s="139">
        <v>0</v>
      </c>
      <c r="CA55" s="139">
        <v>0</v>
      </c>
      <c r="CB55" s="139">
        <v>0</v>
      </c>
      <c r="CC55" s="139">
        <v>0</v>
      </c>
      <c r="CD55" s="139">
        <v>0</v>
      </c>
      <c r="CE55" s="139">
        <v>0</v>
      </c>
      <c r="CF55" s="139">
        <v>0</v>
      </c>
      <c r="CG55" s="139">
        <v>0</v>
      </c>
      <c r="CH55" s="139">
        <v>0</v>
      </c>
      <c r="CI55" s="139">
        <v>0</v>
      </c>
      <c r="CJ55" s="139">
        <v>0</v>
      </c>
      <c r="CK55" s="139">
        <v>0</v>
      </c>
      <c r="CL55" s="139">
        <v>0</v>
      </c>
      <c r="CM55" s="139">
        <v>0</v>
      </c>
      <c r="CN55" s="139">
        <v>0</v>
      </c>
      <c r="CO55" s="139">
        <v>0</v>
      </c>
      <c r="CP55" s="139">
        <v>0</v>
      </c>
      <c r="CQ55" s="139">
        <v>0</v>
      </c>
      <c r="CR55" s="139">
        <v>0</v>
      </c>
      <c r="CS55" s="139">
        <v>0</v>
      </c>
      <c r="CT55" s="139">
        <v>0</v>
      </c>
      <c r="CU55" s="139">
        <v>0</v>
      </c>
      <c r="CV55" s="139">
        <v>0</v>
      </c>
      <c r="CW55" s="139">
        <v>0</v>
      </c>
      <c r="CX55" s="139">
        <v>0</v>
      </c>
      <c r="CY55" s="139">
        <v>0</v>
      </c>
      <c r="CZ55" s="139">
        <v>0</v>
      </c>
      <c r="DA55" s="139">
        <v>0</v>
      </c>
      <c r="DB55" s="139">
        <v>0</v>
      </c>
      <c r="DC55" s="139">
        <v>0</v>
      </c>
      <c r="DD55" s="139">
        <v>0</v>
      </c>
      <c r="DE55" s="139">
        <v>0</v>
      </c>
      <c r="DF55" s="139">
        <v>0</v>
      </c>
      <c r="DG55" s="139">
        <v>0</v>
      </c>
      <c r="DH55" s="139">
        <v>0</v>
      </c>
      <c r="DI55" s="139">
        <v>0</v>
      </c>
      <c r="DJ55" s="139">
        <v>0</v>
      </c>
      <c r="DK55" s="139">
        <v>0</v>
      </c>
      <c r="DL55" s="139">
        <v>0</v>
      </c>
      <c r="DM55" s="139">
        <v>0</v>
      </c>
      <c r="DN55" s="139">
        <v>0</v>
      </c>
      <c r="DO55" s="139">
        <v>0</v>
      </c>
      <c r="DP55" s="139">
        <v>0</v>
      </c>
      <c r="DQ55" s="139">
        <v>0</v>
      </c>
      <c r="DR55" s="139">
        <v>0</v>
      </c>
      <c r="DS55" s="139">
        <v>0</v>
      </c>
      <c r="DT55" s="139">
        <v>0</v>
      </c>
      <c r="DU55" s="139">
        <v>0</v>
      </c>
      <c r="DV55" s="139">
        <v>0</v>
      </c>
      <c r="DW55" s="139">
        <v>0</v>
      </c>
      <c r="DX55" s="139">
        <v>0</v>
      </c>
      <c r="DY55" s="139">
        <v>0</v>
      </c>
      <c r="DZ55" s="139">
        <v>0</v>
      </c>
      <c r="EA55" s="139">
        <v>0</v>
      </c>
      <c r="EB55" s="139">
        <v>0</v>
      </c>
      <c r="EC55" s="139">
        <v>0</v>
      </c>
      <c r="ED55" s="139">
        <v>0</v>
      </c>
      <c r="EE55" s="139">
        <v>0</v>
      </c>
      <c r="EF55" s="139">
        <v>0</v>
      </c>
      <c r="EG55" s="139">
        <v>0</v>
      </c>
      <c r="EH55" s="139">
        <v>0</v>
      </c>
      <c r="EI55" s="139">
        <v>0</v>
      </c>
      <c r="EJ55" s="139">
        <v>0</v>
      </c>
      <c r="EK55" s="139">
        <v>0</v>
      </c>
      <c r="EL55" s="139">
        <v>0</v>
      </c>
      <c r="EM55" s="139">
        <v>0</v>
      </c>
      <c r="EN55" s="139">
        <v>0</v>
      </c>
      <c r="EO55" s="139">
        <v>0</v>
      </c>
      <c r="EP55" s="139">
        <v>0</v>
      </c>
      <c r="EQ55" s="139">
        <v>0</v>
      </c>
      <c r="ER55" s="139">
        <v>0</v>
      </c>
      <c r="ES55" s="139">
        <v>0</v>
      </c>
      <c r="ET55" s="139">
        <v>0</v>
      </c>
      <c r="EU55" s="139">
        <v>0</v>
      </c>
      <c r="EV55" s="139">
        <v>0</v>
      </c>
      <c r="EW55" s="139">
        <v>0</v>
      </c>
      <c r="EX55" s="139">
        <v>0</v>
      </c>
      <c r="EY55" s="139">
        <v>0</v>
      </c>
      <c r="EZ55" s="139">
        <v>0</v>
      </c>
      <c r="FA55" s="139">
        <v>0</v>
      </c>
      <c r="FB55" s="139">
        <v>0</v>
      </c>
      <c r="FC55" s="139">
        <v>0</v>
      </c>
      <c r="FD55" s="139">
        <v>0</v>
      </c>
      <c r="FE55" s="139">
        <v>0</v>
      </c>
      <c r="FF55" s="139">
        <v>0</v>
      </c>
      <c r="FG55" s="139">
        <v>0</v>
      </c>
      <c r="FH55" s="139">
        <v>0</v>
      </c>
      <c r="FI55" s="139">
        <v>0</v>
      </c>
      <c r="FJ55" s="139">
        <v>0</v>
      </c>
      <c r="FK55" s="139">
        <v>0</v>
      </c>
      <c r="FL55" s="139">
        <v>0</v>
      </c>
      <c r="FM55" s="139">
        <v>0</v>
      </c>
      <c r="FN55" s="139">
        <v>0</v>
      </c>
      <c r="FO55" s="139">
        <v>0</v>
      </c>
      <c r="FP55" s="139">
        <v>0</v>
      </c>
      <c r="FQ55" s="139">
        <v>0</v>
      </c>
      <c r="FR55" s="139">
        <v>0</v>
      </c>
      <c r="FS55" s="139">
        <v>0</v>
      </c>
      <c r="FT55" s="139">
        <v>0</v>
      </c>
      <c r="FU55" s="139">
        <v>0</v>
      </c>
      <c r="FV55" s="139">
        <v>0</v>
      </c>
      <c r="FW55" s="139">
        <v>0</v>
      </c>
      <c r="FX55" s="139">
        <v>0</v>
      </c>
      <c r="FY55" s="139">
        <v>0</v>
      </c>
      <c r="FZ55" s="139">
        <v>0</v>
      </c>
      <c r="GA55" s="139">
        <v>0</v>
      </c>
      <c r="GB55" s="139">
        <v>0</v>
      </c>
      <c r="GC55" s="139">
        <v>0</v>
      </c>
      <c r="GE55" s="105">
        <f>SUM(SheetB!W55:GC55) + SUM(SheetC!W55:GC55) + SUM(SheetD!W55:GC55) + SUM(SheetE!W55:GC55) + SUM(SheetF!W55:GC55)</f>
        <v>0.99999999999999944</v>
      </c>
      <c r="GG55" s="26"/>
      <c r="GH55" s="26"/>
      <c r="GI55" s="26"/>
      <c r="GJ55" s="26"/>
      <c r="GK55" s="26"/>
      <c r="GL55" s="26"/>
      <c r="GM55" s="26"/>
      <c r="GN55" s="26"/>
      <c r="GO55" s="26"/>
      <c r="GP55" s="26"/>
      <c r="GQ55" s="26"/>
      <c r="GR55" s="26"/>
      <c r="GS55" s="26"/>
      <c r="GT55" s="26"/>
      <c r="GU55" s="105"/>
    </row>
    <row r="56" spans="1:203" ht="15" customHeight="1" x14ac:dyDescent="0.25">
      <c r="A56" s="137" t="s">
        <v>2212</v>
      </c>
      <c r="D56">
        <v>6</v>
      </c>
      <c r="E56">
        <v>2</v>
      </c>
      <c r="F56">
        <v>2015</v>
      </c>
      <c r="G56" s="138" t="str">
        <f>G55</f>
        <v>Evaluate</v>
      </c>
      <c r="W56" s="141">
        <f t="shared" ref="W56:CH56" si="136">AVERAGE(W53:W55)</f>
        <v>0</v>
      </c>
      <c r="X56" s="141">
        <f t="shared" si="136"/>
        <v>0</v>
      </c>
      <c r="Y56" s="141">
        <f t="shared" si="136"/>
        <v>0</v>
      </c>
      <c r="Z56" s="141">
        <f t="shared" si="136"/>
        <v>0</v>
      </c>
      <c r="AA56" s="141">
        <f t="shared" si="136"/>
        <v>0</v>
      </c>
      <c r="AB56" s="141">
        <f t="shared" si="136"/>
        <v>0</v>
      </c>
      <c r="AC56" s="141">
        <f t="shared" si="136"/>
        <v>0</v>
      </c>
      <c r="AD56" s="141">
        <f t="shared" si="136"/>
        <v>0</v>
      </c>
      <c r="AE56" s="141">
        <f t="shared" si="136"/>
        <v>0</v>
      </c>
      <c r="AF56" s="141">
        <f t="shared" si="136"/>
        <v>0</v>
      </c>
      <c r="AG56" s="141">
        <f t="shared" si="136"/>
        <v>0</v>
      </c>
      <c r="AH56" s="141">
        <f t="shared" si="136"/>
        <v>0</v>
      </c>
      <c r="AI56" s="141">
        <f t="shared" si="136"/>
        <v>0</v>
      </c>
      <c r="AJ56" s="141">
        <f t="shared" si="136"/>
        <v>0</v>
      </c>
      <c r="AK56" s="141">
        <f t="shared" si="136"/>
        <v>0</v>
      </c>
      <c r="AL56" s="141">
        <f t="shared" si="136"/>
        <v>0</v>
      </c>
      <c r="AM56" s="141">
        <f t="shared" si="136"/>
        <v>0</v>
      </c>
      <c r="AN56" s="141">
        <f t="shared" si="136"/>
        <v>0</v>
      </c>
      <c r="AO56" s="141">
        <f t="shared" si="136"/>
        <v>0</v>
      </c>
      <c r="AP56" s="141">
        <f t="shared" si="136"/>
        <v>0</v>
      </c>
      <c r="AQ56" s="141">
        <f t="shared" si="136"/>
        <v>0</v>
      </c>
      <c r="AR56" s="141">
        <f t="shared" si="136"/>
        <v>0</v>
      </c>
      <c r="AS56" s="141">
        <f t="shared" si="136"/>
        <v>0</v>
      </c>
      <c r="AT56" s="141">
        <f t="shared" si="136"/>
        <v>0</v>
      </c>
      <c r="AU56" s="141">
        <f t="shared" si="136"/>
        <v>0</v>
      </c>
      <c r="AV56" s="141">
        <f t="shared" si="136"/>
        <v>0</v>
      </c>
      <c r="AW56" s="141">
        <f t="shared" si="136"/>
        <v>0</v>
      </c>
      <c r="AX56" s="141">
        <f t="shared" si="136"/>
        <v>0</v>
      </c>
      <c r="AY56" s="141">
        <f t="shared" si="136"/>
        <v>0</v>
      </c>
      <c r="AZ56" s="141">
        <f t="shared" si="136"/>
        <v>0</v>
      </c>
      <c r="BA56" s="141">
        <f t="shared" si="136"/>
        <v>2.3135603818416777E-3</v>
      </c>
      <c r="BB56" s="141">
        <f t="shared" si="136"/>
        <v>0</v>
      </c>
      <c r="BC56" s="141">
        <f t="shared" si="136"/>
        <v>0</v>
      </c>
      <c r="BD56" s="141">
        <f t="shared" si="136"/>
        <v>0</v>
      </c>
      <c r="BE56" s="141">
        <f t="shared" si="136"/>
        <v>0</v>
      </c>
      <c r="BF56" s="141">
        <f t="shared" si="136"/>
        <v>0</v>
      </c>
      <c r="BG56" s="141">
        <f t="shared" si="136"/>
        <v>0</v>
      </c>
      <c r="BH56" s="141">
        <f t="shared" si="136"/>
        <v>0</v>
      </c>
      <c r="BI56" s="141">
        <f t="shared" si="136"/>
        <v>0</v>
      </c>
      <c r="BJ56" s="141">
        <f t="shared" si="136"/>
        <v>0</v>
      </c>
      <c r="BK56" s="141">
        <f t="shared" si="136"/>
        <v>0</v>
      </c>
      <c r="BL56" s="141">
        <f t="shared" si="136"/>
        <v>0</v>
      </c>
      <c r="BM56" s="141">
        <f t="shared" si="136"/>
        <v>0</v>
      </c>
      <c r="BN56" s="141">
        <f t="shared" si="136"/>
        <v>0</v>
      </c>
      <c r="BO56" s="141">
        <f t="shared" si="136"/>
        <v>0</v>
      </c>
      <c r="BP56" s="141">
        <f t="shared" si="136"/>
        <v>0</v>
      </c>
      <c r="BQ56" s="141">
        <f t="shared" si="136"/>
        <v>0</v>
      </c>
      <c r="BR56" s="141">
        <f t="shared" si="136"/>
        <v>0</v>
      </c>
      <c r="BS56" s="141">
        <f t="shared" si="136"/>
        <v>0</v>
      </c>
      <c r="BT56" s="141">
        <f t="shared" si="136"/>
        <v>0</v>
      </c>
      <c r="BU56" s="141">
        <f t="shared" si="136"/>
        <v>0</v>
      </c>
      <c r="BV56" s="141">
        <f t="shared" si="136"/>
        <v>0</v>
      </c>
      <c r="BW56" s="141">
        <f t="shared" si="136"/>
        <v>0</v>
      </c>
      <c r="BX56" s="141">
        <f t="shared" si="136"/>
        <v>0</v>
      </c>
      <c r="BY56" s="141">
        <f t="shared" si="136"/>
        <v>0</v>
      </c>
      <c r="BZ56" s="141">
        <f t="shared" si="136"/>
        <v>0</v>
      </c>
      <c r="CA56" s="141">
        <f t="shared" si="136"/>
        <v>0</v>
      </c>
      <c r="CB56" s="141">
        <f t="shared" si="136"/>
        <v>0</v>
      </c>
      <c r="CC56" s="141">
        <f t="shared" si="136"/>
        <v>0</v>
      </c>
      <c r="CD56" s="141">
        <f t="shared" si="136"/>
        <v>0</v>
      </c>
      <c r="CE56" s="141">
        <f t="shared" si="136"/>
        <v>0</v>
      </c>
      <c r="CF56" s="141">
        <f t="shared" si="136"/>
        <v>0</v>
      </c>
      <c r="CG56" s="141">
        <f t="shared" si="136"/>
        <v>0</v>
      </c>
      <c r="CH56" s="141">
        <f t="shared" si="136"/>
        <v>0</v>
      </c>
      <c r="CI56" s="141">
        <f t="shared" ref="CI56:ET56" si="137">AVERAGE(CI53:CI55)</f>
        <v>0</v>
      </c>
      <c r="CJ56" s="141">
        <f t="shared" si="137"/>
        <v>0</v>
      </c>
      <c r="CK56" s="141">
        <f t="shared" si="137"/>
        <v>0</v>
      </c>
      <c r="CL56" s="141">
        <f t="shared" si="137"/>
        <v>0</v>
      </c>
      <c r="CM56" s="141">
        <f t="shared" si="137"/>
        <v>0</v>
      </c>
      <c r="CN56" s="141">
        <f t="shared" si="137"/>
        <v>0</v>
      </c>
      <c r="CO56" s="141">
        <f t="shared" si="137"/>
        <v>0</v>
      </c>
      <c r="CP56" s="141">
        <f t="shared" si="137"/>
        <v>0</v>
      </c>
      <c r="CQ56" s="141">
        <f t="shared" si="137"/>
        <v>0</v>
      </c>
      <c r="CR56" s="141">
        <f t="shared" si="137"/>
        <v>0</v>
      </c>
      <c r="CS56" s="141">
        <f t="shared" si="137"/>
        <v>0</v>
      </c>
      <c r="CT56" s="141">
        <f t="shared" si="137"/>
        <v>0</v>
      </c>
      <c r="CU56" s="141">
        <f t="shared" si="137"/>
        <v>0</v>
      </c>
      <c r="CV56" s="141">
        <f t="shared" si="137"/>
        <v>0</v>
      </c>
      <c r="CW56" s="141">
        <f t="shared" si="137"/>
        <v>0</v>
      </c>
      <c r="CX56" s="141">
        <f t="shared" si="137"/>
        <v>0</v>
      </c>
      <c r="CY56" s="141">
        <f t="shared" si="137"/>
        <v>0</v>
      </c>
      <c r="CZ56" s="141">
        <f t="shared" si="137"/>
        <v>0</v>
      </c>
      <c r="DA56" s="141">
        <f t="shared" si="137"/>
        <v>0</v>
      </c>
      <c r="DB56" s="141">
        <f t="shared" si="137"/>
        <v>0</v>
      </c>
      <c r="DC56" s="141">
        <f t="shared" si="137"/>
        <v>0</v>
      </c>
      <c r="DD56" s="141">
        <f t="shared" si="137"/>
        <v>0</v>
      </c>
      <c r="DE56" s="141">
        <f t="shared" si="137"/>
        <v>0</v>
      </c>
      <c r="DF56" s="141">
        <f t="shared" si="137"/>
        <v>0</v>
      </c>
      <c r="DG56" s="141">
        <f t="shared" si="137"/>
        <v>0</v>
      </c>
      <c r="DH56" s="141">
        <f t="shared" si="137"/>
        <v>0</v>
      </c>
      <c r="DI56" s="141">
        <f t="shared" si="137"/>
        <v>0</v>
      </c>
      <c r="DJ56" s="141">
        <f t="shared" si="137"/>
        <v>0</v>
      </c>
      <c r="DK56" s="141">
        <f t="shared" si="137"/>
        <v>0</v>
      </c>
      <c r="DL56" s="141">
        <f t="shared" si="137"/>
        <v>0</v>
      </c>
      <c r="DM56" s="141">
        <f t="shared" si="137"/>
        <v>0</v>
      </c>
      <c r="DN56" s="141">
        <f t="shared" si="137"/>
        <v>0</v>
      </c>
      <c r="DO56" s="141">
        <f t="shared" si="137"/>
        <v>0</v>
      </c>
      <c r="DP56" s="141">
        <f t="shared" si="137"/>
        <v>0</v>
      </c>
      <c r="DQ56" s="141">
        <f t="shared" si="137"/>
        <v>0</v>
      </c>
      <c r="DR56" s="141">
        <f t="shared" si="137"/>
        <v>0</v>
      </c>
      <c r="DS56" s="141">
        <f t="shared" si="137"/>
        <v>0</v>
      </c>
      <c r="DT56" s="141">
        <f t="shared" si="137"/>
        <v>0</v>
      </c>
      <c r="DU56" s="141">
        <f t="shared" si="137"/>
        <v>0</v>
      </c>
      <c r="DV56" s="141">
        <f t="shared" si="137"/>
        <v>0</v>
      </c>
      <c r="DW56" s="141">
        <f t="shared" si="137"/>
        <v>0</v>
      </c>
      <c r="DX56" s="141">
        <f t="shared" si="137"/>
        <v>0</v>
      </c>
      <c r="DY56" s="141">
        <f t="shared" si="137"/>
        <v>0</v>
      </c>
      <c r="DZ56" s="141">
        <f t="shared" si="137"/>
        <v>0</v>
      </c>
      <c r="EA56" s="141">
        <f t="shared" si="137"/>
        <v>0</v>
      </c>
      <c r="EB56" s="141">
        <f t="shared" si="137"/>
        <v>0</v>
      </c>
      <c r="EC56" s="141">
        <f t="shared" si="137"/>
        <v>0</v>
      </c>
      <c r="ED56" s="141">
        <f t="shared" si="137"/>
        <v>0</v>
      </c>
      <c r="EE56" s="141">
        <f t="shared" si="137"/>
        <v>0</v>
      </c>
      <c r="EF56" s="141">
        <f t="shared" si="137"/>
        <v>0</v>
      </c>
      <c r="EG56" s="141">
        <f t="shared" si="137"/>
        <v>0</v>
      </c>
      <c r="EH56" s="141">
        <f t="shared" si="137"/>
        <v>0</v>
      </c>
      <c r="EI56" s="141">
        <f t="shared" si="137"/>
        <v>0</v>
      </c>
      <c r="EJ56" s="141">
        <f t="shared" si="137"/>
        <v>0</v>
      </c>
      <c r="EK56" s="141">
        <f t="shared" si="137"/>
        <v>0</v>
      </c>
      <c r="EL56" s="141">
        <f t="shared" si="137"/>
        <v>0</v>
      </c>
      <c r="EM56" s="141">
        <f t="shared" si="137"/>
        <v>0</v>
      </c>
      <c r="EN56" s="141">
        <f t="shared" si="137"/>
        <v>0</v>
      </c>
      <c r="EO56" s="141">
        <f t="shared" si="137"/>
        <v>0</v>
      </c>
      <c r="EP56" s="141">
        <f t="shared" si="137"/>
        <v>0</v>
      </c>
      <c r="EQ56" s="141">
        <f t="shared" si="137"/>
        <v>0</v>
      </c>
      <c r="ER56" s="141">
        <f t="shared" si="137"/>
        <v>0</v>
      </c>
      <c r="ES56" s="141">
        <f t="shared" si="137"/>
        <v>0</v>
      </c>
      <c r="ET56" s="141">
        <f t="shared" si="137"/>
        <v>0</v>
      </c>
      <c r="EU56" s="141">
        <f t="shared" ref="EU56:GC56" si="138">AVERAGE(EU53:EU55)</f>
        <v>0</v>
      </c>
      <c r="EV56" s="141">
        <f t="shared" si="138"/>
        <v>0</v>
      </c>
      <c r="EW56" s="141">
        <f t="shared" si="138"/>
        <v>0</v>
      </c>
      <c r="EX56" s="141">
        <f t="shared" si="138"/>
        <v>0</v>
      </c>
      <c r="EY56" s="141">
        <f t="shared" si="138"/>
        <v>0</v>
      </c>
      <c r="EZ56" s="141">
        <f t="shared" si="138"/>
        <v>0</v>
      </c>
      <c r="FA56" s="141">
        <f t="shared" si="138"/>
        <v>0</v>
      </c>
      <c r="FB56" s="141">
        <f t="shared" si="138"/>
        <v>0</v>
      </c>
      <c r="FC56" s="141">
        <f t="shared" si="138"/>
        <v>0</v>
      </c>
      <c r="FD56" s="141">
        <f t="shared" si="138"/>
        <v>0</v>
      </c>
      <c r="FE56" s="141">
        <f t="shared" si="138"/>
        <v>0</v>
      </c>
      <c r="FF56" s="141">
        <f t="shared" si="138"/>
        <v>0</v>
      </c>
      <c r="FG56" s="141">
        <f t="shared" si="138"/>
        <v>0</v>
      </c>
      <c r="FH56" s="141">
        <f t="shared" si="138"/>
        <v>0</v>
      </c>
      <c r="FI56" s="141">
        <f t="shared" si="138"/>
        <v>0</v>
      </c>
      <c r="FJ56" s="141">
        <f t="shared" si="138"/>
        <v>0</v>
      </c>
      <c r="FK56" s="141">
        <f t="shared" si="138"/>
        <v>0</v>
      </c>
      <c r="FL56" s="141">
        <f t="shared" si="138"/>
        <v>0</v>
      </c>
      <c r="FM56" s="141">
        <f t="shared" si="138"/>
        <v>0</v>
      </c>
      <c r="FN56" s="141">
        <f t="shared" si="138"/>
        <v>0</v>
      </c>
      <c r="FO56" s="141">
        <f t="shared" si="138"/>
        <v>0</v>
      </c>
      <c r="FP56" s="141">
        <f t="shared" si="138"/>
        <v>0</v>
      </c>
      <c r="FQ56" s="141">
        <f t="shared" si="138"/>
        <v>0</v>
      </c>
      <c r="FR56" s="141">
        <f t="shared" si="138"/>
        <v>0</v>
      </c>
      <c r="FS56" s="141">
        <f t="shared" si="138"/>
        <v>0</v>
      </c>
      <c r="FT56" s="141">
        <f t="shared" si="138"/>
        <v>0</v>
      </c>
      <c r="FU56" s="141">
        <f t="shared" si="138"/>
        <v>0</v>
      </c>
      <c r="FV56" s="141">
        <f t="shared" si="138"/>
        <v>0</v>
      </c>
      <c r="FW56" s="141">
        <f t="shared" si="138"/>
        <v>0</v>
      </c>
      <c r="FX56" s="141">
        <f t="shared" si="138"/>
        <v>0</v>
      </c>
      <c r="FY56" s="141">
        <f t="shared" si="138"/>
        <v>0</v>
      </c>
      <c r="FZ56" s="141">
        <f t="shared" si="138"/>
        <v>0</v>
      </c>
      <c r="GA56" s="141">
        <f t="shared" si="138"/>
        <v>0</v>
      </c>
      <c r="GB56" s="141">
        <f t="shared" si="138"/>
        <v>0</v>
      </c>
      <c r="GC56" s="141">
        <f t="shared" si="138"/>
        <v>0</v>
      </c>
      <c r="GE56" s="105">
        <f>SUM(SheetB!W56:GC56) + SUM(SheetC!W56:GC56) + SUM(SheetD!W56:GC56) + SUM(SheetE!W56:GC56) + SUM(SheetF!W56:GC56)</f>
        <v>0.99999999999999989</v>
      </c>
      <c r="GG56" s="26"/>
      <c r="GH56" s="26"/>
      <c r="GI56" s="26"/>
      <c r="GJ56" s="26"/>
      <c r="GK56" s="26"/>
      <c r="GL56" s="26"/>
      <c r="GM56" s="26"/>
      <c r="GN56" s="26"/>
      <c r="GO56" s="26"/>
      <c r="GP56" s="26"/>
      <c r="GQ56" s="26"/>
      <c r="GR56" s="26"/>
      <c r="GS56" s="26"/>
      <c r="GT56" s="26"/>
      <c r="GU56" s="105"/>
    </row>
    <row r="57" spans="1:203" ht="15" customHeight="1" x14ac:dyDescent="0.25">
      <c r="A57" s="140" t="s">
        <v>2200</v>
      </c>
      <c r="D57">
        <v>7</v>
      </c>
      <c r="E57">
        <v>2</v>
      </c>
      <c r="F57">
        <v>2015</v>
      </c>
      <c r="G57" s="138" t="s">
        <v>204</v>
      </c>
      <c r="W57" s="139">
        <v>0</v>
      </c>
      <c r="X57" s="139">
        <v>0</v>
      </c>
      <c r="Y57" s="139">
        <v>0</v>
      </c>
      <c r="Z57" s="139">
        <v>0</v>
      </c>
      <c r="AA57" s="139">
        <v>0</v>
      </c>
      <c r="AB57" s="139">
        <v>0</v>
      </c>
      <c r="AC57" s="139">
        <v>0</v>
      </c>
      <c r="AD57" s="139">
        <v>0</v>
      </c>
      <c r="AE57" s="139">
        <v>0</v>
      </c>
      <c r="AF57" s="139">
        <v>0</v>
      </c>
      <c r="AG57" s="139">
        <v>0</v>
      </c>
      <c r="AH57" s="139">
        <v>0</v>
      </c>
      <c r="AI57" s="139">
        <v>0</v>
      </c>
      <c r="AJ57" s="139">
        <v>0</v>
      </c>
      <c r="AK57" s="139">
        <v>0</v>
      </c>
      <c r="AL57" s="139">
        <v>0</v>
      </c>
      <c r="AM57" s="139">
        <v>0</v>
      </c>
      <c r="AN57" s="139">
        <v>0</v>
      </c>
      <c r="AO57" s="139">
        <v>0</v>
      </c>
      <c r="AP57" s="139">
        <v>0</v>
      </c>
      <c r="AQ57" s="139">
        <v>0</v>
      </c>
      <c r="AR57" s="139">
        <v>0</v>
      </c>
      <c r="AS57" s="139">
        <v>0</v>
      </c>
      <c r="AT57" s="139">
        <v>0</v>
      </c>
      <c r="AU57" s="139">
        <v>0</v>
      </c>
      <c r="AV57" s="139">
        <v>0</v>
      </c>
      <c r="AW57" s="139">
        <v>0</v>
      </c>
      <c r="AX57" s="139">
        <v>0</v>
      </c>
      <c r="AY57" s="139">
        <v>0</v>
      </c>
      <c r="AZ57" s="139">
        <v>0</v>
      </c>
      <c r="BA57" s="139">
        <v>0</v>
      </c>
      <c r="BB57" s="139">
        <v>0</v>
      </c>
      <c r="BC57" s="139">
        <v>0</v>
      </c>
      <c r="BD57" s="139">
        <v>0</v>
      </c>
      <c r="BE57" s="139">
        <v>0</v>
      </c>
      <c r="BF57" s="139">
        <v>0</v>
      </c>
      <c r="BG57" s="139">
        <v>0</v>
      </c>
      <c r="BH57" s="139">
        <v>0</v>
      </c>
      <c r="BI57" s="139">
        <v>0</v>
      </c>
      <c r="BJ57" s="139">
        <v>0</v>
      </c>
      <c r="BK57" s="139">
        <v>0</v>
      </c>
      <c r="BL57" s="139">
        <v>0</v>
      </c>
      <c r="BM57" s="139">
        <v>0</v>
      </c>
      <c r="BN57" s="139">
        <v>0</v>
      </c>
      <c r="BO57" s="139">
        <v>0</v>
      </c>
      <c r="BP57" s="139">
        <v>0</v>
      </c>
      <c r="BQ57" s="139">
        <v>0</v>
      </c>
      <c r="BR57" s="139">
        <v>0</v>
      </c>
      <c r="BS57" s="139">
        <v>0</v>
      </c>
      <c r="BT57" s="139">
        <v>0</v>
      </c>
      <c r="BU57" s="139">
        <v>0</v>
      </c>
      <c r="BV57" s="139">
        <v>0</v>
      </c>
      <c r="BW57" s="139">
        <v>0</v>
      </c>
      <c r="BX57" s="139">
        <v>0</v>
      </c>
      <c r="BY57" s="139">
        <v>0</v>
      </c>
      <c r="BZ57" s="139">
        <v>0</v>
      </c>
      <c r="CA57" s="139">
        <v>0</v>
      </c>
      <c r="CB57" s="139">
        <v>0</v>
      </c>
      <c r="CC57" s="139">
        <v>0</v>
      </c>
      <c r="CD57" s="139">
        <v>0</v>
      </c>
      <c r="CE57" s="139">
        <v>0</v>
      </c>
      <c r="CF57" s="139">
        <v>0</v>
      </c>
      <c r="CG57" s="139">
        <v>0</v>
      </c>
      <c r="CH57" s="139">
        <v>0</v>
      </c>
      <c r="CI57" s="139">
        <v>0</v>
      </c>
      <c r="CJ57" s="139">
        <v>0</v>
      </c>
      <c r="CK57" s="139">
        <v>0</v>
      </c>
      <c r="CL57" s="139">
        <v>0</v>
      </c>
      <c r="CM57" s="139">
        <v>0</v>
      </c>
      <c r="CN57" s="139">
        <v>0</v>
      </c>
      <c r="CO57" s="139">
        <v>0</v>
      </c>
      <c r="CP57" s="139">
        <v>0</v>
      </c>
      <c r="CQ57" s="139">
        <v>0</v>
      </c>
      <c r="CR57" s="139">
        <v>0</v>
      </c>
      <c r="CS57" s="139">
        <v>0</v>
      </c>
      <c r="CT57" s="139">
        <v>0</v>
      </c>
      <c r="CU57" s="139">
        <v>0</v>
      </c>
      <c r="CV57" s="139">
        <v>0</v>
      </c>
      <c r="CW57" s="139">
        <v>0</v>
      </c>
      <c r="CX57" s="139">
        <v>0</v>
      </c>
      <c r="CY57" s="139">
        <v>0</v>
      </c>
      <c r="CZ57" s="139">
        <v>0</v>
      </c>
      <c r="DA57" s="139">
        <v>0</v>
      </c>
      <c r="DB57" s="139">
        <v>0</v>
      </c>
      <c r="DC57" s="139">
        <v>0</v>
      </c>
      <c r="DD57" s="139">
        <v>0</v>
      </c>
      <c r="DE57" s="139">
        <v>0</v>
      </c>
      <c r="DF57" s="139">
        <v>0</v>
      </c>
      <c r="DG57" s="139">
        <v>0</v>
      </c>
      <c r="DH57" s="139">
        <v>0</v>
      </c>
      <c r="DI57" s="139">
        <v>0</v>
      </c>
      <c r="DJ57" s="139">
        <v>0</v>
      </c>
      <c r="DK57" s="139">
        <v>0</v>
      </c>
      <c r="DL57" s="139">
        <v>0</v>
      </c>
      <c r="DM57" s="139">
        <v>0</v>
      </c>
      <c r="DN57" s="139">
        <v>0</v>
      </c>
      <c r="DO57" s="139">
        <v>0</v>
      </c>
      <c r="DP57" s="139">
        <v>0</v>
      </c>
      <c r="DQ57" s="139">
        <v>0</v>
      </c>
      <c r="DR57" s="139">
        <v>0</v>
      </c>
      <c r="DS57" s="139">
        <v>0</v>
      </c>
      <c r="DT57" s="139">
        <v>0</v>
      </c>
      <c r="DU57" s="139">
        <v>0</v>
      </c>
      <c r="DV57" s="139">
        <v>0</v>
      </c>
      <c r="DW57" s="139">
        <v>0</v>
      </c>
      <c r="DX57" s="139">
        <v>0</v>
      </c>
      <c r="DY57" s="139">
        <v>0</v>
      </c>
      <c r="DZ57" s="139">
        <v>0</v>
      </c>
      <c r="EA57" s="139">
        <v>0</v>
      </c>
      <c r="EB57" s="139">
        <v>0</v>
      </c>
      <c r="EC57" s="139">
        <v>0</v>
      </c>
      <c r="ED57" s="139">
        <v>0</v>
      </c>
      <c r="EE57" s="139">
        <v>0</v>
      </c>
      <c r="EF57" s="139">
        <v>0</v>
      </c>
      <c r="EG57" s="139">
        <v>0</v>
      </c>
      <c r="EH57" s="139">
        <v>0</v>
      </c>
      <c r="EI57" s="139">
        <v>0</v>
      </c>
      <c r="EJ57" s="139">
        <v>0</v>
      </c>
      <c r="EK57" s="139">
        <v>0</v>
      </c>
      <c r="EL57" s="139">
        <v>0</v>
      </c>
      <c r="EM57" s="139">
        <v>0</v>
      </c>
      <c r="EN57" s="139">
        <v>0</v>
      </c>
      <c r="EO57" s="139">
        <v>0</v>
      </c>
      <c r="EP57" s="139">
        <v>0</v>
      </c>
      <c r="EQ57" s="139">
        <v>0</v>
      </c>
      <c r="ER57" s="139">
        <v>0</v>
      </c>
      <c r="ES57" s="139">
        <v>0</v>
      </c>
      <c r="ET57" s="139">
        <v>0</v>
      </c>
      <c r="EU57" s="139">
        <v>0</v>
      </c>
      <c r="EV57" s="139">
        <v>0</v>
      </c>
      <c r="EW57" s="139">
        <v>0</v>
      </c>
      <c r="EX57" s="139">
        <v>0</v>
      </c>
      <c r="EY57" s="139">
        <v>0</v>
      </c>
      <c r="EZ57" s="139">
        <v>0</v>
      </c>
      <c r="FA57" s="139">
        <v>0</v>
      </c>
      <c r="FB57" s="139">
        <v>0</v>
      </c>
      <c r="FC57" s="139">
        <v>0</v>
      </c>
      <c r="FD57" s="139">
        <v>0</v>
      </c>
      <c r="FE57" s="139">
        <v>0</v>
      </c>
      <c r="FF57" s="139">
        <v>0</v>
      </c>
      <c r="FG57" s="139">
        <v>0</v>
      </c>
      <c r="FH57" s="139">
        <v>0</v>
      </c>
      <c r="FI57" s="139">
        <v>0</v>
      </c>
      <c r="FJ57" s="139">
        <v>0</v>
      </c>
      <c r="FK57" s="139">
        <v>0</v>
      </c>
      <c r="FL57" s="139">
        <v>0</v>
      </c>
      <c r="FM57" s="139">
        <v>0</v>
      </c>
      <c r="FN57" s="139">
        <v>0</v>
      </c>
      <c r="FO57" s="139">
        <v>0</v>
      </c>
      <c r="FP57" s="139">
        <v>0</v>
      </c>
      <c r="FQ57" s="139">
        <v>0</v>
      </c>
      <c r="FR57" s="139">
        <v>0</v>
      </c>
      <c r="FS57" s="139">
        <v>0</v>
      </c>
      <c r="FT57" s="139">
        <v>0</v>
      </c>
      <c r="FU57" s="139">
        <v>0</v>
      </c>
      <c r="FV57" s="139">
        <v>0</v>
      </c>
      <c r="FW57" s="139">
        <v>0</v>
      </c>
      <c r="FX57" s="139">
        <v>0</v>
      </c>
      <c r="FY57" s="139">
        <v>0</v>
      </c>
      <c r="FZ57" s="139">
        <v>0</v>
      </c>
      <c r="GA57" s="139">
        <v>0</v>
      </c>
      <c r="GB57" s="139">
        <v>0</v>
      </c>
      <c r="GC57" s="139">
        <v>0</v>
      </c>
      <c r="GE57" s="105">
        <f>SUM(SheetB!W57:GC57) + SUM(SheetC!W57:GC57) + SUM(SheetD!W57:GC57) + SUM(SheetE!W57:GC57) + SUM(SheetF!W57:GC57)</f>
        <v>0.99479101554361005</v>
      </c>
      <c r="GG57" s="26"/>
      <c r="GH57" s="26"/>
      <c r="GI57" s="26"/>
      <c r="GJ57" s="26"/>
      <c r="GK57" s="26"/>
      <c r="GL57" s="26"/>
      <c r="GM57" s="26"/>
      <c r="GN57" s="26"/>
      <c r="GO57" s="26"/>
      <c r="GP57" s="26"/>
      <c r="GQ57" s="26"/>
      <c r="GR57" s="26"/>
      <c r="GS57" s="26"/>
      <c r="GT57" s="26"/>
      <c r="GU57" s="105"/>
    </row>
    <row r="58" spans="1:203" ht="15" customHeight="1" x14ac:dyDescent="0.25">
      <c r="A58" s="140" t="s">
        <v>2201</v>
      </c>
      <c r="D58">
        <v>7</v>
      </c>
      <c r="E58">
        <v>2</v>
      </c>
      <c r="F58">
        <v>2015</v>
      </c>
      <c r="G58" s="138" t="s">
        <v>204</v>
      </c>
      <c r="W58" s="139">
        <v>0</v>
      </c>
      <c r="X58" s="139">
        <v>0</v>
      </c>
      <c r="Y58" s="139">
        <v>0</v>
      </c>
      <c r="Z58" s="139">
        <v>0</v>
      </c>
      <c r="AA58" s="139">
        <v>0</v>
      </c>
      <c r="AB58" s="139">
        <v>0</v>
      </c>
      <c r="AC58" s="139">
        <v>0</v>
      </c>
      <c r="AD58" s="139">
        <v>0</v>
      </c>
      <c r="AE58" s="139">
        <v>0</v>
      </c>
      <c r="AF58" s="139">
        <v>0</v>
      </c>
      <c r="AG58" s="139">
        <v>0</v>
      </c>
      <c r="AH58" s="139">
        <v>0</v>
      </c>
      <c r="AI58" s="139">
        <v>0</v>
      </c>
      <c r="AJ58" s="139">
        <v>0</v>
      </c>
      <c r="AK58" s="139">
        <v>0</v>
      </c>
      <c r="AL58" s="139">
        <v>0</v>
      </c>
      <c r="AM58" s="139">
        <v>0</v>
      </c>
      <c r="AN58" s="139">
        <v>0</v>
      </c>
      <c r="AO58" s="139">
        <v>0</v>
      </c>
      <c r="AP58" s="139">
        <v>0</v>
      </c>
      <c r="AQ58" s="139">
        <v>0</v>
      </c>
      <c r="AR58" s="139">
        <v>0</v>
      </c>
      <c r="AS58" s="139">
        <v>0</v>
      </c>
      <c r="AT58" s="139">
        <v>0</v>
      </c>
      <c r="AU58" s="139">
        <v>0</v>
      </c>
      <c r="AV58" s="139">
        <v>0</v>
      </c>
      <c r="AW58" s="139">
        <v>0</v>
      </c>
      <c r="AX58" s="139">
        <v>0</v>
      </c>
      <c r="AY58" s="139">
        <v>0</v>
      </c>
      <c r="AZ58" s="139">
        <v>0</v>
      </c>
      <c r="BA58" s="139">
        <v>0</v>
      </c>
      <c r="BB58" s="139">
        <v>0</v>
      </c>
      <c r="BC58" s="139">
        <v>0</v>
      </c>
      <c r="BD58" s="139">
        <v>0</v>
      </c>
      <c r="BE58" s="139">
        <v>0</v>
      </c>
      <c r="BF58" s="139">
        <v>0</v>
      </c>
      <c r="BG58" s="139">
        <v>0</v>
      </c>
      <c r="BH58" s="139">
        <v>0</v>
      </c>
      <c r="BI58" s="139">
        <v>0</v>
      </c>
      <c r="BJ58" s="139">
        <v>0</v>
      </c>
      <c r="BK58" s="139">
        <v>0</v>
      </c>
      <c r="BL58" s="139">
        <v>0</v>
      </c>
      <c r="BM58" s="139">
        <v>0</v>
      </c>
      <c r="BN58" s="139">
        <v>0</v>
      </c>
      <c r="BO58" s="139">
        <v>0</v>
      </c>
      <c r="BP58" s="139">
        <v>0</v>
      </c>
      <c r="BQ58" s="139">
        <v>0</v>
      </c>
      <c r="BR58" s="139">
        <v>0</v>
      </c>
      <c r="BS58" s="139">
        <v>0</v>
      </c>
      <c r="BT58" s="139">
        <v>0</v>
      </c>
      <c r="BU58" s="139">
        <v>0</v>
      </c>
      <c r="BV58" s="139">
        <v>0</v>
      </c>
      <c r="BW58" s="139">
        <v>0</v>
      </c>
      <c r="BX58" s="139">
        <v>0</v>
      </c>
      <c r="BY58" s="139">
        <v>0</v>
      </c>
      <c r="BZ58" s="139">
        <v>0</v>
      </c>
      <c r="CA58" s="139">
        <v>0</v>
      </c>
      <c r="CB58" s="139">
        <v>0</v>
      </c>
      <c r="CC58" s="139">
        <v>0</v>
      </c>
      <c r="CD58" s="139">
        <v>0</v>
      </c>
      <c r="CE58" s="139">
        <v>0</v>
      </c>
      <c r="CF58" s="139">
        <v>0</v>
      </c>
      <c r="CG58" s="139">
        <v>0</v>
      </c>
      <c r="CH58" s="139">
        <v>0</v>
      </c>
      <c r="CI58" s="139">
        <v>0</v>
      </c>
      <c r="CJ58" s="139">
        <v>0</v>
      </c>
      <c r="CK58" s="139">
        <v>0</v>
      </c>
      <c r="CL58" s="139">
        <v>0</v>
      </c>
      <c r="CM58" s="139">
        <v>0</v>
      </c>
      <c r="CN58" s="139">
        <v>0</v>
      </c>
      <c r="CO58" s="139">
        <v>0</v>
      </c>
      <c r="CP58" s="139">
        <v>0</v>
      </c>
      <c r="CQ58" s="139">
        <v>0</v>
      </c>
      <c r="CR58" s="139">
        <v>0</v>
      </c>
      <c r="CS58" s="139">
        <v>0</v>
      </c>
      <c r="CT58" s="139">
        <v>0</v>
      </c>
      <c r="CU58" s="139">
        <v>0</v>
      </c>
      <c r="CV58" s="139">
        <v>0</v>
      </c>
      <c r="CW58" s="139">
        <v>0</v>
      </c>
      <c r="CX58" s="139">
        <v>0</v>
      </c>
      <c r="CY58" s="139">
        <v>0</v>
      </c>
      <c r="CZ58" s="139">
        <v>0</v>
      </c>
      <c r="DA58" s="139">
        <v>0</v>
      </c>
      <c r="DB58" s="139">
        <v>0</v>
      </c>
      <c r="DC58" s="139">
        <v>0</v>
      </c>
      <c r="DD58" s="139">
        <v>0</v>
      </c>
      <c r="DE58" s="139">
        <v>0</v>
      </c>
      <c r="DF58" s="139">
        <v>0</v>
      </c>
      <c r="DG58" s="139">
        <v>0</v>
      </c>
      <c r="DH58" s="139">
        <v>0</v>
      </c>
      <c r="DI58" s="139">
        <v>0</v>
      </c>
      <c r="DJ58" s="139">
        <v>0</v>
      </c>
      <c r="DK58" s="139">
        <v>0</v>
      </c>
      <c r="DL58" s="139">
        <v>0</v>
      </c>
      <c r="DM58" s="139">
        <v>0</v>
      </c>
      <c r="DN58" s="139">
        <v>0</v>
      </c>
      <c r="DO58" s="139">
        <v>0</v>
      </c>
      <c r="DP58" s="139">
        <v>0</v>
      </c>
      <c r="DQ58" s="139">
        <v>0</v>
      </c>
      <c r="DR58" s="139">
        <v>0</v>
      </c>
      <c r="DS58" s="139">
        <v>0</v>
      </c>
      <c r="DT58" s="139">
        <v>0</v>
      </c>
      <c r="DU58" s="139">
        <v>0</v>
      </c>
      <c r="DV58" s="139">
        <v>0</v>
      </c>
      <c r="DW58" s="139">
        <v>0</v>
      </c>
      <c r="DX58" s="139">
        <v>0</v>
      </c>
      <c r="DY58" s="139">
        <v>0</v>
      </c>
      <c r="DZ58" s="139">
        <v>0</v>
      </c>
      <c r="EA58" s="139">
        <v>0</v>
      </c>
      <c r="EB58" s="139">
        <v>0</v>
      </c>
      <c r="EC58" s="139">
        <v>0</v>
      </c>
      <c r="ED58" s="139">
        <v>0</v>
      </c>
      <c r="EE58" s="139">
        <v>0</v>
      </c>
      <c r="EF58" s="139">
        <v>0</v>
      </c>
      <c r="EG58" s="139">
        <v>0</v>
      </c>
      <c r="EH58" s="139">
        <v>0</v>
      </c>
      <c r="EI58" s="139">
        <v>0</v>
      </c>
      <c r="EJ58" s="139">
        <v>0</v>
      </c>
      <c r="EK58" s="139">
        <v>0</v>
      </c>
      <c r="EL58" s="139">
        <v>0</v>
      </c>
      <c r="EM58" s="139">
        <v>0</v>
      </c>
      <c r="EN58" s="139">
        <v>0</v>
      </c>
      <c r="EO58" s="139">
        <v>0</v>
      </c>
      <c r="EP58" s="139">
        <v>0</v>
      </c>
      <c r="EQ58" s="139">
        <v>0</v>
      </c>
      <c r="ER58" s="139">
        <v>0</v>
      </c>
      <c r="ES58" s="139">
        <v>0</v>
      </c>
      <c r="ET58" s="139">
        <v>0</v>
      </c>
      <c r="EU58" s="139">
        <v>0</v>
      </c>
      <c r="EV58" s="139">
        <v>0</v>
      </c>
      <c r="EW58" s="139">
        <v>0</v>
      </c>
      <c r="EX58" s="139">
        <v>0</v>
      </c>
      <c r="EY58" s="139">
        <v>0</v>
      </c>
      <c r="EZ58" s="139">
        <v>0</v>
      </c>
      <c r="FA58" s="139">
        <v>0</v>
      </c>
      <c r="FB58" s="139">
        <v>0</v>
      </c>
      <c r="FC58" s="139">
        <v>0</v>
      </c>
      <c r="FD58" s="139">
        <v>0</v>
      </c>
      <c r="FE58" s="139">
        <v>0</v>
      </c>
      <c r="FF58" s="139">
        <v>0</v>
      </c>
      <c r="FG58" s="139">
        <v>0</v>
      </c>
      <c r="FH58" s="139">
        <v>0</v>
      </c>
      <c r="FI58" s="139">
        <v>0</v>
      </c>
      <c r="FJ58" s="139">
        <v>0</v>
      </c>
      <c r="FK58" s="139">
        <v>0</v>
      </c>
      <c r="FL58" s="139">
        <v>0</v>
      </c>
      <c r="FM58" s="139">
        <v>0</v>
      </c>
      <c r="FN58" s="139">
        <v>0</v>
      </c>
      <c r="FO58" s="139">
        <v>0</v>
      </c>
      <c r="FP58" s="139">
        <v>0</v>
      </c>
      <c r="FQ58" s="139">
        <v>0</v>
      </c>
      <c r="FR58" s="139">
        <v>0</v>
      </c>
      <c r="FS58" s="139">
        <v>0</v>
      </c>
      <c r="FT58" s="139">
        <v>0</v>
      </c>
      <c r="FU58" s="139">
        <v>0</v>
      </c>
      <c r="FV58" s="139">
        <v>0</v>
      </c>
      <c r="FW58" s="139">
        <v>0</v>
      </c>
      <c r="FX58" s="139">
        <v>0</v>
      </c>
      <c r="FY58" s="139">
        <v>0</v>
      </c>
      <c r="FZ58" s="139">
        <v>0</v>
      </c>
      <c r="GA58" s="139">
        <v>0</v>
      </c>
      <c r="GB58" s="139">
        <v>0</v>
      </c>
      <c r="GC58" s="139">
        <v>0</v>
      </c>
      <c r="GE58" s="105">
        <f>SUM(SheetB!W58:GC58) + SUM(SheetC!W58:GC58) + SUM(SheetD!W58:GC58) + SUM(SheetE!W58:GC58) + SUM(SheetF!W58:GC58)</f>
        <v>0.9921868489040756</v>
      </c>
      <c r="GG58" s="26"/>
      <c r="GH58" s="26"/>
      <c r="GI58" s="26"/>
      <c r="GJ58" s="26"/>
      <c r="GK58" s="26"/>
      <c r="GL58" s="26"/>
      <c r="GM58" s="26"/>
      <c r="GN58" s="26"/>
      <c r="GO58" s="26"/>
      <c r="GP58" s="26"/>
      <c r="GQ58" s="26"/>
      <c r="GR58" s="26"/>
      <c r="GS58" s="26"/>
      <c r="GT58" s="26"/>
      <c r="GU58" s="105"/>
    </row>
    <row r="59" spans="1:203" ht="15" customHeight="1" x14ac:dyDescent="0.25">
      <c r="A59" s="140" t="s">
        <v>2202</v>
      </c>
      <c r="D59">
        <v>7</v>
      </c>
      <c r="E59">
        <v>2</v>
      </c>
      <c r="F59">
        <v>2015</v>
      </c>
      <c r="G59" s="138" t="s">
        <v>204</v>
      </c>
      <c r="W59" s="139">
        <v>0</v>
      </c>
      <c r="X59" s="139">
        <v>0</v>
      </c>
      <c r="Y59" s="139">
        <v>0</v>
      </c>
      <c r="Z59" s="139">
        <v>0</v>
      </c>
      <c r="AA59" s="139">
        <v>0</v>
      </c>
      <c r="AB59" s="139">
        <v>0</v>
      </c>
      <c r="AC59" s="139">
        <v>0</v>
      </c>
      <c r="AD59" s="139">
        <v>0</v>
      </c>
      <c r="AE59" s="139">
        <v>0</v>
      </c>
      <c r="AF59" s="139">
        <v>0</v>
      </c>
      <c r="AG59" s="139">
        <v>0</v>
      </c>
      <c r="AH59" s="139">
        <v>0</v>
      </c>
      <c r="AI59" s="139">
        <v>0</v>
      </c>
      <c r="AJ59" s="139">
        <v>0</v>
      </c>
      <c r="AK59" s="139">
        <v>0</v>
      </c>
      <c r="AL59" s="139">
        <v>0</v>
      </c>
      <c r="AM59" s="139">
        <v>0</v>
      </c>
      <c r="AN59" s="139">
        <v>0</v>
      </c>
      <c r="AO59" s="139">
        <v>0</v>
      </c>
      <c r="AP59" s="139">
        <v>0</v>
      </c>
      <c r="AQ59" s="139">
        <v>0</v>
      </c>
      <c r="AR59" s="139">
        <v>0</v>
      </c>
      <c r="AS59" s="139">
        <v>0</v>
      </c>
      <c r="AT59" s="139">
        <v>0</v>
      </c>
      <c r="AU59" s="139">
        <v>0</v>
      </c>
      <c r="AV59" s="139">
        <v>0</v>
      </c>
      <c r="AW59" s="139">
        <v>0</v>
      </c>
      <c r="AX59" s="139">
        <v>0</v>
      </c>
      <c r="AY59" s="139">
        <v>0</v>
      </c>
      <c r="AZ59" s="139">
        <v>0</v>
      </c>
      <c r="BA59" s="139">
        <v>0</v>
      </c>
      <c r="BB59" s="139">
        <v>0</v>
      </c>
      <c r="BC59" s="139">
        <v>0</v>
      </c>
      <c r="BD59" s="139">
        <v>0</v>
      </c>
      <c r="BE59" s="139">
        <v>0</v>
      </c>
      <c r="BF59" s="139">
        <v>0</v>
      </c>
      <c r="BG59" s="139">
        <v>0</v>
      </c>
      <c r="BH59" s="139">
        <v>0</v>
      </c>
      <c r="BI59" s="139">
        <v>0</v>
      </c>
      <c r="BJ59" s="139">
        <v>0</v>
      </c>
      <c r="BK59" s="139">
        <v>0</v>
      </c>
      <c r="BL59" s="139">
        <v>0</v>
      </c>
      <c r="BM59" s="139">
        <v>0</v>
      </c>
      <c r="BN59" s="139">
        <v>0</v>
      </c>
      <c r="BO59" s="139">
        <v>0</v>
      </c>
      <c r="BP59" s="139">
        <v>0</v>
      </c>
      <c r="BQ59" s="139">
        <v>0</v>
      </c>
      <c r="BR59" s="139">
        <v>0</v>
      </c>
      <c r="BS59" s="139">
        <v>0</v>
      </c>
      <c r="BT59" s="139">
        <v>0</v>
      </c>
      <c r="BU59" s="139">
        <v>0</v>
      </c>
      <c r="BV59" s="139">
        <v>0</v>
      </c>
      <c r="BW59" s="139">
        <v>0</v>
      </c>
      <c r="BX59" s="139">
        <v>0</v>
      </c>
      <c r="BY59" s="139">
        <v>0</v>
      </c>
      <c r="BZ59" s="139">
        <v>0</v>
      </c>
      <c r="CA59" s="139">
        <v>0</v>
      </c>
      <c r="CB59" s="139">
        <v>0</v>
      </c>
      <c r="CC59" s="139">
        <v>0</v>
      </c>
      <c r="CD59" s="139">
        <v>0</v>
      </c>
      <c r="CE59" s="139">
        <v>0</v>
      </c>
      <c r="CF59" s="139">
        <v>0</v>
      </c>
      <c r="CG59" s="139">
        <v>0</v>
      </c>
      <c r="CH59" s="139">
        <v>0</v>
      </c>
      <c r="CI59" s="139">
        <v>0</v>
      </c>
      <c r="CJ59" s="139">
        <v>0</v>
      </c>
      <c r="CK59" s="139">
        <v>0</v>
      </c>
      <c r="CL59" s="139">
        <v>0</v>
      </c>
      <c r="CM59" s="139">
        <v>0</v>
      </c>
      <c r="CN59" s="139">
        <v>0</v>
      </c>
      <c r="CO59" s="139">
        <v>0</v>
      </c>
      <c r="CP59" s="139">
        <v>0</v>
      </c>
      <c r="CQ59" s="139">
        <v>0</v>
      </c>
      <c r="CR59" s="139">
        <v>0</v>
      </c>
      <c r="CS59" s="139">
        <v>0</v>
      </c>
      <c r="CT59" s="139">
        <v>0</v>
      </c>
      <c r="CU59" s="139">
        <v>0</v>
      </c>
      <c r="CV59" s="139">
        <v>0</v>
      </c>
      <c r="CW59" s="139">
        <v>0</v>
      </c>
      <c r="CX59" s="139">
        <v>0</v>
      </c>
      <c r="CY59" s="139">
        <v>0</v>
      </c>
      <c r="CZ59" s="139">
        <v>0</v>
      </c>
      <c r="DA59" s="139">
        <v>0</v>
      </c>
      <c r="DB59" s="139">
        <v>0</v>
      </c>
      <c r="DC59" s="139">
        <v>0</v>
      </c>
      <c r="DD59" s="139">
        <v>0</v>
      </c>
      <c r="DE59" s="139">
        <v>0</v>
      </c>
      <c r="DF59" s="139">
        <v>0</v>
      </c>
      <c r="DG59" s="139">
        <v>0</v>
      </c>
      <c r="DH59" s="139">
        <v>0</v>
      </c>
      <c r="DI59" s="139">
        <v>0</v>
      </c>
      <c r="DJ59" s="139">
        <v>0</v>
      </c>
      <c r="DK59" s="139">
        <v>0</v>
      </c>
      <c r="DL59" s="139">
        <v>0</v>
      </c>
      <c r="DM59" s="139">
        <v>0</v>
      </c>
      <c r="DN59" s="139">
        <v>0</v>
      </c>
      <c r="DO59" s="139">
        <v>0</v>
      </c>
      <c r="DP59" s="139">
        <v>0</v>
      </c>
      <c r="DQ59" s="139">
        <v>0</v>
      </c>
      <c r="DR59" s="139">
        <v>0</v>
      </c>
      <c r="DS59" s="139">
        <v>0</v>
      </c>
      <c r="DT59" s="139">
        <v>0</v>
      </c>
      <c r="DU59" s="139">
        <v>0</v>
      </c>
      <c r="DV59" s="139">
        <v>0</v>
      </c>
      <c r="DW59" s="139">
        <v>0</v>
      </c>
      <c r="DX59" s="139">
        <v>0</v>
      </c>
      <c r="DY59" s="139">
        <v>0</v>
      </c>
      <c r="DZ59" s="139">
        <v>0</v>
      </c>
      <c r="EA59" s="139">
        <v>0</v>
      </c>
      <c r="EB59" s="139">
        <v>0</v>
      </c>
      <c r="EC59" s="139">
        <v>0</v>
      </c>
      <c r="ED59" s="139">
        <v>0</v>
      </c>
      <c r="EE59" s="139">
        <v>0</v>
      </c>
      <c r="EF59" s="139">
        <v>0</v>
      </c>
      <c r="EG59" s="139">
        <v>0</v>
      </c>
      <c r="EH59" s="139">
        <v>0</v>
      </c>
      <c r="EI59" s="139">
        <v>0</v>
      </c>
      <c r="EJ59" s="139">
        <v>0</v>
      </c>
      <c r="EK59" s="139">
        <v>0</v>
      </c>
      <c r="EL59" s="139">
        <v>0</v>
      </c>
      <c r="EM59" s="139">
        <v>0</v>
      </c>
      <c r="EN59" s="139">
        <v>0</v>
      </c>
      <c r="EO59" s="139">
        <v>0</v>
      </c>
      <c r="EP59" s="139">
        <v>0</v>
      </c>
      <c r="EQ59" s="139">
        <v>0</v>
      </c>
      <c r="ER59" s="139">
        <v>0</v>
      </c>
      <c r="ES59" s="139">
        <v>0</v>
      </c>
      <c r="ET59" s="139">
        <v>0</v>
      </c>
      <c r="EU59" s="139">
        <v>0</v>
      </c>
      <c r="EV59" s="139">
        <v>0</v>
      </c>
      <c r="EW59" s="139">
        <v>0</v>
      </c>
      <c r="EX59" s="139">
        <v>0</v>
      </c>
      <c r="EY59" s="139">
        <v>0</v>
      </c>
      <c r="EZ59" s="139">
        <v>0</v>
      </c>
      <c r="FA59" s="139">
        <v>0</v>
      </c>
      <c r="FB59" s="139">
        <v>0</v>
      </c>
      <c r="FC59" s="139">
        <v>0</v>
      </c>
      <c r="FD59" s="139">
        <v>0</v>
      </c>
      <c r="FE59" s="139">
        <v>0</v>
      </c>
      <c r="FF59" s="139">
        <v>0</v>
      </c>
      <c r="FG59" s="139">
        <v>0</v>
      </c>
      <c r="FH59" s="139">
        <v>0</v>
      </c>
      <c r="FI59" s="139">
        <v>0</v>
      </c>
      <c r="FJ59" s="139">
        <v>0</v>
      </c>
      <c r="FK59" s="139">
        <v>0</v>
      </c>
      <c r="FL59" s="139">
        <v>0</v>
      </c>
      <c r="FM59" s="139">
        <v>0</v>
      </c>
      <c r="FN59" s="139">
        <v>0</v>
      </c>
      <c r="FO59" s="139">
        <v>0</v>
      </c>
      <c r="FP59" s="139">
        <v>0</v>
      </c>
      <c r="FQ59" s="139">
        <v>0</v>
      </c>
      <c r="FR59" s="139">
        <v>0</v>
      </c>
      <c r="FS59" s="139">
        <v>0</v>
      </c>
      <c r="FT59" s="139">
        <v>0</v>
      </c>
      <c r="FU59" s="139">
        <v>0</v>
      </c>
      <c r="FV59" s="139">
        <v>0</v>
      </c>
      <c r="FW59" s="139">
        <v>0</v>
      </c>
      <c r="FX59" s="139">
        <v>0</v>
      </c>
      <c r="FY59" s="139">
        <v>0</v>
      </c>
      <c r="FZ59" s="139">
        <v>0</v>
      </c>
      <c r="GA59" s="139">
        <v>0</v>
      </c>
      <c r="GB59" s="139">
        <v>0</v>
      </c>
      <c r="GC59" s="139">
        <v>0</v>
      </c>
      <c r="GE59" s="105">
        <f>SUM(SheetB!W59:GC59) + SUM(SheetC!W59:GC59) + SUM(SheetD!W59:GC59) + SUM(SheetE!W59:GC59) + SUM(SheetF!W59:GC59)</f>
        <v>0.97916145703092461</v>
      </c>
      <c r="GG59" s="26"/>
      <c r="GH59" s="26"/>
      <c r="GI59" s="26"/>
      <c r="GJ59" s="26"/>
      <c r="GK59" s="26"/>
      <c r="GL59" s="26"/>
      <c r="GM59" s="26"/>
      <c r="GN59" s="26"/>
      <c r="GO59" s="26"/>
      <c r="GP59" s="26"/>
      <c r="GQ59" s="26"/>
      <c r="GR59" s="26"/>
      <c r="GS59" s="26"/>
      <c r="GT59" s="26"/>
      <c r="GU59" s="105"/>
    </row>
    <row r="60" spans="1:203" ht="15" customHeight="1" x14ac:dyDescent="0.25">
      <c r="A60" s="137" t="s">
        <v>2213</v>
      </c>
      <c r="D60">
        <v>7</v>
      </c>
      <c r="E60">
        <v>2</v>
      </c>
      <c r="F60">
        <v>2015</v>
      </c>
      <c r="G60" s="138" t="str">
        <f>G59</f>
        <v>Evaluate</v>
      </c>
      <c r="W60" s="141">
        <f t="shared" ref="W60:CH60" si="139">AVERAGE(W57:W59)</f>
        <v>0</v>
      </c>
      <c r="X60" s="141">
        <f t="shared" si="139"/>
        <v>0</v>
      </c>
      <c r="Y60" s="141">
        <f t="shared" si="139"/>
        <v>0</v>
      </c>
      <c r="Z60" s="141">
        <f t="shared" si="139"/>
        <v>0</v>
      </c>
      <c r="AA60" s="141">
        <f t="shared" si="139"/>
        <v>0</v>
      </c>
      <c r="AB60" s="141">
        <f t="shared" si="139"/>
        <v>0</v>
      </c>
      <c r="AC60" s="141">
        <f t="shared" si="139"/>
        <v>0</v>
      </c>
      <c r="AD60" s="141">
        <f t="shared" si="139"/>
        <v>0</v>
      </c>
      <c r="AE60" s="141">
        <f t="shared" si="139"/>
        <v>0</v>
      </c>
      <c r="AF60" s="141">
        <f t="shared" si="139"/>
        <v>0</v>
      </c>
      <c r="AG60" s="141">
        <f t="shared" si="139"/>
        <v>0</v>
      </c>
      <c r="AH60" s="141">
        <f t="shared" si="139"/>
        <v>0</v>
      </c>
      <c r="AI60" s="141">
        <f t="shared" si="139"/>
        <v>0</v>
      </c>
      <c r="AJ60" s="141">
        <f t="shared" si="139"/>
        <v>0</v>
      </c>
      <c r="AK60" s="141">
        <f t="shared" si="139"/>
        <v>0</v>
      </c>
      <c r="AL60" s="141">
        <f t="shared" si="139"/>
        <v>0</v>
      </c>
      <c r="AM60" s="141">
        <f t="shared" si="139"/>
        <v>0</v>
      </c>
      <c r="AN60" s="141">
        <f t="shared" si="139"/>
        <v>0</v>
      </c>
      <c r="AO60" s="141">
        <f t="shared" si="139"/>
        <v>0</v>
      </c>
      <c r="AP60" s="141">
        <f t="shared" si="139"/>
        <v>0</v>
      </c>
      <c r="AQ60" s="141">
        <f t="shared" si="139"/>
        <v>0</v>
      </c>
      <c r="AR60" s="141">
        <f t="shared" si="139"/>
        <v>0</v>
      </c>
      <c r="AS60" s="141">
        <f t="shared" si="139"/>
        <v>0</v>
      </c>
      <c r="AT60" s="141">
        <f t="shared" si="139"/>
        <v>0</v>
      </c>
      <c r="AU60" s="141">
        <f t="shared" si="139"/>
        <v>0</v>
      </c>
      <c r="AV60" s="141">
        <f t="shared" si="139"/>
        <v>0</v>
      </c>
      <c r="AW60" s="141">
        <f t="shared" si="139"/>
        <v>0</v>
      </c>
      <c r="AX60" s="141">
        <f t="shared" si="139"/>
        <v>0</v>
      </c>
      <c r="AY60" s="141">
        <f t="shared" si="139"/>
        <v>0</v>
      </c>
      <c r="AZ60" s="141">
        <f t="shared" si="139"/>
        <v>0</v>
      </c>
      <c r="BA60" s="141">
        <f t="shared" si="139"/>
        <v>0</v>
      </c>
      <c r="BB60" s="141">
        <f t="shared" si="139"/>
        <v>0</v>
      </c>
      <c r="BC60" s="141">
        <f t="shared" si="139"/>
        <v>0</v>
      </c>
      <c r="BD60" s="141">
        <f t="shared" si="139"/>
        <v>0</v>
      </c>
      <c r="BE60" s="141">
        <f t="shared" si="139"/>
        <v>0</v>
      </c>
      <c r="BF60" s="141">
        <f t="shared" si="139"/>
        <v>0</v>
      </c>
      <c r="BG60" s="141">
        <f t="shared" si="139"/>
        <v>0</v>
      </c>
      <c r="BH60" s="141">
        <f t="shared" si="139"/>
        <v>0</v>
      </c>
      <c r="BI60" s="141">
        <f t="shared" si="139"/>
        <v>0</v>
      </c>
      <c r="BJ60" s="141">
        <f t="shared" si="139"/>
        <v>0</v>
      </c>
      <c r="BK60" s="141">
        <f t="shared" si="139"/>
        <v>0</v>
      </c>
      <c r="BL60" s="141">
        <f t="shared" si="139"/>
        <v>0</v>
      </c>
      <c r="BM60" s="141">
        <f t="shared" si="139"/>
        <v>0</v>
      </c>
      <c r="BN60" s="141">
        <f t="shared" si="139"/>
        <v>0</v>
      </c>
      <c r="BO60" s="141">
        <f t="shared" si="139"/>
        <v>0</v>
      </c>
      <c r="BP60" s="141">
        <f t="shared" si="139"/>
        <v>0</v>
      </c>
      <c r="BQ60" s="141">
        <f t="shared" si="139"/>
        <v>0</v>
      </c>
      <c r="BR60" s="141">
        <f t="shared" si="139"/>
        <v>0</v>
      </c>
      <c r="BS60" s="141">
        <f t="shared" si="139"/>
        <v>0</v>
      </c>
      <c r="BT60" s="141">
        <f t="shared" si="139"/>
        <v>0</v>
      </c>
      <c r="BU60" s="141">
        <f t="shared" si="139"/>
        <v>0</v>
      </c>
      <c r="BV60" s="141">
        <f t="shared" si="139"/>
        <v>0</v>
      </c>
      <c r="BW60" s="141">
        <f t="shared" si="139"/>
        <v>0</v>
      </c>
      <c r="BX60" s="141">
        <f t="shared" si="139"/>
        <v>0</v>
      </c>
      <c r="BY60" s="141">
        <f t="shared" si="139"/>
        <v>0</v>
      </c>
      <c r="BZ60" s="141">
        <f t="shared" si="139"/>
        <v>0</v>
      </c>
      <c r="CA60" s="141">
        <f t="shared" si="139"/>
        <v>0</v>
      </c>
      <c r="CB60" s="141">
        <f t="shared" si="139"/>
        <v>0</v>
      </c>
      <c r="CC60" s="141">
        <f t="shared" si="139"/>
        <v>0</v>
      </c>
      <c r="CD60" s="141">
        <f t="shared" si="139"/>
        <v>0</v>
      </c>
      <c r="CE60" s="141">
        <f t="shared" si="139"/>
        <v>0</v>
      </c>
      <c r="CF60" s="141">
        <f t="shared" si="139"/>
        <v>0</v>
      </c>
      <c r="CG60" s="141">
        <f t="shared" si="139"/>
        <v>0</v>
      </c>
      <c r="CH60" s="141">
        <f t="shared" si="139"/>
        <v>0</v>
      </c>
      <c r="CI60" s="141">
        <f t="shared" ref="CI60:ET60" si="140">AVERAGE(CI57:CI59)</f>
        <v>0</v>
      </c>
      <c r="CJ60" s="141">
        <f t="shared" si="140"/>
        <v>0</v>
      </c>
      <c r="CK60" s="141">
        <f t="shared" si="140"/>
        <v>0</v>
      </c>
      <c r="CL60" s="141">
        <f t="shared" si="140"/>
        <v>0</v>
      </c>
      <c r="CM60" s="141">
        <f t="shared" si="140"/>
        <v>0</v>
      </c>
      <c r="CN60" s="141">
        <f t="shared" si="140"/>
        <v>0</v>
      </c>
      <c r="CO60" s="141">
        <f t="shared" si="140"/>
        <v>0</v>
      </c>
      <c r="CP60" s="141">
        <f t="shared" si="140"/>
        <v>0</v>
      </c>
      <c r="CQ60" s="141">
        <f t="shared" si="140"/>
        <v>0</v>
      </c>
      <c r="CR60" s="141">
        <f t="shared" si="140"/>
        <v>0</v>
      </c>
      <c r="CS60" s="141">
        <f t="shared" si="140"/>
        <v>0</v>
      </c>
      <c r="CT60" s="141">
        <f t="shared" si="140"/>
        <v>0</v>
      </c>
      <c r="CU60" s="141">
        <f t="shared" si="140"/>
        <v>0</v>
      </c>
      <c r="CV60" s="141">
        <f t="shared" si="140"/>
        <v>0</v>
      </c>
      <c r="CW60" s="141">
        <f t="shared" si="140"/>
        <v>0</v>
      </c>
      <c r="CX60" s="141">
        <f t="shared" si="140"/>
        <v>0</v>
      </c>
      <c r="CY60" s="141">
        <f t="shared" si="140"/>
        <v>0</v>
      </c>
      <c r="CZ60" s="141">
        <f t="shared" si="140"/>
        <v>0</v>
      </c>
      <c r="DA60" s="141">
        <f t="shared" si="140"/>
        <v>0</v>
      </c>
      <c r="DB60" s="141">
        <f t="shared" si="140"/>
        <v>0</v>
      </c>
      <c r="DC60" s="141">
        <f t="shared" si="140"/>
        <v>0</v>
      </c>
      <c r="DD60" s="141">
        <f t="shared" si="140"/>
        <v>0</v>
      </c>
      <c r="DE60" s="141">
        <f t="shared" si="140"/>
        <v>0</v>
      </c>
      <c r="DF60" s="141">
        <f t="shared" si="140"/>
        <v>0</v>
      </c>
      <c r="DG60" s="141">
        <f t="shared" si="140"/>
        <v>0</v>
      </c>
      <c r="DH60" s="141">
        <f t="shared" si="140"/>
        <v>0</v>
      </c>
      <c r="DI60" s="141">
        <f t="shared" si="140"/>
        <v>0</v>
      </c>
      <c r="DJ60" s="141">
        <f t="shared" si="140"/>
        <v>0</v>
      </c>
      <c r="DK60" s="141">
        <f t="shared" si="140"/>
        <v>0</v>
      </c>
      <c r="DL60" s="141">
        <f t="shared" si="140"/>
        <v>0</v>
      </c>
      <c r="DM60" s="141">
        <f t="shared" si="140"/>
        <v>0</v>
      </c>
      <c r="DN60" s="141">
        <f t="shared" si="140"/>
        <v>0</v>
      </c>
      <c r="DO60" s="141">
        <f t="shared" si="140"/>
        <v>0</v>
      </c>
      <c r="DP60" s="141">
        <f t="shared" si="140"/>
        <v>0</v>
      </c>
      <c r="DQ60" s="141">
        <f t="shared" si="140"/>
        <v>0</v>
      </c>
      <c r="DR60" s="141">
        <f t="shared" si="140"/>
        <v>0</v>
      </c>
      <c r="DS60" s="141">
        <f t="shared" si="140"/>
        <v>0</v>
      </c>
      <c r="DT60" s="141">
        <f t="shared" si="140"/>
        <v>0</v>
      </c>
      <c r="DU60" s="141">
        <f t="shared" si="140"/>
        <v>0</v>
      </c>
      <c r="DV60" s="141">
        <f t="shared" si="140"/>
        <v>0</v>
      </c>
      <c r="DW60" s="141">
        <f t="shared" si="140"/>
        <v>0</v>
      </c>
      <c r="DX60" s="141">
        <f t="shared" si="140"/>
        <v>0</v>
      </c>
      <c r="DY60" s="141">
        <f t="shared" si="140"/>
        <v>0</v>
      </c>
      <c r="DZ60" s="141">
        <f t="shared" si="140"/>
        <v>0</v>
      </c>
      <c r="EA60" s="141">
        <f t="shared" si="140"/>
        <v>0</v>
      </c>
      <c r="EB60" s="141">
        <f t="shared" si="140"/>
        <v>0</v>
      </c>
      <c r="EC60" s="141">
        <f t="shared" si="140"/>
        <v>0</v>
      </c>
      <c r="ED60" s="141">
        <f t="shared" si="140"/>
        <v>0</v>
      </c>
      <c r="EE60" s="141">
        <f t="shared" si="140"/>
        <v>0</v>
      </c>
      <c r="EF60" s="141">
        <f t="shared" si="140"/>
        <v>0</v>
      </c>
      <c r="EG60" s="141">
        <f t="shared" si="140"/>
        <v>0</v>
      </c>
      <c r="EH60" s="141">
        <f t="shared" si="140"/>
        <v>0</v>
      </c>
      <c r="EI60" s="141">
        <f t="shared" si="140"/>
        <v>0</v>
      </c>
      <c r="EJ60" s="141">
        <f t="shared" si="140"/>
        <v>0</v>
      </c>
      <c r="EK60" s="141">
        <f t="shared" si="140"/>
        <v>0</v>
      </c>
      <c r="EL60" s="141">
        <f t="shared" si="140"/>
        <v>0</v>
      </c>
      <c r="EM60" s="141">
        <f t="shared" si="140"/>
        <v>0</v>
      </c>
      <c r="EN60" s="141">
        <f t="shared" si="140"/>
        <v>0</v>
      </c>
      <c r="EO60" s="141">
        <f t="shared" si="140"/>
        <v>0</v>
      </c>
      <c r="EP60" s="141">
        <f t="shared" si="140"/>
        <v>0</v>
      </c>
      <c r="EQ60" s="141">
        <f t="shared" si="140"/>
        <v>0</v>
      </c>
      <c r="ER60" s="141">
        <f t="shared" si="140"/>
        <v>0</v>
      </c>
      <c r="ES60" s="141">
        <f t="shared" si="140"/>
        <v>0</v>
      </c>
      <c r="ET60" s="141">
        <f t="shared" si="140"/>
        <v>0</v>
      </c>
      <c r="EU60" s="141">
        <f t="shared" ref="EU60:GC60" si="141">AVERAGE(EU57:EU59)</f>
        <v>0</v>
      </c>
      <c r="EV60" s="141">
        <f t="shared" si="141"/>
        <v>0</v>
      </c>
      <c r="EW60" s="141">
        <f t="shared" si="141"/>
        <v>0</v>
      </c>
      <c r="EX60" s="141">
        <f t="shared" si="141"/>
        <v>0</v>
      </c>
      <c r="EY60" s="141">
        <f t="shared" si="141"/>
        <v>0</v>
      </c>
      <c r="EZ60" s="141">
        <f t="shared" si="141"/>
        <v>0</v>
      </c>
      <c r="FA60" s="141">
        <f t="shared" si="141"/>
        <v>0</v>
      </c>
      <c r="FB60" s="141">
        <f t="shared" si="141"/>
        <v>0</v>
      </c>
      <c r="FC60" s="141">
        <f t="shared" si="141"/>
        <v>0</v>
      </c>
      <c r="FD60" s="141">
        <f t="shared" si="141"/>
        <v>0</v>
      </c>
      <c r="FE60" s="141">
        <f t="shared" si="141"/>
        <v>0</v>
      </c>
      <c r="FF60" s="141">
        <f t="shared" si="141"/>
        <v>0</v>
      </c>
      <c r="FG60" s="141">
        <f t="shared" si="141"/>
        <v>0</v>
      </c>
      <c r="FH60" s="141">
        <f t="shared" si="141"/>
        <v>0</v>
      </c>
      <c r="FI60" s="141">
        <f t="shared" si="141"/>
        <v>0</v>
      </c>
      <c r="FJ60" s="141">
        <f t="shared" si="141"/>
        <v>0</v>
      </c>
      <c r="FK60" s="141">
        <f t="shared" si="141"/>
        <v>0</v>
      </c>
      <c r="FL60" s="141">
        <f t="shared" si="141"/>
        <v>0</v>
      </c>
      <c r="FM60" s="141">
        <f t="shared" si="141"/>
        <v>0</v>
      </c>
      <c r="FN60" s="141">
        <f t="shared" si="141"/>
        <v>0</v>
      </c>
      <c r="FO60" s="141">
        <f t="shared" si="141"/>
        <v>0</v>
      </c>
      <c r="FP60" s="141">
        <f t="shared" si="141"/>
        <v>0</v>
      </c>
      <c r="FQ60" s="141">
        <f t="shared" si="141"/>
        <v>0</v>
      </c>
      <c r="FR60" s="141">
        <f t="shared" si="141"/>
        <v>0</v>
      </c>
      <c r="FS60" s="141">
        <f t="shared" si="141"/>
        <v>0</v>
      </c>
      <c r="FT60" s="141">
        <f t="shared" si="141"/>
        <v>0</v>
      </c>
      <c r="FU60" s="141">
        <f t="shared" si="141"/>
        <v>0</v>
      </c>
      <c r="FV60" s="141">
        <f t="shared" si="141"/>
        <v>0</v>
      </c>
      <c r="FW60" s="141">
        <f t="shared" si="141"/>
        <v>0</v>
      </c>
      <c r="FX60" s="141">
        <f t="shared" si="141"/>
        <v>0</v>
      </c>
      <c r="FY60" s="141">
        <f t="shared" si="141"/>
        <v>0</v>
      </c>
      <c r="FZ60" s="141">
        <f t="shared" si="141"/>
        <v>0</v>
      </c>
      <c r="GA60" s="141">
        <f t="shared" si="141"/>
        <v>0</v>
      </c>
      <c r="GB60" s="141">
        <f t="shared" si="141"/>
        <v>0</v>
      </c>
      <c r="GC60" s="141">
        <f t="shared" si="141"/>
        <v>0</v>
      </c>
      <c r="GE60" s="105">
        <f>SUM(SheetB!W60:GC60) + SUM(SheetC!W60:GC60) + SUM(SheetD!W60:GC60) + SUM(SheetE!W60:GC60) + SUM(SheetF!W60:GC60)</f>
        <v>0.98871310715953686</v>
      </c>
      <c r="GG60" s="26"/>
      <c r="GH60" s="26"/>
      <c r="GI60" s="26"/>
      <c r="GJ60" s="26"/>
      <c r="GK60" s="26"/>
      <c r="GL60" s="26"/>
      <c r="GM60" s="26"/>
      <c r="GN60" s="26"/>
      <c r="GO60" s="26"/>
      <c r="GP60" s="26"/>
      <c r="GQ60" s="26"/>
      <c r="GR60" s="26"/>
      <c r="GS60" s="26"/>
      <c r="GT60" s="26"/>
      <c r="GU60" s="105"/>
    </row>
    <row r="61" spans="1:203" ht="15" customHeight="1" x14ac:dyDescent="0.25">
      <c r="A61" s="140" t="s">
        <v>2203</v>
      </c>
      <c r="D61">
        <v>8</v>
      </c>
      <c r="E61">
        <v>2</v>
      </c>
      <c r="F61">
        <v>2015</v>
      </c>
      <c r="G61" s="138" t="s">
        <v>204</v>
      </c>
      <c r="W61" s="139">
        <v>0</v>
      </c>
      <c r="X61" s="139">
        <v>0</v>
      </c>
      <c r="Y61" s="139">
        <v>0</v>
      </c>
      <c r="Z61" s="139">
        <v>0</v>
      </c>
      <c r="AA61" s="139">
        <v>0</v>
      </c>
      <c r="AB61" s="139">
        <v>0</v>
      </c>
      <c r="AC61" s="139">
        <v>0</v>
      </c>
      <c r="AD61" s="139">
        <v>0</v>
      </c>
      <c r="AE61" s="139">
        <v>0</v>
      </c>
      <c r="AF61" s="139">
        <v>0</v>
      </c>
      <c r="AG61" s="139">
        <v>0</v>
      </c>
      <c r="AH61" s="139">
        <v>0</v>
      </c>
      <c r="AI61" s="139">
        <v>0</v>
      </c>
      <c r="AJ61" s="139">
        <v>0</v>
      </c>
      <c r="AK61" s="139">
        <v>0</v>
      </c>
      <c r="AL61" s="139">
        <v>0</v>
      </c>
      <c r="AM61" s="139">
        <v>0</v>
      </c>
      <c r="AN61" s="139">
        <v>0</v>
      </c>
      <c r="AO61" s="139">
        <v>0</v>
      </c>
      <c r="AP61" s="139">
        <v>0</v>
      </c>
      <c r="AQ61" s="139">
        <v>0</v>
      </c>
      <c r="AR61" s="139">
        <v>0</v>
      </c>
      <c r="AS61" s="139">
        <v>0</v>
      </c>
      <c r="AT61" s="139">
        <v>0</v>
      </c>
      <c r="AU61" s="139">
        <v>0</v>
      </c>
      <c r="AV61" s="139">
        <v>0</v>
      </c>
      <c r="AW61" s="139">
        <v>0</v>
      </c>
      <c r="AX61" s="139">
        <v>0</v>
      </c>
      <c r="AY61" s="139">
        <v>0</v>
      </c>
      <c r="AZ61" s="139">
        <v>0</v>
      </c>
      <c r="BA61" s="139">
        <v>0</v>
      </c>
      <c r="BB61" s="139">
        <v>0</v>
      </c>
      <c r="BC61" s="139">
        <v>0</v>
      </c>
      <c r="BD61" s="139">
        <v>0</v>
      </c>
      <c r="BE61" s="139">
        <v>0</v>
      </c>
      <c r="BF61" s="139">
        <v>0</v>
      </c>
      <c r="BG61" s="139">
        <v>0</v>
      </c>
      <c r="BH61" s="139">
        <v>0</v>
      </c>
      <c r="BI61" s="139">
        <v>0</v>
      </c>
      <c r="BJ61" s="139">
        <v>0</v>
      </c>
      <c r="BK61" s="139">
        <v>0</v>
      </c>
      <c r="BL61" s="139">
        <v>0</v>
      </c>
      <c r="BM61" s="139">
        <v>0</v>
      </c>
      <c r="BN61" s="139">
        <v>0</v>
      </c>
      <c r="BO61" s="139">
        <v>0</v>
      </c>
      <c r="BP61" s="139">
        <v>0</v>
      </c>
      <c r="BQ61" s="139">
        <v>0</v>
      </c>
      <c r="BR61" s="139">
        <v>0</v>
      </c>
      <c r="BS61" s="139">
        <v>0</v>
      </c>
      <c r="BT61" s="139">
        <v>0</v>
      </c>
      <c r="BU61" s="139">
        <v>0</v>
      </c>
      <c r="BV61" s="139">
        <v>0</v>
      </c>
      <c r="BW61" s="139">
        <v>0</v>
      </c>
      <c r="BX61" s="139">
        <v>0</v>
      </c>
      <c r="BY61" s="139">
        <v>0</v>
      </c>
      <c r="BZ61" s="139">
        <v>0</v>
      </c>
      <c r="CA61" s="139">
        <v>0</v>
      </c>
      <c r="CB61" s="139">
        <v>0</v>
      </c>
      <c r="CC61" s="139">
        <v>0</v>
      </c>
      <c r="CD61" s="139">
        <v>0</v>
      </c>
      <c r="CE61" s="139">
        <v>0</v>
      </c>
      <c r="CF61" s="139">
        <v>0</v>
      </c>
      <c r="CG61" s="139">
        <v>0</v>
      </c>
      <c r="CH61" s="139">
        <v>0</v>
      </c>
      <c r="CI61" s="139">
        <v>0</v>
      </c>
      <c r="CJ61" s="139">
        <v>0</v>
      </c>
      <c r="CK61" s="139">
        <v>0</v>
      </c>
      <c r="CL61" s="139">
        <v>0</v>
      </c>
      <c r="CM61" s="139">
        <v>0</v>
      </c>
      <c r="CN61" s="139">
        <v>0</v>
      </c>
      <c r="CO61" s="139">
        <v>0</v>
      </c>
      <c r="CP61" s="139">
        <v>0</v>
      </c>
      <c r="CQ61" s="139">
        <v>0</v>
      </c>
      <c r="CR61" s="139">
        <v>0</v>
      </c>
      <c r="CS61" s="139">
        <v>0</v>
      </c>
      <c r="CT61" s="139">
        <v>2.659744238993979E-3</v>
      </c>
      <c r="CU61" s="139">
        <v>0</v>
      </c>
      <c r="CV61" s="139">
        <v>0</v>
      </c>
      <c r="CW61" s="139">
        <v>0</v>
      </c>
      <c r="CX61" s="139">
        <v>0</v>
      </c>
      <c r="CY61" s="139">
        <v>0</v>
      </c>
      <c r="CZ61" s="139">
        <v>0</v>
      </c>
      <c r="DA61" s="139">
        <v>0</v>
      </c>
      <c r="DB61" s="139">
        <v>0</v>
      </c>
      <c r="DC61" s="139">
        <v>0</v>
      </c>
      <c r="DD61" s="139">
        <v>0</v>
      </c>
      <c r="DE61" s="139">
        <v>0</v>
      </c>
      <c r="DF61" s="139">
        <v>0</v>
      </c>
      <c r="DG61" s="139">
        <v>0</v>
      </c>
      <c r="DH61" s="139">
        <v>0</v>
      </c>
      <c r="DI61" s="139">
        <v>0</v>
      </c>
      <c r="DJ61" s="139">
        <v>0</v>
      </c>
      <c r="DK61" s="139">
        <v>0</v>
      </c>
      <c r="DL61" s="139">
        <v>0</v>
      </c>
      <c r="DM61" s="139">
        <v>0</v>
      </c>
      <c r="DN61" s="139">
        <v>0</v>
      </c>
      <c r="DO61" s="139">
        <v>0</v>
      </c>
      <c r="DP61" s="139">
        <v>0</v>
      </c>
      <c r="DQ61" s="139">
        <v>0</v>
      </c>
      <c r="DR61" s="139">
        <v>0</v>
      </c>
      <c r="DS61" s="139">
        <v>0</v>
      </c>
      <c r="DT61" s="139">
        <v>0</v>
      </c>
      <c r="DU61" s="139">
        <v>0</v>
      </c>
      <c r="DV61" s="139">
        <v>0</v>
      </c>
      <c r="DW61" s="139">
        <v>0</v>
      </c>
      <c r="DX61" s="139">
        <v>0</v>
      </c>
      <c r="DY61" s="139">
        <v>0</v>
      </c>
      <c r="DZ61" s="139">
        <v>0</v>
      </c>
      <c r="EA61" s="139">
        <v>0</v>
      </c>
      <c r="EB61" s="139">
        <v>0</v>
      </c>
      <c r="EC61" s="139">
        <v>0</v>
      </c>
      <c r="ED61" s="139">
        <v>0</v>
      </c>
      <c r="EE61" s="139">
        <v>0</v>
      </c>
      <c r="EF61" s="139">
        <v>0</v>
      </c>
      <c r="EG61" s="139">
        <v>0</v>
      </c>
      <c r="EH61" s="139">
        <v>0</v>
      </c>
      <c r="EI61" s="139">
        <v>0</v>
      </c>
      <c r="EJ61" s="139">
        <v>0</v>
      </c>
      <c r="EK61" s="139">
        <v>0</v>
      </c>
      <c r="EL61" s="139">
        <v>0</v>
      </c>
      <c r="EM61" s="139">
        <v>0</v>
      </c>
      <c r="EN61" s="139">
        <v>0</v>
      </c>
      <c r="EO61" s="139">
        <v>0</v>
      </c>
      <c r="EP61" s="139">
        <v>0</v>
      </c>
      <c r="EQ61" s="139">
        <v>0</v>
      </c>
      <c r="ER61" s="139">
        <v>0</v>
      </c>
      <c r="ES61" s="139">
        <v>0</v>
      </c>
      <c r="ET61" s="139">
        <v>0</v>
      </c>
      <c r="EU61" s="139">
        <v>0</v>
      </c>
      <c r="EV61" s="139">
        <v>0</v>
      </c>
      <c r="EW61" s="139">
        <v>0</v>
      </c>
      <c r="EX61" s="139">
        <v>0</v>
      </c>
      <c r="EY61" s="139">
        <v>0</v>
      </c>
      <c r="EZ61" s="139">
        <v>0</v>
      </c>
      <c r="FA61" s="139">
        <v>0</v>
      </c>
      <c r="FB61" s="139">
        <v>0</v>
      </c>
      <c r="FC61" s="139">
        <v>0</v>
      </c>
      <c r="FD61" s="139">
        <v>0</v>
      </c>
      <c r="FE61" s="139">
        <v>0</v>
      </c>
      <c r="FF61" s="139">
        <v>0</v>
      </c>
      <c r="FG61" s="139">
        <v>0</v>
      </c>
      <c r="FH61" s="139">
        <v>0</v>
      </c>
      <c r="FI61" s="139">
        <v>0</v>
      </c>
      <c r="FJ61" s="139">
        <v>0</v>
      </c>
      <c r="FK61" s="139">
        <v>0</v>
      </c>
      <c r="FL61" s="139">
        <v>0</v>
      </c>
      <c r="FM61" s="139">
        <v>0</v>
      </c>
      <c r="FN61" s="139">
        <v>0</v>
      </c>
      <c r="FO61" s="139">
        <v>0</v>
      </c>
      <c r="FP61" s="139">
        <v>0</v>
      </c>
      <c r="FQ61" s="139">
        <v>0</v>
      </c>
      <c r="FR61" s="139">
        <v>0</v>
      </c>
      <c r="FS61" s="139">
        <v>0</v>
      </c>
      <c r="FT61" s="139">
        <v>0</v>
      </c>
      <c r="FU61" s="139">
        <v>0</v>
      </c>
      <c r="FV61" s="139">
        <v>0</v>
      </c>
      <c r="FW61" s="139">
        <v>0</v>
      </c>
      <c r="FX61" s="139">
        <v>0</v>
      </c>
      <c r="FY61" s="139">
        <v>0</v>
      </c>
      <c r="FZ61" s="139">
        <v>0</v>
      </c>
      <c r="GA61" s="139">
        <v>0</v>
      </c>
      <c r="GB61" s="139">
        <v>0</v>
      </c>
      <c r="GC61" s="139">
        <v>0</v>
      </c>
      <c r="GE61" s="105">
        <f>SUM(SheetB!W61:GC61) + SUM(SheetC!W61:GC61) + SUM(SheetD!W61:GC61) + SUM(SheetE!W61:GC61) + SUM(SheetF!W61:GC61)</f>
        <v>0.99202076728301813</v>
      </c>
      <c r="GG61" s="26"/>
      <c r="GH61" s="26"/>
      <c r="GI61" s="26"/>
      <c r="GJ61" s="26"/>
      <c r="GK61" s="26"/>
      <c r="GL61" s="26"/>
      <c r="GM61" s="26"/>
      <c r="GN61" s="26"/>
      <c r="GO61" s="26"/>
      <c r="GP61" s="26"/>
      <c r="GQ61" s="26"/>
      <c r="GR61" s="26"/>
      <c r="GS61" s="26"/>
      <c r="GT61" s="26"/>
      <c r="GU61" s="105"/>
    </row>
    <row r="62" spans="1:203" ht="15" customHeight="1" x14ac:dyDescent="0.25">
      <c r="A62" s="140" t="s">
        <v>2204</v>
      </c>
      <c r="D62">
        <v>8</v>
      </c>
      <c r="E62">
        <v>2</v>
      </c>
      <c r="F62">
        <v>2015</v>
      </c>
      <c r="G62" s="138" t="s">
        <v>204</v>
      </c>
      <c r="W62" s="139">
        <v>0</v>
      </c>
      <c r="X62" s="139">
        <v>0</v>
      </c>
      <c r="Y62" s="139">
        <v>0</v>
      </c>
      <c r="Z62" s="139">
        <v>0</v>
      </c>
      <c r="AA62" s="139">
        <v>0</v>
      </c>
      <c r="AB62" s="139">
        <v>0</v>
      </c>
      <c r="AC62" s="139">
        <v>0</v>
      </c>
      <c r="AD62" s="139">
        <v>0</v>
      </c>
      <c r="AE62" s="139">
        <v>0</v>
      </c>
      <c r="AF62" s="139">
        <v>0</v>
      </c>
      <c r="AG62" s="139">
        <v>0</v>
      </c>
      <c r="AH62" s="139">
        <v>0</v>
      </c>
      <c r="AI62" s="139">
        <v>0</v>
      </c>
      <c r="AJ62" s="139">
        <v>0</v>
      </c>
      <c r="AK62" s="139">
        <v>0</v>
      </c>
      <c r="AL62" s="139">
        <v>0</v>
      </c>
      <c r="AM62" s="139">
        <v>0</v>
      </c>
      <c r="AN62" s="139">
        <v>0</v>
      </c>
      <c r="AO62" s="139">
        <v>0</v>
      </c>
      <c r="AP62" s="139">
        <v>0</v>
      </c>
      <c r="AQ62" s="139">
        <v>0</v>
      </c>
      <c r="AR62" s="139">
        <v>0</v>
      </c>
      <c r="AS62" s="139">
        <v>0</v>
      </c>
      <c r="AT62" s="139">
        <v>0</v>
      </c>
      <c r="AU62" s="139">
        <v>0</v>
      </c>
      <c r="AV62" s="139">
        <v>0</v>
      </c>
      <c r="AW62" s="139">
        <v>0</v>
      </c>
      <c r="AX62" s="139">
        <v>0</v>
      </c>
      <c r="AY62" s="139">
        <v>0</v>
      </c>
      <c r="AZ62" s="139">
        <v>0</v>
      </c>
      <c r="BA62" s="139">
        <v>0</v>
      </c>
      <c r="BB62" s="139">
        <v>0</v>
      </c>
      <c r="BC62" s="139">
        <v>0</v>
      </c>
      <c r="BD62" s="139">
        <v>0</v>
      </c>
      <c r="BE62" s="139">
        <v>0</v>
      </c>
      <c r="BF62" s="139">
        <v>0</v>
      </c>
      <c r="BG62" s="139">
        <v>0</v>
      </c>
      <c r="BH62" s="139">
        <v>0</v>
      </c>
      <c r="BI62" s="139">
        <v>0</v>
      </c>
      <c r="BJ62" s="139">
        <v>0</v>
      </c>
      <c r="BK62" s="139">
        <v>0</v>
      </c>
      <c r="BL62" s="139">
        <v>0</v>
      </c>
      <c r="BM62" s="139">
        <v>0</v>
      </c>
      <c r="BN62" s="139">
        <v>0</v>
      </c>
      <c r="BO62" s="139">
        <v>0</v>
      </c>
      <c r="BP62" s="139">
        <v>0</v>
      </c>
      <c r="BQ62" s="139">
        <v>0</v>
      </c>
      <c r="BR62" s="139">
        <v>0</v>
      </c>
      <c r="BS62" s="139">
        <v>0</v>
      </c>
      <c r="BT62" s="139">
        <v>0</v>
      </c>
      <c r="BU62" s="139">
        <v>0</v>
      </c>
      <c r="BV62" s="139">
        <v>0</v>
      </c>
      <c r="BW62" s="139">
        <v>0</v>
      </c>
      <c r="BX62" s="139">
        <v>0</v>
      </c>
      <c r="BY62" s="139">
        <v>0</v>
      </c>
      <c r="BZ62" s="139">
        <v>0</v>
      </c>
      <c r="CA62" s="139">
        <v>0</v>
      </c>
      <c r="CB62" s="139">
        <v>0</v>
      </c>
      <c r="CC62" s="139">
        <v>0</v>
      </c>
      <c r="CD62" s="139">
        <v>0</v>
      </c>
      <c r="CE62" s="139">
        <v>0</v>
      </c>
      <c r="CF62" s="139">
        <v>0</v>
      </c>
      <c r="CG62" s="139">
        <v>0</v>
      </c>
      <c r="CH62" s="139">
        <v>0</v>
      </c>
      <c r="CI62" s="139">
        <v>0</v>
      </c>
      <c r="CJ62" s="139">
        <v>0</v>
      </c>
      <c r="CK62" s="139">
        <v>0</v>
      </c>
      <c r="CL62" s="139">
        <v>0</v>
      </c>
      <c r="CM62" s="139">
        <v>0</v>
      </c>
      <c r="CN62" s="139">
        <v>0</v>
      </c>
      <c r="CO62" s="139">
        <v>0</v>
      </c>
      <c r="CP62" s="139">
        <v>0</v>
      </c>
      <c r="CQ62" s="139">
        <v>0</v>
      </c>
      <c r="CR62" s="139">
        <v>0</v>
      </c>
      <c r="CS62" s="139">
        <v>0</v>
      </c>
      <c r="CT62" s="139">
        <v>0</v>
      </c>
      <c r="CU62" s="139">
        <v>0</v>
      </c>
      <c r="CV62" s="139">
        <v>0</v>
      </c>
      <c r="CW62" s="139">
        <v>0</v>
      </c>
      <c r="CX62" s="139">
        <v>0</v>
      </c>
      <c r="CY62" s="139">
        <v>0</v>
      </c>
      <c r="CZ62" s="139">
        <v>0</v>
      </c>
      <c r="DA62" s="139">
        <v>0</v>
      </c>
      <c r="DB62" s="139">
        <v>0</v>
      </c>
      <c r="DC62" s="139">
        <v>0</v>
      </c>
      <c r="DD62" s="139">
        <v>0</v>
      </c>
      <c r="DE62" s="139">
        <v>0</v>
      </c>
      <c r="DF62" s="139">
        <v>0</v>
      </c>
      <c r="DG62" s="139">
        <v>0</v>
      </c>
      <c r="DH62" s="139">
        <v>0</v>
      </c>
      <c r="DI62" s="139">
        <v>0</v>
      </c>
      <c r="DJ62" s="139">
        <v>0</v>
      </c>
      <c r="DK62" s="139">
        <v>0</v>
      </c>
      <c r="DL62" s="139">
        <v>0</v>
      </c>
      <c r="DM62" s="139">
        <v>0</v>
      </c>
      <c r="DN62" s="139">
        <v>0</v>
      </c>
      <c r="DO62" s="139">
        <v>0</v>
      </c>
      <c r="DP62" s="139">
        <v>0</v>
      </c>
      <c r="DQ62" s="139">
        <v>0</v>
      </c>
      <c r="DR62" s="139">
        <v>0</v>
      </c>
      <c r="DS62" s="139">
        <v>0</v>
      </c>
      <c r="DT62" s="139">
        <v>0</v>
      </c>
      <c r="DU62" s="139">
        <v>0</v>
      </c>
      <c r="DV62" s="139">
        <v>0</v>
      </c>
      <c r="DW62" s="139">
        <v>0</v>
      </c>
      <c r="DX62" s="139">
        <v>0</v>
      </c>
      <c r="DY62" s="139">
        <v>0</v>
      </c>
      <c r="DZ62" s="139">
        <v>0</v>
      </c>
      <c r="EA62" s="139">
        <v>0</v>
      </c>
      <c r="EB62" s="139">
        <v>0</v>
      </c>
      <c r="EC62" s="139">
        <v>0</v>
      </c>
      <c r="ED62" s="139">
        <v>0</v>
      </c>
      <c r="EE62" s="139">
        <v>0</v>
      </c>
      <c r="EF62" s="139">
        <v>0</v>
      </c>
      <c r="EG62" s="139">
        <v>0</v>
      </c>
      <c r="EH62" s="139">
        <v>0</v>
      </c>
      <c r="EI62" s="139">
        <v>0</v>
      </c>
      <c r="EJ62" s="139">
        <v>0</v>
      </c>
      <c r="EK62" s="139">
        <v>0</v>
      </c>
      <c r="EL62" s="139">
        <v>0</v>
      </c>
      <c r="EM62" s="139">
        <v>0</v>
      </c>
      <c r="EN62" s="139">
        <v>0</v>
      </c>
      <c r="EO62" s="139">
        <v>0</v>
      </c>
      <c r="EP62" s="139">
        <v>0</v>
      </c>
      <c r="EQ62" s="139">
        <v>0</v>
      </c>
      <c r="ER62" s="139">
        <v>0</v>
      </c>
      <c r="ES62" s="139">
        <v>0</v>
      </c>
      <c r="ET62" s="139">
        <v>0</v>
      </c>
      <c r="EU62" s="139">
        <v>0</v>
      </c>
      <c r="EV62" s="139">
        <v>0</v>
      </c>
      <c r="EW62" s="139">
        <v>0</v>
      </c>
      <c r="EX62" s="139">
        <v>0</v>
      </c>
      <c r="EY62" s="139">
        <v>0</v>
      </c>
      <c r="EZ62" s="139">
        <v>0</v>
      </c>
      <c r="FA62" s="139">
        <v>0</v>
      </c>
      <c r="FB62" s="139">
        <v>0</v>
      </c>
      <c r="FC62" s="139">
        <v>0</v>
      </c>
      <c r="FD62" s="139">
        <v>0</v>
      </c>
      <c r="FE62" s="139">
        <v>0</v>
      </c>
      <c r="FF62" s="139">
        <v>0</v>
      </c>
      <c r="FG62" s="139">
        <v>0</v>
      </c>
      <c r="FH62" s="139">
        <v>0</v>
      </c>
      <c r="FI62" s="139">
        <v>0</v>
      </c>
      <c r="FJ62" s="139">
        <v>0</v>
      </c>
      <c r="FK62" s="139">
        <v>0</v>
      </c>
      <c r="FL62" s="139">
        <v>0</v>
      </c>
      <c r="FM62" s="139">
        <v>0</v>
      </c>
      <c r="FN62" s="139">
        <v>0</v>
      </c>
      <c r="FO62" s="139">
        <v>0</v>
      </c>
      <c r="FP62" s="139">
        <v>0</v>
      </c>
      <c r="FQ62" s="139">
        <v>0</v>
      </c>
      <c r="FR62" s="139">
        <v>0</v>
      </c>
      <c r="FS62" s="139">
        <v>0</v>
      </c>
      <c r="FT62" s="139">
        <v>0</v>
      </c>
      <c r="FU62" s="139">
        <v>0</v>
      </c>
      <c r="FV62" s="139">
        <v>0</v>
      </c>
      <c r="FW62" s="139">
        <v>0</v>
      </c>
      <c r="FX62" s="139">
        <v>0</v>
      </c>
      <c r="FY62" s="139">
        <v>0</v>
      </c>
      <c r="FZ62" s="139">
        <v>0</v>
      </c>
      <c r="GA62" s="139">
        <v>0</v>
      </c>
      <c r="GB62" s="139">
        <v>0</v>
      </c>
      <c r="GC62" s="139">
        <v>0</v>
      </c>
      <c r="GE62" s="105">
        <f>SUM(SheetB!W62:GC62) + SUM(SheetC!W62:GC62) + SUM(SheetD!W62:GC62) + SUM(SheetE!W62:GC62) + SUM(SheetF!W62:GC62)</f>
        <v>0.9965215580087482</v>
      </c>
      <c r="GG62" s="26"/>
      <c r="GH62" s="26"/>
      <c r="GI62" s="26"/>
      <c r="GJ62" s="26"/>
      <c r="GK62" s="26"/>
      <c r="GL62" s="26"/>
      <c r="GM62" s="26"/>
      <c r="GN62" s="26"/>
      <c r="GO62" s="26"/>
      <c r="GP62" s="26"/>
      <c r="GQ62" s="26"/>
      <c r="GR62" s="26"/>
      <c r="GS62" s="26"/>
      <c r="GT62" s="26"/>
      <c r="GU62" s="105"/>
    </row>
    <row r="63" spans="1:203" ht="15" customHeight="1" x14ac:dyDescent="0.25">
      <c r="A63" s="140" t="s">
        <v>2205</v>
      </c>
      <c r="D63">
        <v>8</v>
      </c>
      <c r="E63">
        <v>2</v>
      </c>
      <c r="F63">
        <v>2015</v>
      </c>
      <c r="G63" s="138" t="s">
        <v>204</v>
      </c>
      <c r="W63" s="139">
        <v>0</v>
      </c>
      <c r="X63" s="139">
        <v>0</v>
      </c>
      <c r="Y63" s="139">
        <v>0</v>
      </c>
      <c r="Z63" s="139">
        <v>0</v>
      </c>
      <c r="AA63" s="139">
        <v>0</v>
      </c>
      <c r="AB63" s="139">
        <v>0</v>
      </c>
      <c r="AC63" s="139">
        <v>0</v>
      </c>
      <c r="AD63" s="139">
        <v>0</v>
      </c>
      <c r="AE63" s="139">
        <v>0</v>
      </c>
      <c r="AF63" s="139">
        <v>0</v>
      </c>
      <c r="AG63" s="139">
        <v>0</v>
      </c>
      <c r="AH63" s="139">
        <v>0</v>
      </c>
      <c r="AI63" s="139">
        <v>0</v>
      </c>
      <c r="AJ63" s="139">
        <v>0</v>
      </c>
      <c r="AK63" s="139">
        <v>0</v>
      </c>
      <c r="AL63" s="139">
        <v>0</v>
      </c>
      <c r="AM63" s="139">
        <v>0</v>
      </c>
      <c r="AN63" s="139">
        <v>0</v>
      </c>
      <c r="AO63" s="139">
        <v>0</v>
      </c>
      <c r="AP63" s="139">
        <v>0</v>
      </c>
      <c r="AQ63" s="139">
        <v>0</v>
      </c>
      <c r="AR63" s="139">
        <v>0</v>
      </c>
      <c r="AS63" s="139">
        <v>0</v>
      </c>
      <c r="AT63" s="139">
        <v>0</v>
      </c>
      <c r="AU63" s="139">
        <v>0</v>
      </c>
      <c r="AV63" s="139">
        <v>0</v>
      </c>
      <c r="AW63" s="139">
        <v>0</v>
      </c>
      <c r="AX63" s="139">
        <v>0</v>
      </c>
      <c r="AY63" s="139">
        <v>0</v>
      </c>
      <c r="AZ63" s="139">
        <v>0</v>
      </c>
      <c r="BA63" s="139">
        <v>0</v>
      </c>
      <c r="BB63" s="139">
        <v>0</v>
      </c>
      <c r="BC63" s="139">
        <v>0</v>
      </c>
      <c r="BD63" s="139">
        <v>0</v>
      </c>
      <c r="BE63" s="139">
        <v>0</v>
      </c>
      <c r="BF63" s="139">
        <v>0</v>
      </c>
      <c r="BG63" s="139">
        <v>0</v>
      </c>
      <c r="BH63" s="139">
        <v>0</v>
      </c>
      <c r="BI63" s="139">
        <v>0</v>
      </c>
      <c r="BJ63" s="139">
        <v>0</v>
      </c>
      <c r="BK63" s="139">
        <v>0</v>
      </c>
      <c r="BL63" s="139">
        <v>0</v>
      </c>
      <c r="BM63" s="139">
        <v>0</v>
      </c>
      <c r="BN63" s="139">
        <v>0</v>
      </c>
      <c r="BO63" s="139">
        <v>0</v>
      </c>
      <c r="BP63" s="139">
        <v>0</v>
      </c>
      <c r="BQ63" s="139">
        <v>0</v>
      </c>
      <c r="BR63" s="139">
        <v>0</v>
      </c>
      <c r="BS63" s="139">
        <v>0</v>
      </c>
      <c r="BT63" s="139">
        <v>0</v>
      </c>
      <c r="BU63" s="139">
        <v>0</v>
      </c>
      <c r="BV63" s="139">
        <v>0</v>
      </c>
      <c r="BW63" s="139">
        <v>0</v>
      </c>
      <c r="BX63" s="139">
        <v>0</v>
      </c>
      <c r="BY63" s="139">
        <v>0</v>
      </c>
      <c r="BZ63" s="139">
        <v>0</v>
      </c>
      <c r="CA63" s="139">
        <v>0</v>
      </c>
      <c r="CB63" s="139">
        <v>0</v>
      </c>
      <c r="CC63" s="139">
        <v>0</v>
      </c>
      <c r="CD63" s="139">
        <v>0</v>
      </c>
      <c r="CE63" s="139">
        <v>0</v>
      </c>
      <c r="CF63" s="139">
        <v>0</v>
      </c>
      <c r="CG63" s="139">
        <v>0</v>
      </c>
      <c r="CH63" s="139">
        <v>0</v>
      </c>
      <c r="CI63" s="139">
        <v>0</v>
      </c>
      <c r="CJ63" s="139">
        <v>0</v>
      </c>
      <c r="CK63" s="139">
        <v>0</v>
      </c>
      <c r="CL63" s="139">
        <v>0</v>
      </c>
      <c r="CM63" s="139">
        <v>0</v>
      </c>
      <c r="CN63" s="139">
        <v>0</v>
      </c>
      <c r="CO63" s="139">
        <v>0</v>
      </c>
      <c r="CP63" s="139">
        <v>0</v>
      </c>
      <c r="CQ63" s="139">
        <v>0</v>
      </c>
      <c r="CR63" s="139">
        <v>0</v>
      </c>
      <c r="CS63" s="139">
        <v>0</v>
      </c>
      <c r="CT63" s="139">
        <v>0</v>
      </c>
      <c r="CU63" s="139">
        <v>0</v>
      </c>
      <c r="CV63" s="139">
        <v>0</v>
      </c>
      <c r="CW63" s="139">
        <v>0</v>
      </c>
      <c r="CX63" s="139">
        <v>0</v>
      </c>
      <c r="CY63" s="139">
        <v>0</v>
      </c>
      <c r="CZ63" s="139">
        <v>0</v>
      </c>
      <c r="DA63" s="139">
        <v>0</v>
      </c>
      <c r="DB63" s="139">
        <v>0</v>
      </c>
      <c r="DC63" s="139">
        <v>0</v>
      </c>
      <c r="DD63" s="139">
        <v>0</v>
      </c>
      <c r="DE63" s="139">
        <v>0</v>
      </c>
      <c r="DF63" s="139">
        <v>0</v>
      </c>
      <c r="DG63" s="139">
        <v>0</v>
      </c>
      <c r="DH63" s="139">
        <v>0</v>
      </c>
      <c r="DI63" s="139">
        <v>0</v>
      </c>
      <c r="DJ63" s="139">
        <v>0</v>
      </c>
      <c r="DK63" s="139">
        <v>0</v>
      </c>
      <c r="DL63" s="139">
        <v>0</v>
      </c>
      <c r="DM63" s="139">
        <v>0</v>
      </c>
      <c r="DN63" s="139">
        <v>0</v>
      </c>
      <c r="DO63" s="139">
        <v>0</v>
      </c>
      <c r="DP63" s="139">
        <v>0</v>
      </c>
      <c r="DQ63" s="139">
        <v>0</v>
      </c>
      <c r="DR63" s="139">
        <v>0</v>
      </c>
      <c r="DS63" s="139">
        <v>0</v>
      </c>
      <c r="DT63" s="139">
        <v>0</v>
      </c>
      <c r="DU63" s="139">
        <v>0</v>
      </c>
      <c r="DV63" s="139">
        <v>0</v>
      </c>
      <c r="DW63" s="139">
        <v>0</v>
      </c>
      <c r="DX63" s="139">
        <v>0</v>
      </c>
      <c r="DY63" s="139">
        <v>0</v>
      </c>
      <c r="DZ63" s="139">
        <v>0</v>
      </c>
      <c r="EA63" s="139">
        <v>0</v>
      </c>
      <c r="EB63" s="139">
        <v>0</v>
      </c>
      <c r="EC63" s="139">
        <v>0</v>
      </c>
      <c r="ED63" s="139">
        <v>0</v>
      </c>
      <c r="EE63" s="139">
        <v>0</v>
      </c>
      <c r="EF63" s="139">
        <v>0</v>
      </c>
      <c r="EG63" s="139">
        <v>0</v>
      </c>
      <c r="EH63" s="139">
        <v>0</v>
      </c>
      <c r="EI63" s="139">
        <v>0</v>
      </c>
      <c r="EJ63" s="139">
        <v>0</v>
      </c>
      <c r="EK63" s="139">
        <v>0</v>
      </c>
      <c r="EL63" s="139">
        <v>0</v>
      </c>
      <c r="EM63" s="139">
        <v>0</v>
      </c>
      <c r="EN63" s="139">
        <v>0</v>
      </c>
      <c r="EO63" s="139">
        <v>0</v>
      </c>
      <c r="EP63" s="139">
        <v>0</v>
      </c>
      <c r="EQ63" s="139">
        <v>0</v>
      </c>
      <c r="ER63" s="139">
        <v>0</v>
      </c>
      <c r="ES63" s="139">
        <v>0</v>
      </c>
      <c r="ET63" s="139">
        <v>0</v>
      </c>
      <c r="EU63" s="139">
        <v>0</v>
      </c>
      <c r="EV63" s="139">
        <v>0</v>
      </c>
      <c r="EW63" s="139">
        <v>0</v>
      </c>
      <c r="EX63" s="139">
        <v>0</v>
      </c>
      <c r="EY63" s="139">
        <v>0</v>
      </c>
      <c r="EZ63" s="139">
        <v>0</v>
      </c>
      <c r="FA63" s="139">
        <v>0</v>
      </c>
      <c r="FB63" s="139">
        <v>0</v>
      </c>
      <c r="FC63" s="139">
        <v>0</v>
      </c>
      <c r="FD63" s="139">
        <v>0</v>
      </c>
      <c r="FE63" s="139">
        <v>0</v>
      </c>
      <c r="FF63" s="139">
        <v>0</v>
      </c>
      <c r="FG63" s="139">
        <v>0</v>
      </c>
      <c r="FH63" s="139">
        <v>0</v>
      </c>
      <c r="FI63" s="139">
        <v>0</v>
      </c>
      <c r="FJ63" s="139">
        <v>0</v>
      </c>
      <c r="FK63" s="139">
        <v>0</v>
      </c>
      <c r="FL63" s="139">
        <v>0</v>
      </c>
      <c r="FM63" s="139">
        <v>0</v>
      </c>
      <c r="FN63" s="139">
        <v>0</v>
      </c>
      <c r="FO63" s="139">
        <v>0</v>
      </c>
      <c r="FP63" s="139">
        <v>0</v>
      </c>
      <c r="FQ63" s="139">
        <v>0</v>
      </c>
      <c r="FR63" s="139">
        <v>0</v>
      </c>
      <c r="FS63" s="139">
        <v>0</v>
      </c>
      <c r="FT63" s="139">
        <v>0</v>
      </c>
      <c r="FU63" s="139">
        <v>0</v>
      </c>
      <c r="FV63" s="139">
        <v>0</v>
      </c>
      <c r="FW63" s="139">
        <v>0</v>
      </c>
      <c r="FX63" s="139">
        <v>0</v>
      </c>
      <c r="FY63" s="139">
        <v>0</v>
      </c>
      <c r="FZ63" s="139">
        <v>0</v>
      </c>
      <c r="GA63" s="139">
        <v>0</v>
      </c>
      <c r="GB63" s="139">
        <v>0</v>
      </c>
      <c r="GC63" s="139">
        <v>0</v>
      </c>
      <c r="GE63" s="105">
        <f>SUM(SheetB!W63:GC63) + SUM(SheetC!W63:GC63) + SUM(SheetD!W63:GC63) + SUM(SheetE!W63:GC63) + SUM(SheetF!W63:GC63)</f>
        <v>1.0000000000000002</v>
      </c>
      <c r="GG63" s="26"/>
      <c r="GH63" s="26"/>
      <c r="GI63" s="26"/>
      <c r="GJ63" s="26"/>
      <c r="GK63" s="26"/>
      <c r="GL63" s="26"/>
      <c r="GM63" s="26"/>
      <c r="GN63" s="26"/>
      <c r="GO63" s="26"/>
      <c r="GP63" s="26"/>
      <c r="GQ63" s="26"/>
      <c r="GR63" s="26"/>
      <c r="GS63" s="26"/>
      <c r="GT63" s="26"/>
      <c r="GU63" s="105"/>
    </row>
    <row r="64" spans="1:203" ht="15" customHeight="1" x14ac:dyDescent="0.25">
      <c r="A64" s="137" t="s">
        <v>2214</v>
      </c>
      <c r="D64">
        <v>8</v>
      </c>
      <c r="E64">
        <v>2</v>
      </c>
      <c r="F64">
        <v>2015</v>
      </c>
      <c r="G64" s="138" t="str">
        <f>G63</f>
        <v>Evaluate</v>
      </c>
      <c r="W64" s="141">
        <f t="shared" ref="W64:CH64" si="142">AVERAGE(W61:W63)</f>
        <v>0</v>
      </c>
      <c r="X64" s="141">
        <f t="shared" si="142"/>
        <v>0</v>
      </c>
      <c r="Y64" s="141">
        <f t="shared" si="142"/>
        <v>0</v>
      </c>
      <c r="Z64" s="141">
        <f t="shared" si="142"/>
        <v>0</v>
      </c>
      <c r="AA64" s="141">
        <f t="shared" si="142"/>
        <v>0</v>
      </c>
      <c r="AB64" s="141">
        <f t="shared" si="142"/>
        <v>0</v>
      </c>
      <c r="AC64" s="141">
        <f t="shared" si="142"/>
        <v>0</v>
      </c>
      <c r="AD64" s="141">
        <f t="shared" si="142"/>
        <v>0</v>
      </c>
      <c r="AE64" s="141">
        <f t="shared" si="142"/>
        <v>0</v>
      </c>
      <c r="AF64" s="141">
        <f t="shared" si="142"/>
        <v>0</v>
      </c>
      <c r="AG64" s="141">
        <f t="shared" si="142"/>
        <v>0</v>
      </c>
      <c r="AH64" s="141">
        <f t="shared" si="142"/>
        <v>0</v>
      </c>
      <c r="AI64" s="141">
        <f t="shared" si="142"/>
        <v>0</v>
      </c>
      <c r="AJ64" s="141">
        <f t="shared" si="142"/>
        <v>0</v>
      </c>
      <c r="AK64" s="141">
        <f t="shared" si="142"/>
        <v>0</v>
      </c>
      <c r="AL64" s="141">
        <f t="shared" si="142"/>
        <v>0</v>
      </c>
      <c r="AM64" s="141">
        <f t="shared" si="142"/>
        <v>0</v>
      </c>
      <c r="AN64" s="141">
        <f t="shared" si="142"/>
        <v>0</v>
      </c>
      <c r="AO64" s="141">
        <f t="shared" si="142"/>
        <v>0</v>
      </c>
      <c r="AP64" s="141">
        <f t="shared" si="142"/>
        <v>0</v>
      </c>
      <c r="AQ64" s="141">
        <f t="shared" si="142"/>
        <v>0</v>
      </c>
      <c r="AR64" s="141">
        <f t="shared" si="142"/>
        <v>0</v>
      </c>
      <c r="AS64" s="141">
        <f t="shared" si="142"/>
        <v>0</v>
      </c>
      <c r="AT64" s="141">
        <f t="shared" si="142"/>
        <v>0</v>
      </c>
      <c r="AU64" s="141">
        <f t="shared" si="142"/>
        <v>0</v>
      </c>
      <c r="AV64" s="141">
        <f t="shared" si="142"/>
        <v>0</v>
      </c>
      <c r="AW64" s="141">
        <f t="shared" si="142"/>
        <v>0</v>
      </c>
      <c r="AX64" s="141">
        <f t="shared" si="142"/>
        <v>0</v>
      </c>
      <c r="AY64" s="141">
        <f t="shared" si="142"/>
        <v>0</v>
      </c>
      <c r="AZ64" s="141">
        <f t="shared" si="142"/>
        <v>0</v>
      </c>
      <c r="BA64" s="141">
        <f t="shared" si="142"/>
        <v>0</v>
      </c>
      <c r="BB64" s="141">
        <f t="shared" si="142"/>
        <v>0</v>
      </c>
      <c r="BC64" s="141">
        <f t="shared" si="142"/>
        <v>0</v>
      </c>
      <c r="BD64" s="141">
        <f t="shared" si="142"/>
        <v>0</v>
      </c>
      <c r="BE64" s="141">
        <f t="shared" si="142"/>
        <v>0</v>
      </c>
      <c r="BF64" s="141">
        <f t="shared" si="142"/>
        <v>0</v>
      </c>
      <c r="BG64" s="141">
        <f t="shared" si="142"/>
        <v>0</v>
      </c>
      <c r="BH64" s="141">
        <f t="shared" si="142"/>
        <v>0</v>
      </c>
      <c r="BI64" s="141">
        <f t="shared" si="142"/>
        <v>0</v>
      </c>
      <c r="BJ64" s="141">
        <f t="shared" si="142"/>
        <v>0</v>
      </c>
      <c r="BK64" s="141">
        <f t="shared" si="142"/>
        <v>0</v>
      </c>
      <c r="BL64" s="141">
        <f t="shared" si="142"/>
        <v>0</v>
      </c>
      <c r="BM64" s="141">
        <f t="shared" si="142"/>
        <v>0</v>
      </c>
      <c r="BN64" s="141">
        <f t="shared" si="142"/>
        <v>0</v>
      </c>
      <c r="BO64" s="141">
        <f t="shared" si="142"/>
        <v>0</v>
      </c>
      <c r="BP64" s="141">
        <f t="shared" si="142"/>
        <v>0</v>
      </c>
      <c r="BQ64" s="141">
        <f t="shared" si="142"/>
        <v>0</v>
      </c>
      <c r="BR64" s="141">
        <f t="shared" si="142"/>
        <v>0</v>
      </c>
      <c r="BS64" s="141">
        <f t="shared" si="142"/>
        <v>0</v>
      </c>
      <c r="BT64" s="141">
        <f t="shared" si="142"/>
        <v>0</v>
      </c>
      <c r="BU64" s="141">
        <f t="shared" si="142"/>
        <v>0</v>
      </c>
      <c r="BV64" s="141">
        <f t="shared" si="142"/>
        <v>0</v>
      </c>
      <c r="BW64" s="141">
        <f t="shared" si="142"/>
        <v>0</v>
      </c>
      <c r="BX64" s="141">
        <f t="shared" si="142"/>
        <v>0</v>
      </c>
      <c r="BY64" s="141">
        <f t="shared" si="142"/>
        <v>0</v>
      </c>
      <c r="BZ64" s="141">
        <f t="shared" si="142"/>
        <v>0</v>
      </c>
      <c r="CA64" s="141">
        <f t="shared" si="142"/>
        <v>0</v>
      </c>
      <c r="CB64" s="141">
        <f t="shared" si="142"/>
        <v>0</v>
      </c>
      <c r="CC64" s="141">
        <f t="shared" si="142"/>
        <v>0</v>
      </c>
      <c r="CD64" s="141">
        <f t="shared" si="142"/>
        <v>0</v>
      </c>
      <c r="CE64" s="141">
        <f t="shared" si="142"/>
        <v>0</v>
      </c>
      <c r="CF64" s="141">
        <f t="shared" si="142"/>
        <v>0</v>
      </c>
      <c r="CG64" s="141">
        <f t="shared" si="142"/>
        <v>0</v>
      </c>
      <c r="CH64" s="141">
        <f t="shared" si="142"/>
        <v>0</v>
      </c>
      <c r="CI64" s="141">
        <f t="shared" ref="CI64:ET64" si="143">AVERAGE(CI61:CI63)</f>
        <v>0</v>
      </c>
      <c r="CJ64" s="141">
        <f t="shared" si="143"/>
        <v>0</v>
      </c>
      <c r="CK64" s="141">
        <f t="shared" si="143"/>
        <v>0</v>
      </c>
      <c r="CL64" s="141">
        <f t="shared" si="143"/>
        <v>0</v>
      </c>
      <c r="CM64" s="141">
        <f t="shared" si="143"/>
        <v>0</v>
      </c>
      <c r="CN64" s="141">
        <f t="shared" si="143"/>
        <v>0</v>
      </c>
      <c r="CO64" s="141">
        <f t="shared" si="143"/>
        <v>0</v>
      </c>
      <c r="CP64" s="141">
        <f t="shared" si="143"/>
        <v>0</v>
      </c>
      <c r="CQ64" s="141">
        <f t="shared" si="143"/>
        <v>0</v>
      </c>
      <c r="CR64" s="141">
        <f t="shared" si="143"/>
        <v>0</v>
      </c>
      <c r="CS64" s="141">
        <f t="shared" si="143"/>
        <v>0</v>
      </c>
      <c r="CT64" s="141">
        <f t="shared" si="143"/>
        <v>8.8658141299799301E-4</v>
      </c>
      <c r="CU64" s="141">
        <f t="shared" si="143"/>
        <v>0</v>
      </c>
      <c r="CV64" s="141">
        <f t="shared" si="143"/>
        <v>0</v>
      </c>
      <c r="CW64" s="141">
        <f t="shared" si="143"/>
        <v>0</v>
      </c>
      <c r="CX64" s="141">
        <f t="shared" si="143"/>
        <v>0</v>
      </c>
      <c r="CY64" s="141">
        <f t="shared" si="143"/>
        <v>0</v>
      </c>
      <c r="CZ64" s="141">
        <f t="shared" si="143"/>
        <v>0</v>
      </c>
      <c r="DA64" s="141">
        <f t="shared" si="143"/>
        <v>0</v>
      </c>
      <c r="DB64" s="141">
        <f t="shared" si="143"/>
        <v>0</v>
      </c>
      <c r="DC64" s="141">
        <f t="shared" si="143"/>
        <v>0</v>
      </c>
      <c r="DD64" s="141">
        <f t="shared" si="143"/>
        <v>0</v>
      </c>
      <c r="DE64" s="141">
        <f t="shared" si="143"/>
        <v>0</v>
      </c>
      <c r="DF64" s="141">
        <f t="shared" si="143"/>
        <v>0</v>
      </c>
      <c r="DG64" s="141">
        <f t="shared" si="143"/>
        <v>0</v>
      </c>
      <c r="DH64" s="141">
        <f t="shared" si="143"/>
        <v>0</v>
      </c>
      <c r="DI64" s="141">
        <f t="shared" si="143"/>
        <v>0</v>
      </c>
      <c r="DJ64" s="141">
        <f t="shared" si="143"/>
        <v>0</v>
      </c>
      <c r="DK64" s="141">
        <f t="shared" si="143"/>
        <v>0</v>
      </c>
      <c r="DL64" s="141">
        <f t="shared" si="143"/>
        <v>0</v>
      </c>
      <c r="DM64" s="141">
        <f t="shared" si="143"/>
        <v>0</v>
      </c>
      <c r="DN64" s="141">
        <f t="shared" si="143"/>
        <v>0</v>
      </c>
      <c r="DO64" s="141">
        <f t="shared" si="143"/>
        <v>0</v>
      </c>
      <c r="DP64" s="141">
        <f t="shared" si="143"/>
        <v>0</v>
      </c>
      <c r="DQ64" s="141">
        <f t="shared" si="143"/>
        <v>0</v>
      </c>
      <c r="DR64" s="141">
        <f t="shared" si="143"/>
        <v>0</v>
      </c>
      <c r="DS64" s="141">
        <f t="shared" si="143"/>
        <v>0</v>
      </c>
      <c r="DT64" s="141">
        <f t="shared" si="143"/>
        <v>0</v>
      </c>
      <c r="DU64" s="141">
        <f t="shared" si="143"/>
        <v>0</v>
      </c>
      <c r="DV64" s="141">
        <f t="shared" si="143"/>
        <v>0</v>
      </c>
      <c r="DW64" s="141">
        <f t="shared" si="143"/>
        <v>0</v>
      </c>
      <c r="DX64" s="141">
        <f t="shared" si="143"/>
        <v>0</v>
      </c>
      <c r="DY64" s="141">
        <f t="shared" si="143"/>
        <v>0</v>
      </c>
      <c r="DZ64" s="141">
        <f t="shared" si="143"/>
        <v>0</v>
      </c>
      <c r="EA64" s="141">
        <f t="shared" si="143"/>
        <v>0</v>
      </c>
      <c r="EB64" s="141">
        <f t="shared" si="143"/>
        <v>0</v>
      </c>
      <c r="EC64" s="141">
        <f t="shared" si="143"/>
        <v>0</v>
      </c>
      <c r="ED64" s="141">
        <f t="shared" si="143"/>
        <v>0</v>
      </c>
      <c r="EE64" s="141">
        <f t="shared" si="143"/>
        <v>0</v>
      </c>
      <c r="EF64" s="141">
        <f t="shared" si="143"/>
        <v>0</v>
      </c>
      <c r="EG64" s="141">
        <f t="shared" si="143"/>
        <v>0</v>
      </c>
      <c r="EH64" s="141">
        <f t="shared" si="143"/>
        <v>0</v>
      </c>
      <c r="EI64" s="141">
        <f t="shared" si="143"/>
        <v>0</v>
      </c>
      <c r="EJ64" s="141">
        <f t="shared" si="143"/>
        <v>0</v>
      </c>
      <c r="EK64" s="141">
        <f t="shared" si="143"/>
        <v>0</v>
      </c>
      <c r="EL64" s="141">
        <f t="shared" si="143"/>
        <v>0</v>
      </c>
      <c r="EM64" s="141">
        <f t="shared" si="143"/>
        <v>0</v>
      </c>
      <c r="EN64" s="141">
        <f t="shared" si="143"/>
        <v>0</v>
      </c>
      <c r="EO64" s="141">
        <f t="shared" si="143"/>
        <v>0</v>
      </c>
      <c r="EP64" s="141">
        <f t="shared" si="143"/>
        <v>0</v>
      </c>
      <c r="EQ64" s="141">
        <f t="shared" si="143"/>
        <v>0</v>
      </c>
      <c r="ER64" s="141">
        <f t="shared" si="143"/>
        <v>0</v>
      </c>
      <c r="ES64" s="141">
        <f t="shared" si="143"/>
        <v>0</v>
      </c>
      <c r="ET64" s="141">
        <f t="shared" si="143"/>
        <v>0</v>
      </c>
      <c r="EU64" s="141">
        <f t="shared" ref="EU64:GC64" si="144">AVERAGE(EU61:EU63)</f>
        <v>0</v>
      </c>
      <c r="EV64" s="141">
        <f t="shared" si="144"/>
        <v>0</v>
      </c>
      <c r="EW64" s="141">
        <f t="shared" si="144"/>
        <v>0</v>
      </c>
      <c r="EX64" s="141">
        <f t="shared" si="144"/>
        <v>0</v>
      </c>
      <c r="EY64" s="141">
        <f t="shared" si="144"/>
        <v>0</v>
      </c>
      <c r="EZ64" s="141">
        <f t="shared" si="144"/>
        <v>0</v>
      </c>
      <c r="FA64" s="141">
        <f t="shared" si="144"/>
        <v>0</v>
      </c>
      <c r="FB64" s="141">
        <f t="shared" si="144"/>
        <v>0</v>
      </c>
      <c r="FC64" s="141">
        <f t="shared" si="144"/>
        <v>0</v>
      </c>
      <c r="FD64" s="141">
        <f t="shared" si="144"/>
        <v>0</v>
      </c>
      <c r="FE64" s="141">
        <f t="shared" si="144"/>
        <v>0</v>
      </c>
      <c r="FF64" s="141">
        <f t="shared" si="144"/>
        <v>0</v>
      </c>
      <c r="FG64" s="141">
        <f t="shared" si="144"/>
        <v>0</v>
      </c>
      <c r="FH64" s="141">
        <f t="shared" si="144"/>
        <v>0</v>
      </c>
      <c r="FI64" s="141">
        <f t="shared" si="144"/>
        <v>0</v>
      </c>
      <c r="FJ64" s="141">
        <f t="shared" si="144"/>
        <v>0</v>
      </c>
      <c r="FK64" s="141">
        <f t="shared" si="144"/>
        <v>0</v>
      </c>
      <c r="FL64" s="141">
        <f t="shared" si="144"/>
        <v>0</v>
      </c>
      <c r="FM64" s="141">
        <f t="shared" si="144"/>
        <v>0</v>
      </c>
      <c r="FN64" s="141">
        <f t="shared" si="144"/>
        <v>0</v>
      </c>
      <c r="FO64" s="141">
        <f t="shared" si="144"/>
        <v>0</v>
      </c>
      <c r="FP64" s="141">
        <f t="shared" si="144"/>
        <v>0</v>
      </c>
      <c r="FQ64" s="141">
        <f t="shared" si="144"/>
        <v>0</v>
      </c>
      <c r="FR64" s="141">
        <f t="shared" si="144"/>
        <v>0</v>
      </c>
      <c r="FS64" s="141">
        <f t="shared" si="144"/>
        <v>0</v>
      </c>
      <c r="FT64" s="141">
        <f t="shared" si="144"/>
        <v>0</v>
      </c>
      <c r="FU64" s="141">
        <f t="shared" si="144"/>
        <v>0</v>
      </c>
      <c r="FV64" s="141">
        <f t="shared" si="144"/>
        <v>0</v>
      </c>
      <c r="FW64" s="141">
        <f t="shared" si="144"/>
        <v>0</v>
      </c>
      <c r="FX64" s="141">
        <f t="shared" si="144"/>
        <v>0</v>
      </c>
      <c r="FY64" s="141">
        <f t="shared" si="144"/>
        <v>0</v>
      </c>
      <c r="FZ64" s="141">
        <f t="shared" si="144"/>
        <v>0</v>
      </c>
      <c r="GA64" s="141">
        <f t="shared" si="144"/>
        <v>0</v>
      </c>
      <c r="GB64" s="141">
        <f t="shared" si="144"/>
        <v>0</v>
      </c>
      <c r="GC64" s="141">
        <f t="shared" si="144"/>
        <v>0</v>
      </c>
      <c r="GE64" s="105">
        <f>SUM(SheetB!W64:GC64) + SUM(SheetC!W64:GC64) + SUM(SheetD!W64:GC64) + SUM(SheetE!W64:GC64) + SUM(SheetF!W64:GC64)</f>
        <v>0.99618077509725567</v>
      </c>
      <c r="GG64" s="26"/>
      <c r="GH64" s="26"/>
      <c r="GI64" s="26"/>
      <c r="GJ64" s="26"/>
      <c r="GK64" s="26"/>
      <c r="GL64" s="26"/>
      <c r="GM64" s="26"/>
      <c r="GN64" s="26"/>
      <c r="GO64" s="26"/>
      <c r="GP64" s="26"/>
      <c r="GQ64" s="26"/>
      <c r="GR64" s="26"/>
      <c r="GS64" s="26"/>
      <c r="GT64" s="26"/>
      <c r="GU64" s="105"/>
    </row>
    <row r="65" spans="1:203" ht="15" customHeight="1" x14ac:dyDescent="0.25">
      <c r="A65" s="140" t="s">
        <v>2206</v>
      </c>
      <c r="D65">
        <v>10</v>
      </c>
      <c r="E65">
        <v>2</v>
      </c>
      <c r="F65">
        <v>2015</v>
      </c>
      <c r="G65" s="138" t="s">
        <v>204</v>
      </c>
      <c r="W65" s="139">
        <v>0</v>
      </c>
      <c r="X65" s="139">
        <v>0</v>
      </c>
      <c r="Y65" s="139">
        <v>0</v>
      </c>
      <c r="Z65" s="139">
        <v>0</v>
      </c>
      <c r="AA65" s="139">
        <v>0</v>
      </c>
      <c r="AB65" s="139">
        <v>0</v>
      </c>
      <c r="AC65" s="139">
        <v>0</v>
      </c>
      <c r="AD65" s="139">
        <v>0</v>
      </c>
      <c r="AE65" s="139">
        <v>0</v>
      </c>
      <c r="AF65" s="139">
        <v>0</v>
      </c>
      <c r="AG65" s="139">
        <v>0</v>
      </c>
      <c r="AH65" s="139">
        <v>0</v>
      </c>
      <c r="AI65" s="139">
        <v>0</v>
      </c>
      <c r="AJ65" s="139">
        <v>0</v>
      </c>
      <c r="AK65" s="139">
        <v>0</v>
      </c>
      <c r="AL65" s="139">
        <v>0</v>
      </c>
      <c r="AM65" s="139">
        <v>0</v>
      </c>
      <c r="AN65" s="139">
        <v>0</v>
      </c>
      <c r="AO65" s="139">
        <v>0</v>
      </c>
      <c r="AP65" s="139">
        <v>0</v>
      </c>
      <c r="AQ65" s="139">
        <v>0</v>
      </c>
      <c r="AR65" s="139">
        <v>0</v>
      </c>
      <c r="AS65" s="139">
        <v>0</v>
      </c>
      <c r="AT65" s="139">
        <v>0</v>
      </c>
      <c r="AU65" s="139">
        <v>0</v>
      </c>
      <c r="AV65" s="139">
        <v>0</v>
      </c>
      <c r="AW65" s="139">
        <v>0</v>
      </c>
      <c r="AX65" s="139">
        <v>0</v>
      </c>
      <c r="AY65" s="139">
        <v>0</v>
      </c>
      <c r="AZ65" s="139">
        <v>0</v>
      </c>
      <c r="BA65" s="139">
        <v>0</v>
      </c>
      <c r="BB65" s="139">
        <v>0</v>
      </c>
      <c r="BC65" s="139">
        <v>0</v>
      </c>
      <c r="BD65" s="139">
        <v>0</v>
      </c>
      <c r="BE65" s="139">
        <v>0</v>
      </c>
      <c r="BF65" s="139">
        <v>0</v>
      </c>
      <c r="BG65" s="139">
        <v>0</v>
      </c>
      <c r="BH65" s="139">
        <v>0</v>
      </c>
      <c r="BI65" s="139">
        <v>0</v>
      </c>
      <c r="BJ65" s="139">
        <v>0</v>
      </c>
      <c r="BK65" s="139">
        <v>0</v>
      </c>
      <c r="BL65" s="139">
        <v>0</v>
      </c>
      <c r="BM65" s="139">
        <v>0</v>
      </c>
      <c r="BN65" s="139">
        <v>0</v>
      </c>
      <c r="BO65" s="139">
        <v>0</v>
      </c>
      <c r="BP65" s="139">
        <v>0</v>
      </c>
      <c r="BQ65" s="139">
        <v>0</v>
      </c>
      <c r="BR65" s="139">
        <v>0</v>
      </c>
      <c r="BS65" s="139">
        <v>0</v>
      </c>
      <c r="BT65" s="139">
        <v>0</v>
      </c>
      <c r="BU65" s="139">
        <v>0</v>
      </c>
      <c r="BV65" s="139">
        <v>0</v>
      </c>
      <c r="BW65" s="139">
        <v>0</v>
      </c>
      <c r="BX65" s="139">
        <v>0</v>
      </c>
      <c r="BY65" s="139">
        <v>0</v>
      </c>
      <c r="BZ65" s="139">
        <v>0</v>
      </c>
      <c r="CA65" s="139">
        <v>2.0940235436160584E-3</v>
      </c>
      <c r="CB65" s="139">
        <v>0</v>
      </c>
      <c r="CC65" s="139">
        <v>0</v>
      </c>
      <c r="CD65" s="139">
        <v>0</v>
      </c>
      <c r="CE65" s="139">
        <v>0</v>
      </c>
      <c r="CF65" s="139">
        <v>0</v>
      </c>
      <c r="CG65" s="139">
        <v>0</v>
      </c>
      <c r="CH65" s="139">
        <v>0</v>
      </c>
      <c r="CI65" s="139">
        <v>0</v>
      </c>
      <c r="CJ65" s="139">
        <v>0</v>
      </c>
      <c r="CK65" s="139">
        <v>0</v>
      </c>
      <c r="CL65" s="139">
        <v>0</v>
      </c>
      <c r="CM65" s="139">
        <v>0</v>
      </c>
      <c r="CN65" s="139">
        <v>0</v>
      </c>
      <c r="CO65" s="139">
        <v>0</v>
      </c>
      <c r="CP65" s="139">
        <v>0</v>
      </c>
      <c r="CQ65" s="139">
        <v>0</v>
      </c>
      <c r="CR65" s="139">
        <v>0</v>
      </c>
      <c r="CS65" s="139">
        <v>0</v>
      </c>
      <c r="CT65" s="139">
        <v>0</v>
      </c>
      <c r="CU65" s="139">
        <v>0</v>
      </c>
      <c r="CV65" s="139">
        <v>0</v>
      </c>
      <c r="CW65" s="139">
        <v>0</v>
      </c>
      <c r="CX65" s="139">
        <v>0</v>
      </c>
      <c r="CY65" s="139">
        <v>3.1504678539088448E-3</v>
      </c>
      <c r="CZ65" s="139">
        <v>0</v>
      </c>
      <c r="DA65" s="139">
        <v>0</v>
      </c>
      <c r="DB65" s="139">
        <v>0</v>
      </c>
      <c r="DC65" s="139">
        <v>0</v>
      </c>
      <c r="DD65" s="139">
        <v>0</v>
      </c>
      <c r="DE65" s="139">
        <v>0</v>
      </c>
      <c r="DF65" s="139">
        <v>0</v>
      </c>
      <c r="DG65" s="139">
        <v>0</v>
      </c>
      <c r="DH65" s="139">
        <v>0</v>
      </c>
      <c r="DI65" s="139">
        <v>0</v>
      </c>
      <c r="DJ65" s="139">
        <v>8.3760941744642336E-3</v>
      </c>
      <c r="DK65" s="139">
        <v>0</v>
      </c>
      <c r="DL65" s="139">
        <v>0</v>
      </c>
      <c r="DM65" s="139">
        <v>0</v>
      </c>
      <c r="DN65" s="139">
        <v>0</v>
      </c>
      <c r="DO65" s="139">
        <v>0</v>
      </c>
      <c r="DP65" s="139">
        <v>0</v>
      </c>
      <c r="DQ65" s="139">
        <v>0</v>
      </c>
      <c r="DR65" s="139">
        <v>0</v>
      </c>
      <c r="DS65" s="139">
        <v>0</v>
      </c>
      <c r="DT65" s="139">
        <v>0</v>
      </c>
      <c r="DU65" s="139">
        <v>0</v>
      </c>
      <c r="DV65" s="139">
        <v>0</v>
      </c>
      <c r="DW65" s="139">
        <v>0</v>
      </c>
      <c r="DX65" s="139">
        <v>0</v>
      </c>
      <c r="DY65" s="139">
        <v>0</v>
      </c>
      <c r="DZ65" s="139">
        <v>0</v>
      </c>
      <c r="EA65" s="139">
        <v>0</v>
      </c>
      <c r="EB65" s="139">
        <v>0</v>
      </c>
      <c r="EC65" s="139">
        <v>0</v>
      </c>
      <c r="ED65" s="139">
        <v>0</v>
      </c>
      <c r="EE65" s="139">
        <v>0</v>
      </c>
      <c r="EF65" s="139">
        <v>0</v>
      </c>
      <c r="EG65" s="139">
        <v>0</v>
      </c>
      <c r="EH65" s="139">
        <v>0</v>
      </c>
      <c r="EI65" s="139">
        <v>0</v>
      </c>
      <c r="EJ65" s="139">
        <v>0</v>
      </c>
      <c r="EK65" s="139">
        <v>3.1504678539088448E-3</v>
      </c>
      <c r="EL65" s="139">
        <v>0</v>
      </c>
      <c r="EM65" s="139">
        <v>2.0940235436160584E-3</v>
      </c>
      <c r="EN65" s="139">
        <v>0</v>
      </c>
      <c r="EO65" s="139">
        <v>0</v>
      </c>
      <c r="EP65" s="139">
        <v>0</v>
      </c>
      <c r="EQ65" s="139">
        <v>0</v>
      </c>
      <c r="ER65" s="139">
        <v>0</v>
      </c>
      <c r="ES65" s="139">
        <v>0</v>
      </c>
      <c r="ET65" s="139">
        <v>0</v>
      </c>
      <c r="EU65" s="139">
        <v>0</v>
      </c>
      <c r="EV65" s="139">
        <v>0</v>
      </c>
      <c r="EW65" s="139">
        <v>0</v>
      </c>
      <c r="EX65" s="139">
        <v>0</v>
      </c>
      <c r="EY65" s="139">
        <v>0</v>
      </c>
      <c r="EZ65" s="139">
        <v>0</v>
      </c>
      <c r="FA65" s="139">
        <v>0</v>
      </c>
      <c r="FB65" s="139">
        <v>6.2820706308481756E-3</v>
      </c>
      <c r="FC65" s="139">
        <v>0</v>
      </c>
      <c r="FD65" s="139">
        <v>0</v>
      </c>
      <c r="FE65" s="139">
        <v>0</v>
      </c>
      <c r="FF65" s="139">
        <v>0</v>
      </c>
      <c r="FG65" s="139">
        <v>0</v>
      </c>
      <c r="FH65" s="139">
        <v>0</v>
      </c>
      <c r="FI65" s="139">
        <v>0</v>
      </c>
      <c r="FJ65" s="139">
        <v>0</v>
      </c>
      <c r="FK65" s="139">
        <v>0</v>
      </c>
      <c r="FL65" s="139">
        <v>0</v>
      </c>
      <c r="FM65" s="139">
        <v>0</v>
      </c>
      <c r="FN65" s="139">
        <v>0</v>
      </c>
      <c r="FO65" s="139">
        <v>0</v>
      </c>
      <c r="FP65" s="139">
        <v>0</v>
      </c>
      <c r="FQ65" s="139">
        <v>0</v>
      </c>
      <c r="FR65" s="139">
        <v>0</v>
      </c>
      <c r="FS65" s="139">
        <v>0</v>
      </c>
      <c r="FT65" s="139">
        <v>0</v>
      </c>
      <c r="FU65" s="139">
        <v>0</v>
      </c>
      <c r="FV65" s="139">
        <v>0</v>
      </c>
      <c r="FW65" s="139">
        <v>0</v>
      </c>
      <c r="FX65" s="139">
        <v>0</v>
      </c>
      <c r="FY65" s="139">
        <v>0</v>
      </c>
      <c r="FZ65" s="139">
        <v>0</v>
      </c>
      <c r="GA65" s="139">
        <v>0</v>
      </c>
      <c r="GB65" s="139">
        <v>0</v>
      </c>
      <c r="GC65" s="139">
        <v>0</v>
      </c>
      <c r="GE65" s="105">
        <f>SUM(SheetB!W65:GC65) + SUM(SheetC!W65:GC65) + SUM(SheetD!W65:GC65) + SUM(SheetE!W65:GC65) + SUM(SheetF!W65:GC65)</f>
        <v>0.97170238454572899</v>
      </c>
      <c r="GG65" s="26"/>
      <c r="GH65" s="26"/>
      <c r="GI65" s="26"/>
      <c r="GJ65" s="26"/>
      <c r="GK65" s="26"/>
      <c r="GL65" s="26"/>
      <c r="GM65" s="26"/>
      <c r="GN65" s="26"/>
      <c r="GO65" s="26"/>
      <c r="GP65" s="26"/>
      <c r="GQ65" s="26"/>
      <c r="GR65" s="26"/>
      <c r="GS65" s="26"/>
      <c r="GT65" s="26"/>
      <c r="GU65" s="105"/>
    </row>
    <row r="66" spans="1:203" ht="15" customHeight="1" x14ac:dyDescent="0.25">
      <c r="A66" s="140" t="s">
        <v>2207</v>
      </c>
      <c r="D66">
        <v>10</v>
      </c>
      <c r="E66">
        <v>2</v>
      </c>
      <c r="F66">
        <v>2015</v>
      </c>
      <c r="G66" s="138" t="s">
        <v>204</v>
      </c>
      <c r="W66" s="139">
        <v>0</v>
      </c>
      <c r="X66" s="139">
        <v>0</v>
      </c>
      <c r="Y66" s="139">
        <v>0</v>
      </c>
      <c r="Z66" s="139">
        <v>0</v>
      </c>
      <c r="AA66" s="139">
        <v>0</v>
      </c>
      <c r="AB66" s="139">
        <v>0</v>
      </c>
      <c r="AC66" s="139">
        <v>0</v>
      </c>
      <c r="AD66" s="139">
        <v>0</v>
      </c>
      <c r="AE66" s="139">
        <v>0</v>
      </c>
      <c r="AF66" s="139">
        <v>0</v>
      </c>
      <c r="AG66" s="139">
        <v>0</v>
      </c>
      <c r="AH66" s="139">
        <v>0</v>
      </c>
      <c r="AI66" s="139">
        <v>0</v>
      </c>
      <c r="AJ66" s="139">
        <v>0</v>
      </c>
      <c r="AK66" s="139">
        <v>0</v>
      </c>
      <c r="AL66" s="139">
        <v>0</v>
      </c>
      <c r="AM66" s="139">
        <v>0</v>
      </c>
      <c r="AN66" s="139">
        <v>0</v>
      </c>
      <c r="AO66" s="139">
        <v>0</v>
      </c>
      <c r="AP66" s="139">
        <v>0</v>
      </c>
      <c r="AQ66" s="139">
        <v>0</v>
      </c>
      <c r="AR66" s="139">
        <v>0</v>
      </c>
      <c r="AS66" s="139">
        <v>0</v>
      </c>
      <c r="AT66" s="139">
        <v>0</v>
      </c>
      <c r="AU66" s="139">
        <v>0</v>
      </c>
      <c r="AV66" s="139">
        <v>0</v>
      </c>
      <c r="AW66" s="139">
        <v>0</v>
      </c>
      <c r="AX66" s="139">
        <v>0</v>
      </c>
      <c r="AY66" s="139">
        <v>0</v>
      </c>
      <c r="AZ66" s="139">
        <v>0</v>
      </c>
      <c r="BA66" s="139">
        <v>0</v>
      </c>
      <c r="BB66" s="139">
        <v>0</v>
      </c>
      <c r="BC66" s="139">
        <v>0</v>
      </c>
      <c r="BD66" s="139">
        <v>0</v>
      </c>
      <c r="BE66" s="139">
        <v>0</v>
      </c>
      <c r="BF66" s="139">
        <v>0</v>
      </c>
      <c r="BG66" s="139">
        <v>0</v>
      </c>
      <c r="BH66" s="139">
        <v>0</v>
      </c>
      <c r="BI66" s="139">
        <v>0</v>
      </c>
      <c r="BJ66" s="139">
        <v>0</v>
      </c>
      <c r="BK66" s="139">
        <v>0</v>
      </c>
      <c r="BL66" s="139">
        <v>0</v>
      </c>
      <c r="BM66" s="139">
        <v>0</v>
      </c>
      <c r="BN66" s="139">
        <v>0</v>
      </c>
      <c r="BO66" s="139">
        <v>0</v>
      </c>
      <c r="BP66" s="139">
        <v>0</v>
      </c>
      <c r="BQ66" s="139">
        <v>0</v>
      </c>
      <c r="BR66" s="139">
        <v>0</v>
      </c>
      <c r="BS66" s="139">
        <v>0</v>
      </c>
      <c r="BT66" s="139">
        <v>0</v>
      </c>
      <c r="BU66" s="139">
        <v>0</v>
      </c>
      <c r="BV66" s="139">
        <v>0</v>
      </c>
      <c r="BW66" s="139">
        <v>0</v>
      </c>
      <c r="BX66" s="139">
        <v>0</v>
      </c>
      <c r="BY66" s="139">
        <v>0</v>
      </c>
      <c r="BZ66" s="139">
        <v>0</v>
      </c>
      <c r="CA66" s="139">
        <v>0</v>
      </c>
      <c r="CB66" s="139">
        <v>0</v>
      </c>
      <c r="CC66" s="139">
        <v>0</v>
      </c>
      <c r="CD66" s="139">
        <v>0</v>
      </c>
      <c r="CE66" s="139">
        <v>0</v>
      </c>
      <c r="CF66" s="139">
        <v>0</v>
      </c>
      <c r="CG66" s="139">
        <v>0</v>
      </c>
      <c r="CH66" s="139">
        <v>0</v>
      </c>
      <c r="CI66" s="139">
        <v>0</v>
      </c>
      <c r="CJ66" s="139">
        <v>0</v>
      </c>
      <c r="CK66" s="139">
        <v>0</v>
      </c>
      <c r="CL66" s="139">
        <v>0</v>
      </c>
      <c r="CM66" s="139">
        <v>0</v>
      </c>
      <c r="CN66" s="139">
        <v>0</v>
      </c>
      <c r="CO66" s="139">
        <v>0</v>
      </c>
      <c r="CP66" s="139">
        <v>0</v>
      </c>
      <c r="CQ66" s="139">
        <v>0</v>
      </c>
      <c r="CR66" s="139">
        <v>0</v>
      </c>
      <c r="CS66" s="139">
        <v>0</v>
      </c>
      <c r="CT66" s="139">
        <v>0</v>
      </c>
      <c r="CU66" s="139">
        <v>0</v>
      </c>
      <c r="CV66" s="139">
        <v>0</v>
      </c>
      <c r="CW66" s="139">
        <v>0</v>
      </c>
      <c r="CX66" s="139">
        <v>0</v>
      </c>
      <c r="CY66" s="139">
        <v>0</v>
      </c>
      <c r="CZ66" s="139">
        <v>0</v>
      </c>
      <c r="DA66" s="139">
        <v>0</v>
      </c>
      <c r="DB66" s="139">
        <v>0</v>
      </c>
      <c r="DC66" s="139">
        <v>0</v>
      </c>
      <c r="DD66" s="139">
        <v>0</v>
      </c>
      <c r="DE66" s="139">
        <v>0</v>
      </c>
      <c r="DF66" s="139">
        <v>0</v>
      </c>
      <c r="DG66" s="139">
        <v>0</v>
      </c>
      <c r="DH66" s="139">
        <v>0</v>
      </c>
      <c r="DI66" s="139">
        <v>0</v>
      </c>
      <c r="DJ66" s="139">
        <v>0</v>
      </c>
      <c r="DK66" s="139">
        <v>0</v>
      </c>
      <c r="DL66" s="139">
        <v>0</v>
      </c>
      <c r="DM66" s="139">
        <v>0</v>
      </c>
      <c r="DN66" s="139">
        <v>0</v>
      </c>
      <c r="DO66" s="139">
        <v>0</v>
      </c>
      <c r="DP66" s="139">
        <v>0</v>
      </c>
      <c r="DQ66" s="139">
        <v>0</v>
      </c>
      <c r="DR66" s="139">
        <v>0</v>
      </c>
      <c r="DS66" s="139">
        <v>0</v>
      </c>
      <c r="DT66" s="139">
        <v>0</v>
      </c>
      <c r="DU66" s="139">
        <v>0</v>
      </c>
      <c r="DV66" s="139">
        <v>0</v>
      </c>
      <c r="DW66" s="139">
        <v>0</v>
      </c>
      <c r="DX66" s="139">
        <v>0</v>
      </c>
      <c r="DY66" s="139">
        <v>0</v>
      </c>
      <c r="DZ66" s="139">
        <v>0</v>
      </c>
      <c r="EA66" s="139">
        <v>0</v>
      </c>
      <c r="EB66" s="139">
        <v>0</v>
      </c>
      <c r="EC66" s="139">
        <v>0</v>
      </c>
      <c r="ED66" s="139">
        <v>0</v>
      </c>
      <c r="EE66" s="139">
        <v>0</v>
      </c>
      <c r="EF66" s="139">
        <v>0</v>
      </c>
      <c r="EG66" s="139">
        <v>0</v>
      </c>
      <c r="EH66" s="139">
        <v>0</v>
      </c>
      <c r="EI66" s="139">
        <v>0</v>
      </c>
      <c r="EJ66" s="139">
        <v>0</v>
      </c>
      <c r="EK66" s="139">
        <v>0</v>
      </c>
      <c r="EL66" s="139">
        <v>0</v>
      </c>
      <c r="EM66" s="139">
        <v>0</v>
      </c>
      <c r="EN66" s="139">
        <v>0</v>
      </c>
      <c r="EO66" s="139">
        <v>0</v>
      </c>
      <c r="EP66" s="139">
        <v>0</v>
      </c>
      <c r="EQ66" s="139">
        <v>0</v>
      </c>
      <c r="ER66" s="139">
        <v>0</v>
      </c>
      <c r="ES66" s="139">
        <v>0</v>
      </c>
      <c r="ET66" s="139">
        <v>0</v>
      </c>
      <c r="EU66" s="139">
        <v>0</v>
      </c>
      <c r="EV66" s="139">
        <v>0</v>
      </c>
      <c r="EW66" s="139">
        <v>0</v>
      </c>
      <c r="EX66" s="139">
        <v>0</v>
      </c>
      <c r="EY66" s="139">
        <v>0</v>
      </c>
      <c r="EZ66" s="139">
        <v>0</v>
      </c>
      <c r="FA66" s="139">
        <v>0</v>
      </c>
      <c r="FB66" s="139">
        <v>0</v>
      </c>
      <c r="FC66" s="139">
        <v>0</v>
      </c>
      <c r="FD66" s="139">
        <v>0</v>
      </c>
      <c r="FE66" s="139">
        <v>0</v>
      </c>
      <c r="FF66" s="139">
        <v>0</v>
      </c>
      <c r="FG66" s="139">
        <v>0</v>
      </c>
      <c r="FH66" s="139">
        <v>0</v>
      </c>
      <c r="FI66" s="139">
        <v>0</v>
      </c>
      <c r="FJ66" s="139">
        <v>0</v>
      </c>
      <c r="FK66" s="139">
        <v>0</v>
      </c>
      <c r="FL66" s="139">
        <v>0</v>
      </c>
      <c r="FM66" s="139">
        <v>0</v>
      </c>
      <c r="FN66" s="139">
        <v>0</v>
      </c>
      <c r="FO66" s="139">
        <v>0</v>
      </c>
      <c r="FP66" s="139">
        <v>0</v>
      </c>
      <c r="FQ66" s="139">
        <v>0</v>
      </c>
      <c r="FR66" s="139">
        <v>0</v>
      </c>
      <c r="FS66" s="139">
        <v>0</v>
      </c>
      <c r="FT66" s="139">
        <v>0</v>
      </c>
      <c r="FU66" s="139">
        <v>0</v>
      </c>
      <c r="FV66" s="139">
        <v>0</v>
      </c>
      <c r="FW66" s="139">
        <v>0</v>
      </c>
      <c r="FX66" s="139">
        <v>0</v>
      </c>
      <c r="FY66" s="139">
        <v>0</v>
      </c>
      <c r="FZ66" s="139">
        <v>0</v>
      </c>
      <c r="GA66" s="139">
        <v>0</v>
      </c>
      <c r="GB66" s="139">
        <v>0</v>
      </c>
      <c r="GC66" s="139">
        <v>0</v>
      </c>
      <c r="GE66" s="105">
        <f>SUM(SheetB!W66:GC66) + SUM(SheetC!W66:GC66) + SUM(SheetD!W66:GC66) + SUM(SheetE!W66:GC66) + SUM(SheetF!W66:GC66)</f>
        <v>0.99292292594549758</v>
      </c>
      <c r="GG66" s="26"/>
      <c r="GH66" s="26"/>
      <c r="GI66" s="26"/>
      <c r="GJ66" s="26"/>
      <c r="GK66" s="26"/>
      <c r="GL66" s="26"/>
      <c r="GM66" s="26"/>
      <c r="GN66" s="26"/>
      <c r="GO66" s="26"/>
      <c r="GP66" s="26"/>
      <c r="GQ66" s="26"/>
      <c r="GR66" s="26"/>
      <c r="GS66" s="26"/>
      <c r="GT66" s="26"/>
      <c r="GU66" s="105"/>
    </row>
    <row r="67" spans="1:203" ht="15" customHeight="1" x14ac:dyDescent="0.25">
      <c r="A67" s="140" t="s">
        <v>2208</v>
      </c>
      <c r="D67">
        <v>10</v>
      </c>
      <c r="E67">
        <v>2</v>
      </c>
      <c r="F67">
        <v>2015</v>
      </c>
      <c r="G67" s="138" t="s">
        <v>204</v>
      </c>
      <c r="W67" s="139">
        <v>0</v>
      </c>
      <c r="X67" s="139">
        <v>0</v>
      </c>
      <c r="Y67" s="139">
        <v>0</v>
      </c>
      <c r="Z67" s="139">
        <v>0</v>
      </c>
      <c r="AA67" s="139">
        <v>0</v>
      </c>
      <c r="AB67" s="139">
        <v>0</v>
      </c>
      <c r="AC67" s="139">
        <v>0</v>
      </c>
      <c r="AD67" s="139">
        <v>0</v>
      </c>
      <c r="AE67" s="139">
        <v>0</v>
      </c>
      <c r="AF67" s="139">
        <v>0</v>
      </c>
      <c r="AG67" s="139">
        <v>0</v>
      </c>
      <c r="AH67" s="139">
        <v>0</v>
      </c>
      <c r="AI67" s="139">
        <v>0</v>
      </c>
      <c r="AJ67" s="139">
        <v>0</v>
      </c>
      <c r="AK67" s="139">
        <v>0</v>
      </c>
      <c r="AL67" s="139">
        <v>0</v>
      </c>
      <c r="AM67" s="139">
        <v>0</v>
      </c>
      <c r="AN67" s="139">
        <v>0</v>
      </c>
      <c r="AO67" s="139">
        <v>0</v>
      </c>
      <c r="AP67" s="139">
        <v>0</v>
      </c>
      <c r="AQ67" s="139">
        <v>0</v>
      </c>
      <c r="AR67" s="139">
        <v>0</v>
      </c>
      <c r="AS67" s="139">
        <v>0</v>
      </c>
      <c r="AT67" s="139">
        <v>0</v>
      </c>
      <c r="AU67" s="139">
        <v>0</v>
      </c>
      <c r="AV67" s="139">
        <v>0</v>
      </c>
      <c r="AW67" s="139">
        <v>0</v>
      </c>
      <c r="AX67" s="139">
        <v>0</v>
      </c>
      <c r="AY67" s="139">
        <v>0</v>
      </c>
      <c r="AZ67" s="139">
        <v>0</v>
      </c>
      <c r="BA67" s="139">
        <v>0</v>
      </c>
      <c r="BB67" s="139">
        <v>0</v>
      </c>
      <c r="BC67" s="139">
        <v>0</v>
      </c>
      <c r="BD67" s="139">
        <v>0</v>
      </c>
      <c r="BE67" s="139">
        <v>0</v>
      </c>
      <c r="BF67" s="139">
        <v>0</v>
      </c>
      <c r="BG67" s="139">
        <v>0</v>
      </c>
      <c r="BH67" s="139">
        <v>0</v>
      </c>
      <c r="BI67" s="139">
        <v>0</v>
      </c>
      <c r="BJ67" s="139">
        <v>0</v>
      </c>
      <c r="BK67" s="139">
        <v>0</v>
      </c>
      <c r="BL67" s="139">
        <v>0</v>
      </c>
      <c r="BM67" s="139">
        <v>0</v>
      </c>
      <c r="BN67" s="139">
        <v>0</v>
      </c>
      <c r="BO67" s="139">
        <v>0</v>
      </c>
      <c r="BP67" s="139">
        <v>0</v>
      </c>
      <c r="BQ67" s="139">
        <v>0</v>
      </c>
      <c r="BR67" s="139">
        <v>0</v>
      </c>
      <c r="BS67" s="139">
        <v>0</v>
      </c>
      <c r="BT67" s="139">
        <v>0</v>
      </c>
      <c r="BU67" s="139">
        <v>0</v>
      </c>
      <c r="BV67" s="139">
        <v>0</v>
      </c>
      <c r="BW67" s="139">
        <v>0</v>
      </c>
      <c r="BX67" s="139">
        <v>0</v>
      </c>
      <c r="BY67" s="139">
        <v>0</v>
      </c>
      <c r="BZ67" s="139">
        <v>0</v>
      </c>
      <c r="CA67" s="139">
        <v>0</v>
      </c>
      <c r="CB67" s="139">
        <v>0</v>
      </c>
      <c r="CC67" s="139">
        <v>0</v>
      </c>
      <c r="CD67" s="139">
        <v>0</v>
      </c>
      <c r="CE67" s="139">
        <v>0</v>
      </c>
      <c r="CF67" s="139">
        <v>0</v>
      </c>
      <c r="CG67" s="139">
        <v>0</v>
      </c>
      <c r="CH67" s="139">
        <v>0</v>
      </c>
      <c r="CI67" s="139">
        <v>0</v>
      </c>
      <c r="CJ67" s="139">
        <v>0</v>
      </c>
      <c r="CK67" s="139">
        <v>0</v>
      </c>
      <c r="CL67" s="139">
        <v>0</v>
      </c>
      <c r="CM67" s="139">
        <v>0</v>
      </c>
      <c r="CN67" s="139">
        <v>0</v>
      </c>
      <c r="CO67" s="139">
        <v>0</v>
      </c>
      <c r="CP67" s="139">
        <v>0</v>
      </c>
      <c r="CQ67" s="139">
        <v>0</v>
      </c>
      <c r="CR67" s="139">
        <v>0</v>
      </c>
      <c r="CS67" s="139">
        <v>0</v>
      </c>
      <c r="CT67" s="139">
        <v>0</v>
      </c>
      <c r="CU67" s="139">
        <v>0</v>
      </c>
      <c r="CV67" s="139">
        <v>0</v>
      </c>
      <c r="CW67" s="139">
        <v>0</v>
      </c>
      <c r="CX67" s="139">
        <v>0</v>
      </c>
      <c r="CY67" s="139">
        <v>0</v>
      </c>
      <c r="CZ67" s="139">
        <v>0</v>
      </c>
      <c r="DA67" s="139">
        <v>0</v>
      </c>
      <c r="DB67" s="139">
        <v>0</v>
      </c>
      <c r="DC67" s="139">
        <v>0</v>
      </c>
      <c r="DD67" s="139">
        <v>0</v>
      </c>
      <c r="DE67" s="139">
        <v>6.2830188679245261E-3</v>
      </c>
      <c r="DF67" s="139">
        <v>0</v>
      </c>
      <c r="DG67" s="139">
        <v>0</v>
      </c>
      <c r="DH67" s="139">
        <v>0</v>
      </c>
      <c r="DI67" s="139">
        <v>0</v>
      </c>
      <c r="DJ67" s="139">
        <v>0</v>
      </c>
      <c r="DK67" s="139">
        <v>0</v>
      </c>
      <c r="DL67" s="139">
        <v>0</v>
      </c>
      <c r="DM67" s="139">
        <v>0</v>
      </c>
      <c r="DN67" s="139">
        <v>0</v>
      </c>
      <c r="DO67" s="139">
        <v>0</v>
      </c>
      <c r="DP67" s="139">
        <v>0</v>
      </c>
      <c r="DQ67" s="139">
        <v>0</v>
      </c>
      <c r="DR67" s="139">
        <v>0</v>
      </c>
      <c r="DS67" s="139">
        <v>0</v>
      </c>
      <c r="DT67" s="139">
        <v>0</v>
      </c>
      <c r="DU67" s="139">
        <v>0</v>
      </c>
      <c r="DV67" s="139">
        <v>0</v>
      </c>
      <c r="DW67" s="139">
        <v>0</v>
      </c>
      <c r="DX67" s="139">
        <v>0</v>
      </c>
      <c r="DY67" s="139">
        <v>0</v>
      </c>
      <c r="DZ67" s="139">
        <v>0</v>
      </c>
      <c r="EA67" s="139">
        <v>0</v>
      </c>
      <c r="EB67" s="139">
        <v>0</v>
      </c>
      <c r="EC67" s="139">
        <v>0</v>
      </c>
      <c r="ED67" s="139">
        <v>0</v>
      </c>
      <c r="EE67" s="139">
        <v>0</v>
      </c>
      <c r="EF67" s="139">
        <v>0</v>
      </c>
      <c r="EG67" s="139">
        <v>0</v>
      </c>
      <c r="EH67" s="139">
        <v>0</v>
      </c>
      <c r="EI67" s="139">
        <v>0</v>
      </c>
      <c r="EJ67" s="139">
        <v>0</v>
      </c>
      <c r="EK67" s="139">
        <v>0</v>
      </c>
      <c r="EL67" s="139">
        <v>0</v>
      </c>
      <c r="EM67" s="139">
        <v>0</v>
      </c>
      <c r="EN67" s="139">
        <v>0</v>
      </c>
      <c r="EO67" s="139">
        <v>0</v>
      </c>
      <c r="EP67" s="139">
        <v>0</v>
      </c>
      <c r="EQ67" s="139">
        <v>0</v>
      </c>
      <c r="ER67" s="139">
        <v>0</v>
      </c>
      <c r="ES67" s="139">
        <v>0</v>
      </c>
      <c r="ET67" s="139">
        <v>0</v>
      </c>
      <c r="EU67" s="139">
        <v>0</v>
      </c>
      <c r="EV67" s="139">
        <v>0</v>
      </c>
      <c r="EW67" s="139">
        <v>0</v>
      </c>
      <c r="EX67" s="139">
        <v>0</v>
      </c>
      <c r="EY67" s="139">
        <v>0</v>
      </c>
      <c r="EZ67" s="139">
        <v>0</v>
      </c>
      <c r="FA67" s="139">
        <v>0</v>
      </c>
      <c r="FB67" s="139">
        <v>0</v>
      </c>
      <c r="FC67" s="139">
        <v>0</v>
      </c>
      <c r="FD67" s="139">
        <v>0</v>
      </c>
      <c r="FE67" s="139">
        <v>0</v>
      </c>
      <c r="FF67" s="139">
        <v>0</v>
      </c>
      <c r="FG67" s="139">
        <v>0</v>
      </c>
      <c r="FH67" s="139">
        <v>0</v>
      </c>
      <c r="FI67" s="139">
        <v>0</v>
      </c>
      <c r="FJ67" s="139">
        <v>0</v>
      </c>
      <c r="FK67" s="139">
        <v>0</v>
      </c>
      <c r="FL67" s="139">
        <v>0</v>
      </c>
      <c r="FM67" s="139">
        <v>0</v>
      </c>
      <c r="FN67" s="139">
        <v>0</v>
      </c>
      <c r="FO67" s="139">
        <v>0</v>
      </c>
      <c r="FP67" s="139">
        <v>0</v>
      </c>
      <c r="FQ67" s="139">
        <v>0</v>
      </c>
      <c r="FR67" s="139">
        <v>0</v>
      </c>
      <c r="FS67" s="139">
        <v>0</v>
      </c>
      <c r="FT67" s="139">
        <v>0</v>
      </c>
      <c r="FU67" s="139">
        <v>0</v>
      </c>
      <c r="FV67" s="139">
        <v>0</v>
      </c>
      <c r="FW67" s="139">
        <v>0</v>
      </c>
      <c r="FX67" s="139">
        <v>0</v>
      </c>
      <c r="FY67" s="139">
        <v>0</v>
      </c>
      <c r="FZ67" s="139">
        <v>0</v>
      </c>
      <c r="GA67" s="139">
        <v>0</v>
      </c>
      <c r="GB67" s="139">
        <v>0</v>
      </c>
      <c r="GC67" s="139">
        <v>0</v>
      </c>
      <c r="GE67" s="105">
        <f>SUM(SheetB!W67:GC67) + SUM(SheetC!W67:GC67) + SUM(SheetD!W67:GC67) + SUM(SheetE!W67:GC67) + SUM(SheetF!W67:GC67)</f>
        <v>0.97590566037735804</v>
      </c>
      <c r="GG67" s="26"/>
      <c r="GH67" s="26"/>
      <c r="GI67" s="26"/>
      <c r="GJ67" s="26"/>
      <c r="GK67" s="26"/>
      <c r="GL67" s="26"/>
      <c r="GM67" s="26"/>
      <c r="GN67" s="26"/>
      <c r="GO67" s="26"/>
      <c r="GP67" s="26"/>
      <c r="GQ67" s="26"/>
      <c r="GR67" s="26"/>
      <c r="GS67" s="26"/>
      <c r="GT67" s="26"/>
      <c r="GU67" s="105"/>
    </row>
    <row r="68" spans="1:203" ht="15" customHeight="1" x14ac:dyDescent="0.25">
      <c r="A68" s="137" t="s">
        <v>2215</v>
      </c>
      <c r="D68">
        <v>10</v>
      </c>
      <c r="E68">
        <v>2</v>
      </c>
      <c r="F68">
        <v>2015</v>
      </c>
      <c r="G68" s="138" t="str">
        <f>G67</f>
        <v>Evaluate</v>
      </c>
      <c r="W68" s="141">
        <f t="shared" ref="W68:CH68" si="145">AVERAGE(W65:W67)</f>
        <v>0</v>
      </c>
      <c r="X68" s="141">
        <f t="shared" si="145"/>
        <v>0</v>
      </c>
      <c r="Y68" s="141">
        <f t="shared" si="145"/>
        <v>0</v>
      </c>
      <c r="Z68" s="141">
        <f t="shared" si="145"/>
        <v>0</v>
      </c>
      <c r="AA68" s="141">
        <f t="shared" si="145"/>
        <v>0</v>
      </c>
      <c r="AB68" s="141">
        <f t="shared" si="145"/>
        <v>0</v>
      </c>
      <c r="AC68" s="141">
        <f t="shared" si="145"/>
        <v>0</v>
      </c>
      <c r="AD68" s="141">
        <f t="shared" si="145"/>
        <v>0</v>
      </c>
      <c r="AE68" s="141">
        <f t="shared" si="145"/>
        <v>0</v>
      </c>
      <c r="AF68" s="141">
        <f t="shared" si="145"/>
        <v>0</v>
      </c>
      <c r="AG68" s="141">
        <f t="shared" si="145"/>
        <v>0</v>
      </c>
      <c r="AH68" s="141">
        <f t="shared" si="145"/>
        <v>0</v>
      </c>
      <c r="AI68" s="141">
        <f t="shared" si="145"/>
        <v>0</v>
      </c>
      <c r="AJ68" s="141">
        <f t="shared" si="145"/>
        <v>0</v>
      </c>
      <c r="AK68" s="141">
        <f t="shared" si="145"/>
        <v>0</v>
      </c>
      <c r="AL68" s="141">
        <f t="shared" si="145"/>
        <v>0</v>
      </c>
      <c r="AM68" s="141">
        <f t="shared" si="145"/>
        <v>0</v>
      </c>
      <c r="AN68" s="141">
        <f t="shared" si="145"/>
        <v>0</v>
      </c>
      <c r="AO68" s="141">
        <f t="shared" si="145"/>
        <v>0</v>
      </c>
      <c r="AP68" s="141">
        <f t="shared" si="145"/>
        <v>0</v>
      </c>
      <c r="AQ68" s="141">
        <f t="shared" si="145"/>
        <v>0</v>
      </c>
      <c r="AR68" s="141">
        <f t="shared" si="145"/>
        <v>0</v>
      </c>
      <c r="AS68" s="141">
        <f t="shared" si="145"/>
        <v>0</v>
      </c>
      <c r="AT68" s="141">
        <f t="shared" si="145"/>
        <v>0</v>
      </c>
      <c r="AU68" s="141">
        <f t="shared" si="145"/>
        <v>0</v>
      </c>
      <c r="AV68" s="141">
        <f t="shared" si="145"/>
        <v>0</v>
      </c>
      <c r="AW68" s="141">
        <f t="shared" si="145"/>
        <v>0</v>
      </c>
      <c r="AX68" s="141">
        <f t="shared" si="145"/>
        <v>0</v>
      </c>
      <c r="AY68" s="141">
        <f t="shared" si="145"/>
        <v>0</v>
      </c>
      <c r="AZ68" s="141">
        <f t="shared" si="145"/>
        <v>0</v>
      </c>
      <c r="BA68" s="141">
        <f t="shared" si="145"/>
        <v>0</v>
      </c>
      <c r="BB68" s="141">
        <f t="shared" si="145"/>
        <v>0</v>
      </c>
      <c r="BC68" s="141">
        <f t="shared" si="145"/>
        <v>0</v>
      </c>
      <c r="BD68" s="141">
        <f t="shared" si="145"/>
        <v>0</v>
      </c>
      <c r="BE68" s="141">
        <f t="shared" si="145"/>
        <v>0</v>
      </c>
      <c r="BF68" s="141">
        <f t="shared" si="145"/>
        <v>0</v>
      </c>
      <c r="BG68" s="141">
        <f t="shared" si="145"/>
        <v>0</v>
      </c>
      <c r="BH68" s="141">
        <f t="shared" si="145"/>
        <v>0</v>
      </c>
      <c r="BI68" s="141">
        <f t="shared" si="145"/>
        <v>0</v>
      </c>
      <c r="BJ68" s="141">
        <f t="shared" si="145"/>
        <v>0</v>
      </c>
      <c r="BK68" s="141">
        <f t="shared" si="145"/>
        <v>0</v>
      </c>
      <c r="BL68" s="141">
        <f t="shared" si="145"/>
        <v>0</v>
      </c>
      <c r="BM68" s="141">
        <f t="shared" si="145"/>
        <v>0</v>
      </c>
      <c r="BN68" s="141">
        <f t="shared" si="145"/>
        <v>0</v>
      </c>
      <c r="BO68" s="141">
        <f t="shared" si="145"/>
        <v>0</v>
      </c>
      <c r="BP68" s="141">
        <f t="shared" si="145"/>
        <v>0</v>
      </c>
      <c r="BQ68" s="141">
        <f t="shared" si="145"/>
        <v>0</v>
      </c>
      <c r="BR68" s="141">
        <f t="shared" si="145"/>
        <v>0</v>
      </c>
      <c r="BS68" s="141">
        <f t="shared" si="145"/>
        <v>0</v>
      </c>
      <c r="BT68" s="141">
        <f t="shared" si="145"/>
        <v>0</v>
      </c>
      <c r="BU68" s="141">
        <f t="shared" si="145"/>
        <v>0</v>
      </c>
      <c r="BV68" s="141">
        <f t="shared" si="145"/>
        <v>0</v>
      </c>
      <c r="BW68" s="141">
        <f t="shared" si="145"/>
        <v>0</v>
      </c>
      <c r="BX68" s="141">
        <f t="shared" si="145"/>
        <v>0</v>
      </c>
      <c r="BY68" s="141">
        <f t="shared" si="145"/>
        <v>0</v>
      </c>
      <c r="BZ68" s="141">
        <f t="shared" si="145"/>
        <v>0</v>
      </c>
      <c r="CA68" s="141">
        <f t="shared" si="145"/>
        <v>6.980078478720195E-4</v>
      </c>
      <c r="CB68" s="141">
        <f t="shared" si="145"/>
        <v>0</v>
      </c>
      <c r="CC68" s="141">
        <f t="shared" si="145"/>
        <v>0</v>
      </c>
      <c r="CD68" s="141">
        <f t="shared" si="145"/>
        <v>0</v>
      </c>
      <c r="CE68" s="141">
        <f t="shared" si="145"/>
        <v>0</v>
      </c>
      <c r="CF68" s="141">
        <f t="shared" si="145"/>
        <v>0</v>
      </c>
      <c r="CG68" s="141">
        <f t="shared" si="145"/>
        <v>0</v>
      </c>
      <c r="CH68" s="141">
        <f t="shared" si="145"/>
        <v>0</v>
      </c>
      <c r="CI68" s="141">
        <f t="shared" ref="CI68:ET68" si="146">AVERAGE(CI65:CI67)</f>
        <v>0</v>
      </c>
      <c r="CJ68" s="141">
        <f t="shared" si="146"/>
        <v>0</v>
      </c>
      <c r="CK68" s="141">
        <f t="shared" si="146"/>
        <v>0</v>
      </c>
      <c r="CL68" s="141">
        <f t="shared" si="146"/>
        <v>0</v>
      </c>
      <c r="CM68" s="141">
        <f t="shared" si="146"/>
        <v>0</v>
      </c>
      <c r="CN68" s="141">
        <f t="shared" si="146"/>
        <v>0</v>
      </c>
      <c r="CO68" s="141">
        <f t="shared" si="146"/>
        <v>0</v>
      </c>
      <c r="CP68" s="141">
        <f t="shared" si="146"/>
        <v>0</v>
      </c>
      <c r="CQ68" s="141">
        <f t="shared" si="146"/>
        <v>0</v>
      </c>
      <c r="CR68" s="141">
        <f t="shared" si="146"/>
        <v>0</v>
      </c>
      <c r="CS68" s="141">
        <f t="shared" si="146"/>
        <v>0</v>
      </c>
      <c r="CT68" s="141">
        <f t="shared" si="146"/>
        <v>0</v>
      </c>
      <c r="CU68" s="141">
        <f t="shared" si="146"/>
        <v>0</v>
      </c>
      <c r="CV68" s="141">
        <f t="shared" si="146"/>
        <v>0</v>
      </c>
      <c r="CW68" s="141">
        <f t="shared" si="146"/>
        <v>0</v>
      </c>
      <c r="CX68" s="141">
        <f t="shared" si="146"/>
        <v>0</v>
      </c>
      <c r="CY68" s="141">
        <f t="shared" si="146"/>
        <v>1.0501559513029482E-3</v>
      </c>
      <c r="CZ68" s="141">
        <f t="shared" si="146"/>
        <v>0</v>
      </c>
      <c r="DA68" s="141">
        <f t="shared" si="146"/>
        <v>0</v>
      </c>
      <c r="DB68" s="141">
        <f t="shared" si="146"/>
        <v>0</v>
      </c>
      <c r="DC68" s="141">
        <f t="shared" si="146"/>
        <v>0</v>
      </c>
      <c r="DD68" s="141">
        <f t="shared" si="146"/>
        <v>0</v>
      </c>
      <c r="DE68" s="141">
        <f t="shared" si="146"/>
        <v>2.0943396226415088E-3</v>
      </c>
      <c r="DF68" s="141">
        <f t="shared" si="146"/>
        <v>0</v>
      </c>
      <c r="DG68" s="141">
        <f t="shared" si="146"/>
        <v>0</v>
      </c>
      <c r="DH68" s="141">
        <f t="shared" si="146"/>
        <v>0</v>
      </c>
      <c r="DI68" s="141">
        <f t="shared" si="146"/>
        <v>0</v>
      </c>
      <c r="DJ68" s="141">
        <f t="shared" si="146"/>
        <v>2.792031391488078E-3</v>
      </c>
      <c r="DK68" s="141">
        <f t="shared" si="146"/>
        <v>0</v>
      </c>
      <c r="DL68" s="141">
        <f t="shared" si="146"/>
        <v>0</v>
      </c>
      <c r="DM68" s="141">
        <f t="shared" si="146"/>
        <v>0</v>
      </c>
      <c r="DN68" s="141">
        <f t="shared" si="146"/>
        <v>0</v>
      </c>
      <c r="DO68" s="141">
        <f t="shared" si="146"/>
        <v>0</v>
      </c>
      <c r="DP68" s="141">
        <f t="shared" si="146"/>
        <v>0</v>
      </c>
      <c r="DQ68" s="141">
        <f t="shared" si="146"/>
        <v>0</v>
      </c>
      <c r="DR68" s="141">
        <f t="shared" si="146"/>
        <v>0</v>
      </c>
      <c r="DS68" s="141">
        <f t="shared" si="146"/>
        <v>0</v>
      </c>
      <c r="DT68" s="141">
        <f t="shared" si="146"/>
        <v>0</v>
      </c>
      <c r="DU68" s="141">
        <f t="shared" si="146"/>
        <v>0</v>
      </c>
      <c r="DV68" s="141">
        <f t="shared" si="146"/>
        <v>0</v>
      </c>
      <c r="DW68" s="141">
        <f t="shared" si="146"/>
        <v>0</v>
      </c>
      <c r="DX68" s="141">
        <f t="shared" si="146"/>
        <v>0</v>
      </c>
      <c r="DY68" s="141">
        <f t="shared" si="146"/>
        <v>0</v>
      </c>
      <c r="DZ68" s="141">
        <f t="shared" si="146"/>
        <v>0</v>
      </c>
      <c r="EA68" s="141">
        <f t="shared" si="146"/>
        <v>0</v>
      </c>
      <c r="EB68" s="141">
        <f t="shared" si="146"/>
        <v>0</v>
      </c>
      <c r="EC68" s="141">
        <f t="shared" si="146"/>
        <v>0</v>
      </c>
      <c r="ED68" s="141">
        <f t="shared" si="146"/>
        <v>0</v>
      </c>
      <c r="EE68" s="141">
        <f t="shared" si="146"/>
        <v>0</v>
      </c>
      <c r="EF68" s="141">
        <f t="shared" si="146"/>
        <v>0</v>
      </c>
      <c r="EG68" s="141">
        <f t="shared" si="146"/>
        <v>0</v>
      </c>
      <c r="EH68" s="141">
        <f t="shared" si="146"/>
        <v>0</v>
      </c>
      <c r="EI68" s="141">
        <f t="shared" si="146"/>
        <v>0</v>
      </c>
      <c r="EJ68" s="141">
        <f t="shared" si="146"/>
        <v>0</v>
      </c>
      <c r="EK68" s="141">
        <f t="shared" si="146"/>
        <v>1.0501559513029482E-3</v>
      </c>
      <c r="EL68" s="141">
        <f t="shared" si="146"/>
        <v>0</v>
      </c>
      <c r="EM68" s="141">
        <f t="shared" si="146"/>
        <v>6.980078478720195E-4</v>
      </c>
      <c r="EN68" s="141">
        <f t="shared" si="146"/>
        <v>0</v>
      </c>
      <c r="EO68" s="141">
        <f t="shared" si="146"/>
        <v>0</v>
      </c>
      <c r="EP68" s="141">
        <f t="shared" si="146"/>
        <v>0</v>
      </c>
      <c r="EQ68" s="141">
        <f t="shared" si="146"/>
        <v>0</v>
      </c>
      <c r="ER68" s="141">
        <f t="shared" si="146"/>
        <v>0</v>
      </c>
      <c r="ES68" s="141">
        <f t="shared" si="146"/>
        <v>0</v>
      </c>
      <c r="ET68" s="141">
        <f t="shared" si="146"/>
        <v>0</v>
      </c>
      <c r="EU68" s="141">
        <f t="shared" ref="EU68:GC68" si="147">AVERAGE(EU65:EU67)</f>
        <v>0</v>
      </c>
      <c r="EV68" s="141">
        <f t="shared" si="147"/>
        <v>0</v>
      </c>
      <c r="EW68" s="141">
        <f t="shared" si="147"/>
        <v>0</v>
      </c>
      <c r="EX68" s="141">
        <f t="shared" si="147"/>
        <v>0</v>
      </c>
      <c r="EY68" s="141">
        <f t="shared" si="147"/>
        <v>0</v>
      </c>
      <c r="EZ68" s="141">
        <f t="shared" si="147"/>
        <v>0</v>
      </c>
      <c r="FA68" s="141">
        <f t="shared" si="147"/>
        <v>0</v>
      </c>
      <c r="FB68" s="141">
        <f t="shared" si="147"/>
        <v>2.0940235436160584E-3</v>
      </c>
      <c r="FC68" s="141">
        <f t="shared" si="147"/>
        <v>0</v>
      </c>
      <c r="FD68" s="141">
        <f t="shared" si="147"/>
        <v>0</v>
      </c>
      <c r="FE68" s="141">
        <f t="shared" si="147"/>
        <v>0</v>
      </c>
      <c r="FF68" s="141">
        <f t="shared" si="147"/>
        <v>0</v>
      </c>
      <c r="FG68" s="141">
        <f t="shared" si="147"/>
        <v>0</v>
      </c>
      <c r="FH68" s="141">
        <f t="shared" si="147"/>
        <v>0</v>
      </c>
      <c r="FI68" s="141">
        <f t="shared" si="147"/>
        <v>0</v>
      </c>
      <c r="FJ68" s="141">
        <f t="shared" si="147"/>
        <v>0</v>
      </c>
      <c r="FK68" s="141">
        <f t="shared" si="147"/>
        <v>0</v>
      </c>
      <c r="FL68" s="141">
        <f t="shared" si="147"/>
        <v>0</v>
      </c>
      <c r="FM68" s="141">
        <f t="shared" si="147"/>
        <v>0</v>
      </c>
      <c r="FN68" s="141">
        <f t="shared" si="147"/>
        <v>0</v>
      </c>
      <c r="FO68" s="141">
        <f t="shared" si="147"/>
        <v>0</v>
      </c>
      <c r="FP68" s="141">
        <f t="shared" si="147"/>
        <v>0</v>
      </c>
      <c r="FQ68" s="141">
        <f t="shared" si="147"/>
        <v>0</v>
      </c>
      <c r="FR68" s="141">
        <f t="shared" si="147"/>
        <v>0</v>
      </c>
      <c r="FS68" s="141">
        <f t="shared" si="147"/>
        <v>0</v>
      </c>
      <c r="FT68" s="141">
        <f t="shared" si="147"/>
        <v>0</v>
      </c>
      <c r="FU68" s="141">
        <f t="shared" si="147"/>
        <v>0</v>
      </c>
      <c r="FV68" s="141">
        <f t="shared" si="147"/>
        <v>0</v>
      </c>
      <c r="FW68" s="141">
        <f t="shared" si="147"/>
        <v>0</v>
      </c>
      <c r="FX68" s="141">
        <f t="shared" si="147"/>
        <v>0</v>
      </c>
      <c r="FY68" s="141">
        <f t="shared" si="147"/>
        <v>0</v>
      </c>
      <c r="FZ68" s="141">
        <f t="shared" si="147"/>
        <v>0</v>
      </c>
      <c r="GA68" s="141">
        <f t="shared" si="147"/>
        <v>0</v>
      </c>
      <c r="GB68" s="141">
        <f t="shared" si="147"/>
        <v>0</v>
      </c>
      <c r="GC68" s="141">
        <f t="shared" si="147"/>
        <v>0</v>
      </c>
      <c r="GE68" s="105">
        <f>SUM(SheetB!W68:GC68) + SUM(SheetC!W68:GC68) + SUM(SheetD!W68:GC68) + SUM(SheetE!W68:GC68) + SUM(SheetF!W68:GC68)</f>
        <v>0.98017699028952843</v>
      </c>
      <c r="GG68" s="26"/>
      <c r="GH68" s="26"/>
      <c r="GI68" s="26"/>
      <c r="GJ68" s="26"/>
      <c r="GK68" s="26"/>
      <c r="GL68" s="26"/>
      <c r="GM68" s="26"/>
      <c r="GN68" s="26"/>
      <c r="GO68" s="26"/>
      <c r="GP68" s="26"/>
      <c r="GQ68" s="26"/>
      <c r="GR68" s="26"/>
      <c r="GS68" s="26"/>
      <c r="GT68" s="26"/>
      <c r="GU68" s="105"/>
    </row>
    <row r="69" spans="1:203" x14ac:dyDescent="0.2">
      <c r="A69" s="110" t="s">
        <v>196</v>
      </c>
      <c r="V69" s="1"/>
      <c r="W69" s="1"/>
      <c r="X69" s="1"/>
      <c r="Y69" s="1"/>
      <c r="Z69" s="106"/>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row>
    <row r="70" spans="1:203" x14ac:dyDescent="0.2">
      <c r="V70" s="1"/>
      <c r="W70" s="1"/>
      <c r="X70" s="1"/>
      <c r="Y70" s="1"/>
      <c r="Z70" s="106"/>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row>
    <row r="71" spans="1:203" x14ac:dyDescent="0.2">
      <c r="V71" s="1"/>
      <c r="W71" s="1"/>
      <c r="X71" s="1"/>
      <c r="Y71" s="1"/>
      <c r="Z71" s="106"/>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row>
    <row r="72" spans="1:203" x14ac:dyDescent="0.2">
      <c r="A72" s="110" t="s">
        <v>197</v>
      </c>
      <c r="V72" s="1"/>
      <c r="W72" s="1"/>
      <c r="X72" s="1"/>
      <c r="Y72" s="1"/>
      <c r="Z72" s="106"/>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row>
    <row r="73" spans="1:203" x14ac:dyDescent="0.2">
      <c r="A73" t="s">
        <v>2212</v>
      </c>
      <c r="B73" t="s">
        <v>2186</v>
      </c>
      <c r="V73" s="1">
        <f>IF(ISERROR(AVERAGE(#REF!)),0,AVERAGE(#REF!))</f>
        <v>0</v>
      </c>
      <c r="W73" s="1">
        <v>0</v>
      </c>
      <c r="X73" s="1">
        <v>0</v>
      </c>
      <c r="Y73" s="1">
        <v>0</v>
      </c>
      <c r="Z73" s="106">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2.3135603818416777E-3</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E73" s="105">
        <f>SUM(SheetB!W73:GC73) + SUM(SheetC!V73:GC73) + SUM(SheetD!V73:GC73) + SUM(SheetE!T73:GA73) + SUM(SheetF!V73:GC73)</f>
        <v>0.99999999999999989</v>
      </c>
    </row>
    <row r="74" spans="1:203" x14ac:dyDescent="0.2">
      <c r="A74" t="s">
        <v>2263</v>
      </c>
      <c r="B74" t="s">
        <v>2186</v>
      </c>
      <c r="V74" s="1">
        <v>0</v>
      </c>
      <c r="W74" s="1">
        <v>0</v>
      </c>
      <c r="X74" s="1">
        <v>0</v>
      </c>
      <c r="Y74" s="1">
        <v>0</v>
      </c>
      <c r="Z74" s="106">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1.5590200445434292E-2</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1.5590200445434292E-2</v>
      </c>
      <c r="CR74" s="1">
        <v>0</v>
      </c>
      <c r="CS74" s="1">
        <v>0</v>
      </c>
      <c r="CT74" s="1">
        <v>4.4543429844097976E-3</v>
      </c>
      <c r="CU74" s="1">
        <v>0</v>
      </c>
      <c r="CV74" s="1">
        <v>0</v>
      </c>
      <c r="CW74" s="1">
        <v>4.4543429844097976E-3</v>
      </c>
      <c r="CX74" s="1">
        <v>0</v>
      </c>
      <c r="CY74" s="1">
        <v>2.2271714922048988E-3</v>
      </c>
      <c r="CZ74" s="1">
        <v>2.2271714922048988E-3</v>
      </c>
      <c r="DA74" s="1">
        <v>0</v>
      </c>
      <c r="DB74" s="1">
        <v>0</v>
      </c>
      <c r="DC74" s="1">
        <v>0</v>
      </c>
      <c r="DD74" s="1">
        <v>8.9086859688195952E-3</v>
      </c>
      <c r="DE74" s="1">
        <v>2.2271714922048988E-3</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E74" s="105">
        <f>SUM(SheetB!W74:GC74) + SUM(SheetC!V74:GC74) + SUM(SheetD!V74:GC74) + SUM(SheetE!T74:GA74) + SUM(SheetF!V74:GC74)</f>
        <v>1.0039999999999993</v>
      </c>
    </row>
    <row r="75" spans="1:203" x14ac:dyDescent="0.2">
      <c r="A75" s="110" t="s">
        <v>198</v>
      </c>
      <c r="Z75" s="107"/>
    </row>
    <row r="76" spans="1:203" x14ac:dyDescent="0.2">
      <c r="Z76" s="107"/>
    </row>
    <row r="77" spans="1:203" x14ac:dyDescent="0.2">
      <c r="Z77" s="107"/>
    </row>
    <row r="78" spans="1:203" x14ac:dyDescent="0.2">
      <c r="A78" s="110" t="s">
        <v>2050</v>
      </c>
      <c r="V78" s="1"/>
      <c r="W78" s="1"/>
      <c r="X78" s="1"/>
      <c r="Y78" s="1"/>
      <c r="Z78" s="106"/>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row>
    <row r="79" spans="1:203" x14ac:dyDescent="0.2">
      <c r="A79" t="str">
        <f>A73</f>
        <v>ELARGR6AllForms</v>
      </c>
      <c r="B79" t="str">
        <f>B73</f>
        <v>Document</v>
      </c>
      <c r="V79" s="1">
        <f t="shared" ref="V79:BA79" si="148">V73/$GE$73</f>
        <v>0</v>
      </c>
      <c r="W79" s="1">
        <f t="shared" si="148"/>
        <v>0</v>
      </c>
      <c r="X79" s="1">
        <f t="shared" si="148"/>
        <v>0</v>
      </c>
      <c r="Y79" s="1">
        <f t="shared" si="148"/>
        <v>0</v>
      </c>
      <c r="Z79" s="106">
        <f t="shared" si="148"/>
        <v>0</v>
      </c>
      <c r="AA79" s="1">
        <f t="shared" si="148"/>
        <v>0</v>
      </c>
      <c r="AB79" s="1">
        <f t="shared" si="148"/>
        <v>0</v>
      </c>
      <c r="AC79" s="1">
        <f t="shared" si="148"/>
        <v>0</v>
      </c>
      <c r="AD79" s="1">
        <f t="shared" si="148"/>
        <v>0</v>
      </c>
      <c r="AE79" s="1">
        <f t="shared" si="148"/>
        <v>0</v>
      </c>
      <c r="AF79" s="1">
        <f t="shared" si="148"/>
        <v>0</v>
      </c>
      <c r="AG79" s="1">
        <f t="shared" si="148"/>
        <v>0</v>
      </c>
      <c r="AH79" s="1">
        <f t="shared" si="148"/>
        <v>0</v>
      </c>
      <c r="AI79" s="1">
        <f t="shared" si="148"/>
        <v>0</v>
      </c>
      <c r="AJ79" s="1">
        <f t="shared" si="148"/>
        <v>0</v>
      </c>
      <c r="AK79" s="1">
        <f t="shared" si="148"/>
        <v>0</v>
      </c>
      <c r="AL79" s="1">
        <f t="shared" si="148"/>
        <v>0</v>
      </c>
      <c r="AM79" s="1">
        <f t="shared" si="148"/>
        <v>0</v>
      </c>
      <c r="AN79" s="1">
        <f t="shared" si="148"/>
        <v>0</v>
      </c>
      <c r="AO79" s="1">
        <f t="shared" si="148"/>
        <v>0</v>
      </c>
      <c r="AP79" s="1">
        <f t="shared" si="148"/>
        <v>0</v>
      </c>
      <c r="AQ79" s="1">
        <f t="shared" si="148"/>
        <v>0</v>
      </c>
      <c r="AR79" s="1">
        <f t="shared" si="148"/>
        <v>0</v>
      </c>
      <c r="AS79" s="1">
        <f t="shared" si="148"/>
        <v>0</v>
      </c>
      <c r="AT79" s="1">
        <f t="shared" si="148"/>
        <v>0</v>
      </c>
      <c r="AU79" s="1">
        <f t="shared" si="148"/>
        <v>0</v>
      </c>
      <c r="AV79" s="1">
        <f t="shared" si="148"/>
        <v>0</v>
      </c>
      <c r="AW79" s="1">
        <f t="shared" si="148"/>
        <v>0</v>
      </c>
      <c r="AX79" s="1">
        <f t="shared" si="148"/>
        <v>0</v>
      </c>
      <c r="AY79" s="1">
        <f t="shared" si="148"/>
        <v>0</v>
      </c>
      <c r="AZ79" s="1">
        <f t="shared" si="148"/>
        <v>0</v>
      </c>
      <c r="BA79" s="1">
        <f t="shared" si="148"/>
        <v>2.3135603818416782E-3</v>
      </c>
      <c r="BB79" s="1">
        <f t="shared" ref="BB79:CG79" si="149">BB73/$GE$73</f>
        <v>0</v>
      </c>
      <c r="BC79" s="1">
        <f t="shared" si="149"/>
        <v>0</v>
      </c>
      <c r="BD79" s="1">
        <f t="shared" si="149"/>
        <v>0</v>
      </c>
      <c r="BE79" s="1">
        <f t="shared" si="149"/>
        <v>0</v>
      </c>
      <c r="BF79" s="1">
        <f t="shared" si="149"/>
        <v>0</v>
      </c>
      <c r="BG79" s="1">
        <f t="shared" si="149"/>
        <v>0</v>
      </c>
      <c r="BH79" s="1">
        <f t="shared" si="149"/>
        <v>0</v>
      </c>
      <c r="BI79" s="1">
        <f t="shared" si="149"/>
        <v>0</v>
      </c>
      <c r="BJ79" s="1">
        <f t="shared" si="149"/>
        <v>0</v>
      </c>
      <c r="BK79" s="1">
        <f t="shared" si="149"/>
        <v>0</v>
      </c>
      <c r="BL79" s="1">
        <f t="shared" si="149"/>
        <v>0</v>
      </c>
      <c r="BM79" s="1">
        <f t="shared" si="149"/>
        <v>0</v>
      </c>
      <c r="BN79" s="1">
        <f t="shared" si="149"/>
        <v>0</v>
      </c>
      <c r="BO79" s="1">
        <f t="shared" si="149"/>
        <v>0</v>
      </c>
      <c r="BP79" s="1">
        <f t="shared" si="149"/>
        <v>0</v>
      </c>
      <c r="BQ79" s="1">
        <f t="shared" si="149"/>
        <v>0</v>
      </c>
      <c r="BR79" s="1">
        <f t="shared" si="149"/>
        <v>0</v>
      </c>
      <c r="BS79" s="1">
        <f t="shared" si="149"/>
        <v>0</v>
      </c>
      <c r="BT79" s="1">
        <f t="shared" si="149"/>
        <v>0</v>
      </c>
      <c r="BU79" s="1">
        <f t="shared" si="149"/>
        <v>0</v>
      </c>
      <c r="BV79" s="1">
        <f t="shared" si="149"/>
        <v>0</v>
      </c>
      <c r="BW79" s="1">
        <f t="shared" si="149"/>
        <v>0</v>
      </c>
      <c r="BX79" s="1">
        <f t="shared" si="149"/>
        <v>0</v>
      </c>
      <c r="BY79" s="1">
        <f t="shared" si="149"/>
        <v>0</v>
      </c>
      <c r="BZ79" s="1">
        <f t="shared" si="149"/>
        <v>0</v>
      </c>
      <c r="CA79" s="1">
        <f t="shared" si="149"/>
        <v>0</v>
      </c>
      <c r="CB79" s="1">
        <f t="shared" si="149"/>
        <v>0</v>
      </c>
      <c r="CC79" s="1">
        <f t="shared" si="149"/>
        <v>0</v>
      </c>
      <c r="CD79" s="1">
        <f t="shared" si="149"/>
        <v>0</v>
      </c>
      <c r="CE79" s="1">
        <f t="shared" si="149"/>
        <v>0</v>
      </c>
      <c r="CF79" s="1">
        <f t="shared" si="149"/>
        <v>0</v>
      </c>
      <c r="CG79" s="1">
        <f t="shared" si="149"/>
        <v>0</v>
      </c>
      <c r="CH79" s="1">
        <f t="shared" ref="CH79:DM79" si="150">CH73/$GE$73</f>
        <v>0</v>
      </c>
      <c r="CI79" s="1">
        <f t="shared" si="150"/>
        <v>0</v>
      </c>
      <c r="CJ79" s="1">
        <f t="shared" si="150"/>
        <v>0</v>
      </c>
      <c r="CK79" s="1">
        <f t="shared" si="150"/>
        <v>0</v>
      </c>
      <c r="CL79" s="1">
        <f t="shared" si="150"/>
        <v>0</v>
      </c>
      <c r="CM79" s="1">
        <f t="shared" si="150"/>
        <v>0</v>
      </c>
      <c r="CN79" s="1">
        <f t="shared" si="150"/>
        <v>0</v>
      </c>
      <c r="CO79" s="1">
        <f t="shared" si="150"/>
        <v>0</v>
      </c>
      <c r="CP79" s="1">
        <f t="shared" si="150"/>
        <v>0</v>
      </c>
      <c r="CQ79" s="1">
        <f t="shared" si="150"/>
        <v>0</v>
      </c>
      <c r="CR79" s="1">
        <f t="shared" si="150"/>
        <v>0</v>
      </c>
      <c r="CS79" s="1">
        <f t="shared" si="150"/>
        <v>0</v>
      </c>
      <c r="CT79" s="1">
        <f t="shared" si="150"/>
        <v>0</v>
      </c>
      <c r="CU79" s="1">
        <f t="shared" si="150"/>
        <v>0</v>
      </c>
      <c r="CV79" s="1">
        <f t="shared" si="150"/>
        <v>0</v>
      </c>
      <c r="CW79" s="1">
        <f t="shared" si="150"/>
        <v>0</v>
      </c>
      <c r="CX79" s="1">
        <f t="shared" si="150"/>
        <v>0</v>
      </c>
      <c r="CY79" s="1">
        <f t="shared" si="150"/>
        <v>0</v>
      </c>
      <c r="CZ79" s="1">
        <f t="shared" si="150"/>
        <v>0</v>
      </c>
      <c r="DA79" s="1">
        <f t="shared" si="150"/>
        <v>0</v>
      </c>
      <c r="DB79" s="1">
        <f t="shared" si="150"/>
        <v>0</v>
      </c>
      <c r="DC79" s="1">
        <f t="shared" si="150"/>
        <v>0</v>
      </c>
      <c r="DD79" s="1">
        <f t="shared" si="150"/>
        <v>0</v>
      </c>
      <c r="DE79" s="1">
        <f t="shared" si="150"/>
        <v>0</v>
      </c>
      <c r="DF79" s="1">
        <f t="shared" si="150"/>
        <v>0</v>
      </c>
      <c r="DG79" s="1">
        <f t="shared" si="150"/>
        <v>0</v>
      </c>
      <c r="DH79" s="1">
        <f t="shared" si="150"/>
        <v>0</v>
      </c>
      <c r="DI79" s="1">
        <f t="shared" si="150"/>
        <v>0</v>
      </c>
      <c r="DJ79" s="1">
        <f t="shared" si="150"/>
        <v>0</v>
      </c>
      <c r="DK79" s="1">
        <f t="shared" si="150"/>
        <v>0</v>
      </c>
      <c r="DL79" s="1">
        <f t="shared" si="150"/>
        <v>0</v>
      </c>
      <c r="DM79" s="1">
        <f t="shared" si="150"/>
        <v>0</v>
      </c>
      <c r="DN79" s="1">
        <f t="shared" ref="DN79:ES79" si="151">DN73/$GE$73</f>
        <v>0</v>
      </c>
      <c r="DO79" s="1">
        <f t="shared" si="151"/>
        <v>0</v>
      </c>
      <c r="DP79" s="1">
        <f t="shared" si="151"/>
        <v>0</v>
      </c>
      <c r="DQ79" s="1">
        <f t="shared" si="151"/>
        <v>0</v>
      </c>
      <c r="DR79" s="1">
        <f t="shared" si="151"/>
        <v>0</v>
      </c>
      <c r="DS79" s="1">
        <f t="shared" si="151"/>
        <v>0</v>
      </c>
      <c r="DT79" s="1">
        <f t="shared" si="151"/>
        <v>0</v>
      </c>
      <c r="DU79" s="1">
        <f t="shared" si="151"/>
        <v>0</v>
      </c>
      <c r="DV79" s="1">
        <f t="shared" si="151"/>
        <v>0</v>
      </c>
      <c r="DW79" s="1">
        <f t="shared" si="151"/>
        <v>0</v>
      </c>
      <c r="DX79" s="1">
        <f t="shared" si="151"/>
        <v>0</v>
      </c>
      <c r="DY79" s="1">
        <f t="shared" si="151"/>
        <v>0</v>
      </c>
      <c r="DZ79" s="1">
        <f t="shared" si="151"/>
        <v>0</v>
      </c>
      <c r="EA79" s="1">
        <f t="shared" si="151"/>
        <v>0</v>
      </c>
      <c r="EB79" s="1">
        <f t="shared" si="151"/>
        <v>0</v>
      </c>
      <c r="EC79" s="1">
        <f t="shared" si="151"/>
        <v>0</v>
      </c>
      <c r="ED79" s="1">
        <f t="shared" si="151"/>
        <v>0</v>
      </c>
      <c r="EE79" s="1">
        <f t="shared" si="151"/>
        <v>0</v>
      </c>
      <c r="EF79" s="1">
        <f t="shared" si="151"/>
        <v>0</v>
      </c>
      <c r="EG79" s="1">
        <f t="shared" si="151"/>
        <v>0</v>
      </c>
      <c r="EH79" s="1">
        <f t="shared" si="151"/>
        <v>0</v>
      </c>
      <c r="EI79" s="1">
        <f t="shared" si="151"/>
        <v>0</v>
      </c>
      <c r="EJ79" s="1">
        <f t="shared" si="151"/>
        <v>0</v>
      </c>
      <c r="EK79" s="1">
        <f t="shared" si="151"/>
        <v>0</v>
      </c>
      <c r="EL79" s="1">
        <f t="shared" si="151"/>
        <v>0</v>
      </c>
      <c r="EM79" s="1">
        <f t="shared" si="151"/>
        <v>0</v>
      </c>
      <c r="EN79" s="1">
        <f t="shared" si="151"/>
        <v>0</v>
      </c>
      <c r="EO79" s="1">
        <f t="shared" si="151"/>
        <v>0</v>
      </c>
      <c r="EP79" s="1">
        <f t="shared" si="151"/>
        <v>0</v>
      </c>
      <c r="EQ79" s="1">
        <f t="shared" si="151"/>
        <v>0</v>
      </c>
      <c r="ER79" s="1">
        <f t="shared" si="151"/>
        <v>0</v>
      </c>
      <c r="ES79" s="1">
        <f t="shared" si="151"/>
        <v>0</v>
      </c>
      <c r="ET79" s="1">
        <f t="shared" ref="ET79:GC79" si="152">ET73/$GE$73</f>
        <v>0</v>
      </c>
      <c r="EU79" s="1">
        <f t="shared" si="152"/>
        <v>0</v>
      </c>
      <c r="EV79" s="1">
        <f t="shared" si="152"/>
        <v>0</v>
      </c>
      <c r="EW79" s="1">
        <f t="shared" si="152"/>
        <v>0</v>
      </c>
      <c r="EX79" s="1">
        <f t="shared" si="152"/>
        <v>0</v>
      </c>
      <c r="EY79" s="1">
        <f t="shared" si="152"/>
        <v>0</v>
      </c>
      <c r="EZ79" s="1">
        <f t="shared" si="152"/>
        <v>0</v>
      </c>
      <c r="FA79" s="1">
        <f t="shared" si="152"/>
        <v>0</v>
      </c>
      <c r="FB79" s="1">
        <f t="shared" si="152"/>
        <v>0</v>
      </c>
      <c r="FC79" s="1">
        <f t="shared" si="152"/>
        <v>0</v>
      </c>
      <c r="FD79" s="1">
        <f t="shared" si="152"/>
        <v>0</v>
      </c>
      <c r="FE79" s="1">
        <f t="shared" si="152"/>
        <v>0</v>
      </c>
      <c r="FF79" s="1">
        <f t="shared" si="152"/>
        <v>0</v>
      </c>
      <c r="FG79" s="1">
        <f t="shared" si="152"/>
        <v>0</v>
      </c>
      <c r="FH79" s="1">
        <f t="shared" si="152"/>
        <v>0</v>
      </c>
      <c r="FI79" s="1">
        <f t="shared" si="152"/>
        <v>0</v>
      </c>
      <c r="FJ79" s="1">
        <f t="shared" si="152"/>
        <v>0</v>
      </c>
      <c r="FK79" s="1">
        <f t="shared" si="152"/>
        <v>0</v>
      </c>
      <c r="FL79" s="1">
        <f t="shared" si="152"/>
        <v>0</v>
      </c>
      <c r="FM79" s="1">
        <f t="shared" si="152"/>
        <v>0</v>
      </c>
      <c r="FN79" s="1">
        <f t="shared" si="152"/>
        <v>0</v>
      </c>
      <c r="FO79" s="1">
        <f t="shared" si="152"/>
        <v>0</v>
      </c>
      <c r="FP79" s="1">
        <f t="shared" si="152"/>
        <v>0</v>
      </c>
      <c r="FQ79" s="1">
        <f t="shared" si="152"/>
        <v>0</v>
      </c>
      <c r="FR79" s="1">
        <f t="shared" si="152"/>
        <v>0</v>
      </c>
      <c r="FS79" s="1">
        <f t="shared" si="152"/>
        <v>0</v>
      </c>
      <c r="FT79" s="1">
        <f t="shared" si="152"/>
        <v>0</v>
      </c>
      <c r="FU79" s="1">
        <f t="shared" si="152"/>
        <v>0</v>
      </c>
      <c r="FV79" s="1">
        <f t="shared" si="152"/>
        <v>0</v>
      </c>
      <c r="FW79" s="1">
        <f t="shared" si="152"/>
        <v>0</v>
      </c>
      <c r="FX79" s="1">
        <f t="shared" si="152"/>
        <v>0</v>
      </c>
      <c r="FY79" s="1">
        <f t="shared" si="152"/>
        <v>0</v>
      </c>
      <c r="FZ79" s="1"/>
      <c r="GA79" s="1">
        <f t="shared" si="152"/>
        <v>0</v>
      </c>
      <c r="GB79" s="1">
        <f t="shared" si="152"/>
        <v>0</v>
      </c>
      <c r="GC79" s="1">
        <f t="shared" si="152"/>
        <v>0</v>
      </c>
    </row>
    <row r="80" spans="1:203" x14ac:dyDescent="0.2">
      <c r="A80" t="str">
        <f>A74</f>
        <v>NCCRS Gr. 6</v>
      </c>
      <c r="B80" t="str">
        <f>B74</f>
        <v>Document</v>
      </c>
      <c r="V80" s="1">
        <f>V74/$GE$74</f>
        <v>0</v>
      </c>
      <c r="W80" s="1">
        <f t="shared" ref="W80:CH80" si="153">W74/$GE$74</f>
        <v>0</v>
      </c>
      <c r="X80" s="1">
        <f t="shared" si="153"/>
        <v>0</v>
      </c>
      <c r="Y80" s="1">
        <f t="shared" si="153"/>
        <v>0</v>
      </c>
      <c r="Z80" s="106">
        <f t="shared" si="153"/>
        <v>0</v>
      </c>
      <c r="AA80" s="1">
        <f t="shared" si="153"/>
        <v>0</v>
      </c>
      <c r="AB80" s="1">
        <f t="shared" si="153"/>
        <v>0</v>
      </c>
      <c r="AC80" s="1">
        <f t="shared" si="153"/>
        <v>0</v>
      </c>
      <c r="AD80" s="1">
        <f t="shared" si="153"/>
        <v>0</v>
      </c>
      <c r="AE80" s="1">
        <f t="shared" si="153"/>
        <v>0</v>
      </c>
      <c r="AF80" s="1">
        <f t="shared" si="153"/>
        <v>0</v>
      </c>
      <c r="AG80" s="1">
        <f t="shared" si="153"/>
        <v>0</v>
      </c>
      <c r="AH80" s="1">
        <f t="shared" si="153"/>
        <v>0</v>
      </c>
      <c r="AI80" s="1">
        <f t="shared" si="153"/>
        <v>0</v>
      </c>
      <c r="AJ80" s="1">
        <f t="shared" si="153"/>
        <v>0</v>
      </c>
      <c r="AK80" s="1">
        <f t="shared" si="153"/>
        <v>0</v>
      </c>
      <c r="AL80" s="1">
        <f t="shared" si="153"/>
        <v>0</v>
      </c>
      <c r="AM80" s="1">
        <f t="shared" si="153"/>
        <v>0</v>
      </c>
      <c r="AN80" s="1">
        <f t="shared" si="153"/>
        <v>0</v>
      </c>
      <c r="AO80" s="1">
        <f t="shared" si="153"/>
        <v>0</v>
      </c>
      <c r="AP80" s="1">
        <f t="shared" si="153"/>
        <v>0</v>
      </c>
      <c r="AQ80" s="1">
        <f t="shared" si="153"/>
        <v>0</v>
      </c>
      <c r="AR80" s="1">
        <f t="shared" si="153"/>
        <v>0</v>
      </c>
      <c r="AS80" s="1">
        <f t="shared" si="153"/>
        <v>0</v>
      </c>
      <c r="AT80" s="1">
        <f t="shared" si="153"/>
        <v>0</v>
      </c>
      <c r="AU80" s="1">
        <f t="shared" si="153"/>
        <v>0</v>
      </c>
      <c r="AV80" s="1">
        <f t="shared" si="153"/>
        <v>0</v>
      </c>
      <c r="AW80" s="1">
        <f t="shared" si="153"/>
        <v>0</v>
      </c>
      <c r="AX80" s="1">
        <f t="shared" si="153"/>
        <v>0</v>
      </c>
      <c r="AY80" s="1">
        <f t="shared" si="153"/>
        <v>0</v>
      </c>
      <c r="AZ80" s="1">
        <f t="shared" si="153"/>
        <v>0</v>
      </c>
      <c r="BA80" s="1">
        <f t="shared" si="153"/>
        <v>0</v>
      </c>
      <c r="BB80" s="1">
        <f t="shared" si="153"/>
        <v>0</v>
      </c>
      <c r="BC80" s="1">
        <f t="shared" si="153"/>
        <v>0</v>
      </c>
      <c r="BD80" s="1">
        <f t="shared" si="153"/>
        <v>0</v>
      </c>
      <c r="BE80" s="1">
        <f t="shared" si="153"/>
        <v>0</v>
      </c>
      <c r="BF80" s="1">
        <f t="shared" si="153"/>
        <v>0</v>
      </c>
      <c r="BG80" s="1">
        <f t="shared" si="153"/>
        <v>0</v>
      </c>
      <c r="BH80" s="1">
        <f t="shared" si="153"/>
        <v>0</v>
      </c>
      <c r="BI80" s="1">
        <f t="shared" si="153"/>
        <v>0</v>
      </c>
      <c r="BJ80" s="1">
        <f t="shared" si="153"/>
        <v>0</v>
      </c>
      <c r="BK80" s="1">
        <f t="shared" si="153"/>
        <v>0</v>
      </c>
      <c r="BL80" s="1">
        <f t="shared" si="153"/>
        <v>0</v>
      </c>
      <c r="BM80" s="1">
        <f t="shared" si="153"/>
        <v>0</v>
      </c>
      <c r="BN80" s="1">
        <f t="shared" si="153"/>
        <v>0</v>
      </c>
      <c r="BO80" s="1">
        <f t="shared" si="153"/>
        <v>0</v>
      </c>
      <c r="BP80" s="1">
        <f t="shared" si="153"/>
        <v>0</v>
      </c>
      <c r="BQ80" s="1">
        <f t="shared" si="153"/>
        <v>0</v>
      </c>
      <c r="BR80" s="1">
        <f t="shared" si="153"/>
        <v>0</v>
      </c>
      <c r="BS80" s="1">
        <f t="shared" si="153"/>
        <v>0</v>
      </c>
      <c r="BT80" s="1">
        <f t="shared" si="153"/>
        <v>0</v>
      </c>
      <c r="BU80" s="1">
        <f t="shared" si="153"/>
        <v>0</v>
      </c>
      <c r="BV80" s="1">
        <f t="shared" si="153"/>
        <v>0</v>
      </c>
      <c r="BW80" s="1">
        <f t="shared" si="153"/>
        <v>0</v>
      </c>
      <c r="BX80" s="1">
        <f t="shared" si="153"/>
        <v>0</v>
      </c>
      <c r="BY80" s="1">
        <f t="shared" si="153"/>
        <v>1.5528088093062054E-2</v>
      </c>
      <c r="BZ80" s="1">
        <f t="shared" si="153"/>
        <v>0</v>
      </c>
      <c r="CA80" s="1">
        <f t="shared" si="153"/>
        <v>0</v>
      </c>
      <c r="CB80" s="1">
        <f t="shared" si="153"/>
        <v>0</v>
      </c>
      <c r="CC80" s="1">
        <f t="shared" si="153"/>
        <v>0</v>
      </c>
      <c r="CD80" s="1">
        <f t="shared" si="153"/>
        <v>0</v>
      </c>
      <c r="CE80" s="1">
        <f t="shared" si="153"/>
        <v>0</v>
      </c>
      <c r="CF80" s="1">
        <f t="shared" si="153"/>
        <v>0</v>
      </c>
      <c r="CG80" s="1">
        <f t="shared" si="153"/>
        <v>0</v>
      </c>
      <c r="CH80" s="1">
        <f t="shared" si="153"/>
        <v>0</v>
      </c>
      <c r="CI80" s="1">
        <f t="shared" ref="CI80:ET80" si="154">CI74/$GE$74</f>
        <v>0</v>
      </c>
      <c r="CJ80" s="1">
        <f t="shared" si="154"/>
        <v>0</v>
      </c>
      <c r="CK80" s="1">
        <f t="shared" si="154"/>
        <v>0</v>
      </c>
      <c r="CL80" s="1">
        <f t="shared" si="154"/>
        <v>0</v>
      </c>
      <c r="CM80" s="1">
        <f t="shared" si="154"/>
        <v>0</v>
      </c>
      <c r="CN80" s="1">
        <f t="shared" si="154"/>
        <v>0</v>
      </c>
      <c r="CO80" s="1">
        <f t="shared" si="154"/>
        <v>0</v>
      </c>
      <c r="CP80" s="1">
        <f t="shared" si="154"/>
        <v>0</v>
      </c>
      <c r="CQ80" s="1">
        <f t="shared" si="154"/>
        <v>1.5528088093062054E-2</v>
      </c>
      <c r="CR80" s="1">
        <f t="shared" si="154"/>
        <v>0</v>
      </c>
      <c r="CS80" s="1">
        <f t="shared" si="154"/>
        <v>0</v>
      </c>
      <c r="CT80" s="1">
        <f t="shared" si="154"/>
        <v>4.4365965980177301E-3</v>
      </c>
      <c r="CU80" s="1">
        <f t="shared" si="154"/>
        <v>0</v>
      </c>
      <c r="CV80" s="1">
        <f t="shared" si="154"/>
        <v>0</v>
      </c>
      <c r="CW80" s="1">
        <f t="shared" si="154"/>
        <v>4.4365965980177301E-3</v>
      </c>
      <c r="CX80" s="1">
        <f t="shared" si="154"/>
        <v>0</v>
      </c>
      <c r="CY80" s="1">
        <f t="shared" si="154"/>
        <v>2.218298299008865E-3</v>
      </c>
      <c r="CZ80" s="1">
        <f t="shared" si="154"/>
        <v>2.218298299008865E-3</v>
      </c>
      <c r="DA80" s="1">
        <f t="shared" si="154"/>
        <v>0</v>
      </c>
      <c r="DB80" s="1">
        <f t="shared" si="154"/>
        <v>0</v>
      </c>
      <c r="DC80" s="1">
        <f t="shared" si="154"/>
        <v>0</v>
      </c>
      <c r="DD80" s="1">
        <f t="shared" si="154"/>
        <v>8.8731931960354601E-3</v>
      </c>
      <c r="DE80" s="1">
        <f t="shared" si="154"/>
        <v>2.218298299008865E-3</v>
      </c>
      <c r="DF80" s="1">
        <f t="shared" si="154"/>
        <v>0</v>
      </c>
      <c r="DG80" s="1">
        <f t="shared" si="154"/>
        <v>0</v>
      </c>
      <c r="DH80" s="1">
        <f t="shared" si="154"/>
        <v>0</v>
      </c>
      <c r="DI80" s="1">
        <f t="shared" si="154"/>
        <v>0</v>
      </c>
      <c r="DJ80" s="1">
        <f t="shared" si="154"/>
        <v>0</v>
      </c>
      <c r="DK80" s="1">
        <f t="shared" si="154"/>
        <v>0</v>
      </c>
      <c r="DL80" s="1">
        <f t="shared" si="154"/>
        <v>0</v>
      </c>
      <c r="DM80" s="1">
        <f t="shared" si="154"/>
        <v>0</v>
      </c>
      <c r="DN80" s="1">
        <f t="shared" si="154"/>
        <v>0</v>
      </c>
      <c r="DO80" s="1">
        <f t="shared" si="154"/>
        <v>0</v>
      </c>
      <c r="DP80" s="1">
        <f t="shared" si="154"/>
        <v>0</v>
      </c>
      <c r="DQ80" s="1">
        <f t="shared" si="154"/>
        <v>0</v>
      </c>
      <c r="DR80" s="1">
        <f t="shared" si="154"/>
        <v>0</v>
      </c>
      <c r="DS80" s="1">
        <f t="shared" si="154"/>
        <v>0</v>
      </c>
      <c r="DT80" s="1">
        <f t="shared" si="154"/>
        <v>0</v>
      </c>
      <c r="DU80" s="1">
        <f t="shared" si="154"/>
        <v>0</v>
      </c>
      <c r="DV80" s="1">
        <f t="shared" si="154"/>
        <v>0</v>
      </c>
      <c r="DW80" s="1">
        <f t="shared" si="154"/>
        <v>0</v>
      </c>
      <c r="DX80" s="1">
        <f t="shared" si="154"/>
        <v>0</v>
      </c>
      <c r="DY80" s="1">
        <f t="shared" si="154"/>
        <v>0</v>
      </c>
      <c r="DZ80" s="1">
        <f t="shared" si="154"/>
        <v>0</v>
      </c>
      <c r="EA80" s="1">
        <f t="shared" si="154"/>
        <v>0</v>
      </c>
      <c r="EB80" s="1">
        <f t="shared" si="154"/>
        <v>0</v>
      </c>
      <c r="EC80" s="1">
        <f t="shared" si="154"/>
        <v>0</v>
      </c>
      <c r="ED80" s="1">
        <f t="shared" si="154"/>
        <v>0</v>
      </c>
      <c r="EE80" s="1">
        <f t="shared" si="154"/>
        <v>0</v>
      </c>
      <c r="EF80" s="1">
        <f t="shared" si="154"/>
        <v>0</v>
      </c>
      <c r="EG80" s="1">
        <f t="shared" si="154"/>
        <v>0</v>
      </c>
      <c r="EH80" s="1">
        <f t="shared" si="154"/>
        <v>0</v>
      </c>
      <c r="EI80" s="1">
        <f t="shared" si="154"/>
        <v>0</v>
      </c>
      <c r="EJ80" s="1">
        <f t="shared" si="154"/>
        <v>0</v>
      </c>
      <c r="EK80" s="1">
        <f t="shared" si="154"/>
        <v>0</v>
      </c>
      <c r="EL80" s="1">
        <f t="shared" si="154"/>
        <v>0</v>
      </c>
      <c r="EM80" s="1">
        <f t="shared" si="154"/>
        <v>0</v>
      </c>
      <c r="EN80" s="1">
        <f t="shared" si="154"/>
        <v>0</v>
      </c>
      <c r="EO80" s="1">
        <f t="shared" si="154"/>
        <v>0</v>
      </c>
      <c r="EP80" s="1">
        <f t="shared" si="154"/>
        <v>0</v>
      </c>
      <c r="EQ80" s="1">
        <f t="shared" si="154"/>
        <v>0</v>
      </c>
      <c r="ER80" s="1">
        <f t="shared" si="154"/>
        <v>0</v>
      </c>
      <c r="ES80" s="1">
        <f t="shared" si="154"/>
        <v>0</v>
      </c>
      <c r="ET80" s="1">
        <f t="shared" si="154"/>
        <v>0</v>
      </c>
      <c r="EU80" s="1">
        <f t="shared" ref="EU80:GC80" si="155">EU74/$GE$74</f>
        <v>0</v>
      </c>
      <c r="EV80" s="1">
        <f t="shared" si="155"/>
        <v>0</v>
      </c>
      <c r="EW80" s="1">
        <f t="shared" si="155"/>
        <v>0</v>
      </c>
      <c r="EX80" s="1">
        <f t="shared" si="155"/>
        <v>0</v>
      </c>
      <c r="EY80" s="1">
        <f t="shared" si="155"/>
        <v>0</v>
      </c>
      <c r="EZ80" s="1">
        <f t="shared" si="155"/>
        <v>0</v>
      </c>
      <c r="FA80" s="1">
        <f t="shared" si="155"/>
        <v>0</v>
      </c>
      <c r="FB80" s="1">
        <f t="shared" si="155"/>
        <v>0</v>
      </c>
      <c r="FC80" s="1">
        <f t="shared" si="155"/>
        <v>0</v>
      </c>
      <c r="FD80" s="1">
        <f t="shared" si="155"/>
        <v>0</v>
      </c>
      <c r="FE80" s="1">
        <f t="shared" si="155"/>
        <v>0</v>
      </c>
      <c r="FF80" s="1">
        <f t="shared" si="155"/>
        <v>0</v>
      </c>
      <c r="FG80" s="1">
        <f t="shared" si="155"/>
        <v>0</v>
      </c>
      <c r="FH80" s="1">
        <f t="shared" si="155"/>
        <v>0</v>
      </c>
      <c r="FI80" s="1">
        <f t="shared" si="155"/>
        <v>0</v>
      </c>
      <c r="FJ80" s="1">
        <f t="shared" si="155"/>
        <v>0</v>
      </c>
      <c r="FK80" s="1">
        <f t="shared" si="155"/>
        <v>0</v>
      </c>
      <c r="FL80" s="1">
        <f t="shared" si="155"/>
        <v>0</v>
      </c>
      <c r="FM80" s="1">
        <f t="shared" si="155"/>
        <v>0</v>
      </c>
      <c r="FN80" s="1">
        <f t="shared" si="155"/>
        <v>0</v>
      </c>
      <c r="FO80" s="1">
        <f t="shared" si="155"/>
        <v>0</v>
      </c>
      <c r="FP80" s="1">
        <f t="shared" si="155"/>
        <v>0</v>
      </c>
      <c r="FQ80" s="1">
        <f t="shared" si="155"/>
        <v>0</v>
      </c>
      <c r="FR80" s="1">
        <f t="shared" si="155"/>
        <v>0</v>
      </c>
      <c r="FS80" s="1">
        <f t="shared" si="155"/>
        <v>0</v>
      </c>
      <c r="FT80" s="1">
        <f t="shared" si="155"/>
        <v>0</v>
      </c>
      <c r="FU80" s="1">
        <f t="shared" si="155"/>
        <v>0</v>
      </c>
      <c r="FV80" s="1">
        <f t="shared" si="155"/>
        <v>0</v>
      </c>
      <c r="FW80" s="1">
        <f t="shared" si="155"/>
        <v>0</v>
      </c>
      <c r="FX80" s="1">
        <f t="shared" si="155"/>
        <v>0</v>
      </c>
      <c r="FY80" s="1">
        <f t="shared" si="155"/>
        <v>0</v>
      </c>
      <c r="FZ80" s="1"/>
      <c r="GA80" s="1">
        <f t="shared" si="155"/>
        <v>0</v>
      </c>
      <c r="GB80" s="1">
        <f t="shared" si="155"/>
        <v>0</v>
      </c>
      <c r="GC80" s="1">
        <f t="shared" si="155"/>
        <v>0</v>
      </c>
    </row>
    <row r="81" spans="1:26" x14ac:dyDescent="0.2">
      <c r="A81" s="110" t="s">
        <v>2051</v>
      </c>
      <c r="Z81" s="107"/>
    </row>
    <row r="82" spans="1:26" x14ac:dyDescent="0.2">
      <c r="Z82" s="107"/>
    </row>
    <row r="83" spans="1:26" x14ac:dyDescent="0.2">
      <c r="Z83" s="107"/>
    </row>
    <row r="84" spans="1:26" x14ac:dyDescent="0.2">
      <c r="Z84" s="107"/>
    </row>
    <row r="85" spans="1:26" x14ac:dyDescent="0.2">
      <c r="Z85" s="107"/>
    </row>
    <row r="86" spans="1:26" x14ac:dyDescent="0.2">
      <c r="Z86" s="107"/>
    </row>
    <row r="87" spans="1:26" x14ac:dyDescent="0.2">
      <c r="Z87" s="107"/>
    </row>
    <row r="88" spans="1:26" x14ac:dyDescent="0.2">
      <c r="Z88" s="107"/>
    </row>
    <row r="89" spans="1:26" x14ac:dyDescent="0.2">
      <c r="Z89" s="107"/>
    </row>
    <row r="90" spans="1:26" x14ac:dyDescent="0.2">
      <c r="Z90" s="107"/>
    </row>
    <row r="91" spans="1:26" x14ac:dyDescent="0.2">
      <c r="Z91" s="107"/>
    </row>
    <row r="92" spans="1:26" x14ac:dyDescent="0.2">
      <c r="Z92" s="107"/>
    </row>
    <row r="93" spans="1:26" x14ac:dyDescent="0.2">
      <c r="Z93" s="107"/>
    </row>
    <row r="94" spans="1:26" x14ac:dyDescent="0.2">
      <c r="Z94" s="107"/>
    </row>
    <row r="95" spans="1:26" x14ac:dyDescent="0.2">
      <c r="Z95" s="107"/>
    </row>
    <row r="96" spans="1:26" x14ac:dyDescent="0.2">
      <c r="Z96" s="107"/>
    </row>
    <row r="97" spans="26:26" x14ac:dyDescent="0.2">
      <c r="Z97" s="107"/>
    </row>
    <row r="98" spans="26:26" x14ac:dyDescent="0.2">
      <c r="Z98" s="107"/>
    </row>
    <row r="99" spans="26:26" x14ac:dyDescent="0.2">
      <c r="Z99" s="107"/>
    </row>
    <row r="100" spans="26:26" x14ac:dyDescent="0.2">
      <c r="Z100" s="107"/>
    </row>
    <row r="101" spans="26:26" x14ac:dyDescent="0.2">
      <c r="Z101" s="107"/>
    </row>
    <row r="102" spans="26:26" x14ac:dyDescent="0.2">
      <c r="Z102" s="107"/>
    </row>
    <row r="103" spans="26:26" x14ac:dyDescent="0.2">
      <c r="Z103" s="107"/>
    </row>
    <row r="104" spans="26:26" x14ac:dyDescent="0.2">
      <c r="Z104" s="107"/>
    </row>
    <row r="105" spans="26:26" x14ac:dyDescent="0.2">
      <c r="Z105" s="107"/>
    </row>
  </sheetData>
  <sortState xmlns:xlrd2="http://schemas.microsoft.com/office/spreadsheetml/2017/richdata2" ref="A2:GC87">
    <sortCondition ref="L1"/>
    <sortCondition ref="B1"/>
  </sortState>
  <phoneticPr fontId="0" type="noConversion"/>
  <conditionalFormatting sqref="GE2:GE6 GE18:GE31 GD17 GE33:GE68">
    <cfRule type="cellIs" dxfId="8" priority="16" operator="equal">
      <formula>0</formula>
    </cfRule>
  </conditionalFormatting>
  <conditionalFormatting sqref="GE16">
    <cfRule type="cellIs" dxfId="7" priority="9" operator="equal">
      <formula>0</formula>
    </cfRule>
  </conditionalFormatting>
  <conditionalFormatting sqref="GE15">
    <cfRule type="cellIs" dxfId="6" priority="8" operator="equal">
      <formula>0</formula>
    </cfRule>
  </conditionalFormatting>
  <conditionalFormatting sqref="GE14">
    <cfRule type="cellIs" dxfId="5" priority="7" operator="equal">
      <formula>0</formula>
    </cfRule>
  </conditionalFormatting>
  <conditionalFormatting sqref="GE13">
    <cfRule type="cellIs" dxfId="4" priority="6" operator="equal">
      <formula>0</formula>
    </cfRule>
  </conditionalFormatting>
  <conditionalFormatting sqref="GE12">
    <cfRule type="cellIs" dxfId="3" priority="5" operator="equal">
      <formula>0</formula>
    </cfRule>
  </conditionalFormatting>
  <conditionalFormatting sqref="GE11">
    <cfRule type="cellIs" dxfId="2" priority="4" operator="equal">
      <formula>0</formula>
    </cfRule>
  </conditionalFormatting>
  <conditionalFormatting sqref="GE32">
    <cfRule type="cellIs" dxfId="1" priority="2" operator="equal">
      <formula>0</formula>
    </cfRule>
  </conditionalFormatting>
  <conditionalFormatting sqref="GE17">
    <cfRule type="cellIs" dxfId="0" priority="1" operator="equal">
      <formula>0</formula>
    </cfRule>
  </conditionalFormatting>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A1:K15"/>
  <sheetViews>
    <sheetView topLeftCell="A20" zoomScaleNormal="100" workbookViewId="0">
      <selection sqref="A1:J1"/>
    </sheetView>
  </sheetViews>
  <sheetFormatPr defaultRowHeight="12.75" x14ac:dyDescent="0.2"/>
  <sheetData>
    <row r="1" spans="1:11" ht="33.75" customHeight="1" x14ac:dyDescent="0.2">
      <c r="A1" s="218" t="s">
        <v>2322</v>
      </c>
      <c r="B1" s="218"/>
      <c r="C1" s="218"/>
      <c r="D1" s="218"/>
      <c r="E1" s="218"/>
      <c r="F1" s="218"/>
      <c r="G1" s="218"/>
      <c r="H1" s="218"/>
      <c r="I1" s="218"/>
      <c r="J1" s="218"/>
    </row>
    <row r="2" spans="1:11" x14ac:dyDescent="0.2">
      <c r="A2" s="195">
        <v>1</v>
      </c>
      <c r="B2" s="213" t="s">
        <v>2323</v>
      </c>
      <c r="C2" s="215"/>
      <c r="D2" s="215"/>
      <c r="E2" s="215"/>
      <c r="F2" s="215"/>
      <c r="G2" s="215"/>
      <c r="H2" s="215"/>
      <c r="I2" s="215"/>
      <c r="J2" s="215"/>
      <c r="K2" s="188"/>
    </row>
    <row r="3" spans="1:11" x14ac:dyDescent="0.2">
      <c r="A3" s="195">
        <v>2</v>
      </c>
      <c r="B3" s="213" t="s">
        <v>2324</v>
      </c>
      <c r="C3" s="215"/>
      <c r="D3" s="215"/>
      <c r="E3" s="215"/>
      <c r="F3" s="215"/>
      <c r="G3" s="215"/>
      <c r="H3" s="215"/>
      <c r="I3" s="215"/>
      <c r="J3" s="215"/>
      <c r="K3" s="188"/>
    </row>
    <row r="4" spans="1:11" ht="280.5" customHeight="1" x14ac:dyDescent="0.2">
      <c r="A4" s="195"/>
      <c r="B4" s="213"/>
      <c r="C4" s="214"/>
      <c r="D4" s="214"/>
      <c r="E4" s="214"/>
      <c r="F4" s="214"/>
      <c r="G4" s="214"/>
      <c r="H4" s="214"/>
      <c r="I4" s="214"/>
      <c r="J4" s="214"/>
      <c r="K4" s="196"/>
    </row>
    <row r="5" spans="1:11" x14ac:dyDescent="0.2">
      <c r="A5" s="195">
        <v>3</v>
      </c>
      <c r="B5" s="213" t="s">
        <v>2325</v>
      </c>
      <c r="C5" s="216"/>
      <c r="D5" s="216"/>
      <c r="E5" s="216"/>
      <c r="F5" s="216"/>
      <c r="G5" s="216"/>
      <c r="H5" s="216"/>
      <c r="I5" s="216"/>
      <c r="J5" s="216"/>
      <c r="K5" s="196"/>
    </row>
    <row r="6" spans="1:11" ht="242.25" customHeight="1" x14ac:dyDescent="0.2">
      <c r="A6" s="195"/>
      <c r="B6" s="213"/>
      <c r="C6" s="214"/>
      <c r="D6" s="214"/>
      <c r="E6" s="214"/>
      <c r="F6" s="214"/>
      <c r="G6" s="214"/>
      <c r="H6" s="214"/>
      <c r="I6" s="214"/>
      <c r="J6" s="214"/>
      <c r="K6" s="196"/>
    </row>
    <row r="7" spans="1:11" ht="45" customHeight="1" x14ac:dyDescent="0.2">
      <c r="A7" s="195">
        <v>4</v>
      </c>
      <c r="B7" s="213" t="s">
        <v>2326</v>
      </c>
      <c r="C7" s="216"/>
      <c r="D7" s="216"/>
      <c r="E7" s="216"/>
      <c r="F7" s="216"/>
      <c r="G7" s="216"/>
      <c r="H7" s="216"/>
      <c r="I7" s="216"/>
      <c r="J7" s="216"/>
      <c r="K7" s="196"/>
    </row>
    <row r="8" spans="1:11" ht="274.5" customHeight="1" x14ac:dyDescent="0.2">
      <c r="A8" s="195"/>
      <c r="B8" s="213"/>
      <c r="C8" s="214"/>
      <c r="D8" s="214"/>
      <c r="E8" s="214"/>
      <c r="F8" s="214"/>
      <c r="G8" s="214"/>
      <c r="H8" s="214"/>
      <c r="I8" s="214"/>
      <c r="J8" s="214"/>
      <c r="K8" s="196"/>
    </row>
    <row r="9" spans="1:11" ht="24" customHeight="1" x14ac:dyDescent="0.2">
      <c r="A9" s="195">
        <v>5</v>
      </c>
      <c r="B9" s="213" t="s">
        <v>2327</v>
      </c>
      <c r="C9" s="216"/>
      <c r="D9" s="216"/>
      <c r="E9" s="216"/>
      <c r="F9" s="216"/>
      <c r="G9" s="216"/>
      <c r="H9" s="216"/>
      <c r="I9" s="216"/>
      <c r="J9" s="216"/>
      <c r="K9" s="196"/>
    </row>
    <row r="10" spans="1:11" ht="10.5" customHeight="1" x14ac:dyDescent="0.2">
      <c r="A10" s="195"/>
      <c r="B10" s="197"/>
      <c r="C10" s="196"/>
      <c r="D10" s="196"/>
      <c r="E10" s="196"/>
      <c r="F10" s="196"/>
      <c r="G10" s="196"/>
      <c r="H10" s="196"/>
      <c r="I10" s="196"/>
      <c r="J10" s="196"/>
      <c r="K10" s="196"/>
    </row>
    <row r="11" spans="1:11" ht="93.75" customHeight="1" x14ac:dyDescent="0.2">
      <c r="A11" s="195">
        <v>6</v>
      </c>
      <c r="B11" s="217" t="s">
        <v>2328</v>
      </c>
      <c r="C11" s="216"/>
      <c r="D11" s="216"/>
      <c r="E11" s="216"/>
      <c r="F11" s="216"/>
      <c r="G11" s="216"/>
      <c r="H11" s="216"/>
      <c r="I11" s="216"/>
      <c r="J11" s="216"/>
      <c r="K11" s="196"/>
    </row>
    <row r="12" spans="1:11" ht="226.5" customHeight="1" x14ac:dyDescent="0.2">
      <c r="A12" s="195"/>
      <c r="B12" s="213"/>
      <c r="C12" s="214"/>
      <c r="D12" s="214"/>
      <c r="E12" s="214"/>
      <c r="F12" s="214"/>
      <c r="G12" s="214"/>
      <c r="H12" s="214"/>
      <c r="I12" s="214"/>
      <c r="J12" s="214"/>
      <c r="K12" s="196"/>
    </row>
    <row r="13" spans="1:11" ht="36.75" customHeight="1" x14ac:dyDescent="0.2">
      <c r="A13" s="195">
        <v>7</v>
      </c>
      <c r="B13" s="217" t="s">
        <v>2329</v>
      </c>
      <c r="C13" s="216"/>
      <c r="D13" s="216"/>
      <c r="E13" s="216"/>
      <c r="F13" s="216"/>
      <c r="G13" s="216"/>
      <c r="H13" s="216"/>
      <c r="I13" s="216"/>
      <c r="J13" s="216"/>
      <c r="K13" s="196"/>
    </row>
    <row r="14" spans="1:11" x14ac:dyDescent="0.2">
      <c r="A14" s="195"/>
      <c r="B14" s="213"/>
      <c r="C14" s="214"/>
      <c r="D14" s="214"/>
      <c r="E14" s="214"/>
      <c r="F14" s="214"/>
      <c r="G14" s="214"/>
      <c r="H14" s="214"/>
      <c r="I14" s="214"/>
      <c r="J14" s="214"/>
      <c r="K14" s="196"/>
    </row>
    <row r="15" spans="1:11" x14ac:dyDescent="0.2">
      <c r="A15" s="195"/>
      <c r="B15" s="215"/>
      <c r="C15" s="215"/>
      <c r="D15" s="215"/>
      <c r="E15" s="215"/>
      <c r="F15" s="215"/>
      <c r="G15" s="215"/>
      <c r="H15" s="215"/>
      <c r="I15" s="215"/>
      <c r="J15" s="215"/>
      <c r="K15" s="196"/>
    </row>
  </sheetData>
  <mergeCells count="14">
    <mergeCell ref="B6:J6"/>
    <mergeCell ref="A1:J1"/>
    <mergeCell ref="B2:J2"/>
    <mergeCell ref="B3:J3"/>
    <mergeCell ref="B4:J4"/>
    <mergeCell ref="B5:J5"/>
    <mergeCell ref="B14:J14"/>
    <mergeCell ref="B15:J15"/>
    <mergeCell ref="B7:J7"/>
    <mergeCell ref="B8:J8"/>
    <mergeCell ref="B9:J9"/>
    <mergeCell ref="B11:J11"/>
    <mergeCell ref="B12:J12"/>
    <mergeCell ref="B13:J13"/>
  </mergeCells>
  <pageMargins left="0.7" right="0.7" top="0.75" bottom="0.75" header="0.3" footer="0.3"/>
  <drawing r:id="rId1"/>
  <legacyDrawing r:id="rId2"/>
  <controls>
    <mc:AlternateContent xmlns:mc="http://schemas.openxmlformats.org/markup-compatibility/2006">
      <mc:Choice Requires="x14">
        <control shapeId="9217" r:id="rId3" name="CommandButton1">
          <controlPr defaultSize="0" print="0" autoLine="0" r:id="rId4">
            <anchor moveWithCells="1">
              <from>
                <xdr:col>7</xdr:col>
                <xdr:colOff>581025</xdr:colOff>
                <xdr:row>0</xdr:row>
                <xdr:rowOff>104775</xdr:rowOff>
              </from>
              <to>
                <xdr:col>9</xdr:col>
                <xdr:colOff>504825</xdr:colOff>
                <xdr:row>0</xdr:row>
                <xdr:rowOff>371475</xdr:rowOff>
              </to>
            </anchor>
          </controlPr>
        </control>
      </mc:Choice>
      <mc:Fallback>
        <control shapeId="9217" r:id="rId3"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L34"/>
  <sheetViews>
    <sheetView view="pageBreakPreview" zoomScale="60" zoomScaleNormal="80" workbookViewId="0"/>
  </sheetViews>
  <sheetFormatPr defaultRowHeight="12.75" x14ac:dyDescent="0.2"/>
  <cols>
    <col min="1" max="1" width="9.85546875" customWidth="1"/>
    <col min="3" max="3" width="21.85546875" customWidth="1"/>
    <col min="4" max="7" width="15.7109375" customWidth="1"/>
  </cols>
  <sheetData>
    <row r="1" spans="1:12" x14ac:dyDescent="0.2">
      <c r="A1" s="164"/>
      <c r="B1" s="164"/>
      <c r="C1" s="164"/>
      <c r="D1" s="164"/>
      <c r="E1" s="164"/>
      <c r="F1" s="164"/>
      <c r="G1" s="164"/>
      <c r="H1" s="164"/>
      <c r="I1" s="164"/>
    </row>
    <row r="2" spans="1:12" x14ac:dyDescent="0.2">
      <c r="A2" s="164"/>
      <c r="B2" s="164"/>
      <c r="C2" s="164"/>
      <c r="D2" s="164"/>
      <c r="E2" s="164"/>
      <c r="F2" s="164"/>
      <c r="G2" s="164"/>
      <c r="H2" s="164"/>
      <c r="I2" s="164"/>
    </row>
    <row r="3" spans="1:12" ht="19.5" customHeight="1" x14ac:dyDescent="0.2">
      <c r="A3" s="164"/>
      <c r="B3" s="164"/>
      <c r="C3" s="222" t="s">
        <v>4</v>
      </c>
      <c r="D3" s="222"/>
      <c r="E3" s="222"/>
      <c r="F3" s="222"/>
      <c r="G3" s="222"/>
      <c r="H3" s="164"/>
      <c r="I3" s="164"/>
    </row>
    <row r="4" spans="1:12" ht="13.5" thickBot="1" x14ac:dyDescent="0.25">
      <c r="A4" s="164"/>
      <c r="B4" s="164"/>
      <c r="C4" s="165" t="s">
        <v>2</v>
      </c>
      <c r="D4" s="165" t="s">
        <v>2225</v>
      </c>
      <c r="E4" s="165" t="s">
        <v>2226</v>
      </c>
      <c r="F4" s="165" t="s">
        <v>2227</v>
      </c>
      <c r="G4" s="165" t="s">
        <v>2267</v>
      </c>
      <c r="H4" s="164"/>
      <c r="I4" s="164"/>
    </row>
    <row r="5" spans="1:12" ht="14.25" thickTop="1" thickBot="1" x14ac:dyDescent="0.25">
      <c r="A5" s="164"/>
      <c r="B5" s="164"/>
      <c r="C5" s="179" t="str">
        <f>OutputMtx!$A$1</f>
        <v>ELARGR6AllForms</v>
      </c>
      <c r="D5" s="166">
        <f>Alignment!AM1</f>
        <v>0.61799344602994621</v>
      </c>
      <c r="E5" s="166">
        <f>Alignment!BG228</f>
        <v>0.66451147749468831</v>
      </c>
      <c r="F5" s="166">
        <f>Alignment!AE228</f>
        <v>0.7229030033210484</v>
      </c>
      <c r="G5" s="166">
        <f>Alignment!V228</f>
        <v>0.83427410897847132</v>
      </c>
      <c r="H5" s="164"/>
      <c r="I5" s="164"/>
    </row>
    <row r="6" spans="1:12" ht="29.25" customHeight="1" thickTop="1" thickBot="1" x14ac:dyDescent="0.25">
      <c r="A6" s="164"/>
      <c r="B6" s="164"/>
      <c r="C6" s="163"/>
      <c r="D6" s="163"/>
      <c r="E6" s="163"/>
      <c r="F6" s="163"/>
      <c r="G6" s="163"/>
      <c r="H6" s="164"/>
      <c r="I6" s="164"/>
    </row>
    <row r="7" spans="1:12" ht="13.5" thickTop="1" x14ac:dyDescent="0.2">
      <c r="A7" s="164"/>
      <c r="B7" s="164"/>
      <c r="C7" s="82" t="str">
        <f>OutputMtx!$A$1</f>
        <v>ELARGR6AllForms</v>
      </c>
      <c r="D7" s="83"/>
      <c r="E7" s="223" t="s">
        <v>5</v>
      </c>
      <c r="F7" s="225" t="s">
        <v>6</v>
      </c>
      <c r="G7" s="227" t="s">
        <v>7</v>
      </c>
      <c r="H7" s="164"/>
      <c r="I7" s="164"/>
    </row>
    <row r="8" spans="1:12" ht="13.5" thickBot="1" x14ac:dyDescent="0.25">
      <c r="A8" s="164"/>
      <c r="B8" s="164"/>
      <c r="C8" s="84" t="str">
        <f>CONCATENATE("TO: ", OutputMtx!$J$1)</f>
        <v>TO: NCCRS Gr. 6</v>
      </c>
      <c r="D8" s="85" t="s">
        <v>8</v>
      </c>
      <c r="E8" s="224"/>
      <c r="F8" s="226"/>
      <c r="G8" s="228"/>
      <c r="H8" s="164"/>
      <c r="I8" s="164"/>
    </row>
    <row r="9" spans="1:12" ht="15" customHeight="1" thickTop="1" x14ac:dyDescent="0.2">
      <c r="A9" s="164"/>
      <c r="B9" s="164"/>
      <c r="C9" s="86" t="str">
        <f>Alignment!A213</f>
        <v>Phonemic awareness</v>
      </c>
      <c r="D9" s="87" t="str">
        <f>IF(ISERROR(Alignment!$J$2),"NA",Alignment!$J$2)</f>
        <v>NA</v>
      </c>
      <c r="E9" s="88">
        <f>SUM(Alignment!$N213:$R213)-SUM(Alignment!$W213:$AA213)</f>
        <v>0</v>
      </c>
      <c r="F9" s="89" t="str">
        <f>IF(ISERROR(Alignment!$AI$2),"NA",Alignment!$AI$2)</f>
        <v>NA</v>
      </c>
      <c r="G9" s="90" t="str">
        <f>IF(ISERROR(Alignment!$V$2),"NA",Alignment!$V$2)</f>
        <v>NA</v>
      </c>
      <c r="H9" s="164"/>
      <c r="I9" s="167"/>
      <c r="K9" s="142"/>
      <c r="L9" s="142"/>
    </row>
    <row r="10" spans="1:12" ht="15" customHeight="1" x14ac:dyDescent="0.2">
      <c r="A10" s="164"/>
      <c r="B10" s="164"/>
      <c r="C10" s="91" t="str">
        <f>Alignment!A214</f>
        <v>Phonics</v>
      </c>
      <c r="D10" s="92" t="str">
        <f>IF(ISERROR(Alignment!$J$15),"NA",Alignment!$J$15)</f>
        <v>NA</v>
      </c>
      <c r="E10" s="88">
        <f>SUM(Alignment!$N214:$R214)-SUM(Alignment!$W214:$AA214)</f>
        <v>0</v>
      </c>
      <c r="F10" s="93" t="str">
        <f>IF(ISERROR(Alignment!$AI$15),"NA",Alignment!$AI$15)</f>
        <v>NA</v>
      </c>
      <c r="G10" s="94" t="str">
        <f>IF(ISERROR(Alignment!$V$15),"NA",Alignment!$V$15)</f>
        <v>NA</v>
      </c>
      <c r="H10" s="164"/>
      <c r="I10" s="167"/>
      <c r="K10" s="142"/>
      <c r="L10" s="142"/>
    </row>
    <row r="11" spans="1:12" ht="15" customHeight="1" x14ac:dyDescent="0.2">
      <c r="A11" s="164"/>
      <c r="B11" s="164"/>
      <c r="C11" s="91" t="str">
        <f>Alignment!A215</f>
        <v>Vocabulary</v>
      </c>
      <c r="D11" s="92" t="str">
        <f>IF(ISERROR(Alignment!$J$31),"NA",Alignment!$J$31)</f>
        <v>NA</v>
      </c>
      <c r="E11" s="88">
        <f>SUM(Alignment!$N215:$R215)-SUM(Alignment!$W215:$AA215)</f>
        <v>-6.6809759096125576E-2</v>
      </c>
      <c r="F11" s="93" t="str">
        <f>IF(ISERROR(Alignment!$AI$31),"NA",Alignment!$AI$31)</f>
        <v>NA</v>
      </c>
      <c r="G11" s="94">
        <f>IF(ISERROR(Alignment!$V$31),"NA",Alignment!$V$31)</f>
        <v>0.74375407887107436</v>
      </c>
      <c r="H11" s="164"/>
      <c r="I11" s="168"/>
      <c r="J11" s="105"/>
      <c r="K11" s="143"/>
      <c r="L11" s="143"/>
    </row>
    <row r="12" spans="1:12" ht="28.9" customHeight="1" x14ac:dyDescent="0.2">
      <c r="A12" s="164"/>
      <c r="B12" s="164"/>
      <c r="C12" s="91" t="str">
        <f>Alignment!A216</f>
        <v>Awareness of text and print features</v>
      </c>
      <c r="D12" s="92" t="str">
        <f>IF(ISERROR(Alignment!$J$47),"NA",Alignment!$J$47)</f>
        <v>NA</v>
      </c>
      <c r="E12" s="88">
        <f>SUM(Alignment!$N216:$R216)-SUM(Alignment!$W216:$AA216)</f>
        <v>-1.7817371937639194E-2</v>
      </c>
      <c r="F12" s="93" t="str">
        <f>IF(ISERROR(Alignment!$AI$47),"NA",Alignment!$AI$47)</f>
        <v>NA</v>
      </c>
      <c r="G12" s="94" t="str">
        <f>IF(ISERROR(Alignment!$V$47),"NA",Alignment!$V$47)</f>
        <v>NA</v>
      </c>
      <c r="H12" s="164"/>
      <c r="I12" s="168"/>
      <c r="J12" s="105"/>
      <c r="K12" s="143"/>
      <c r="L12" s="143"/>
    </row>
    <row r="13" spans="1:12" ht="15" customHeight="1" x14ac:dyDescent="0.2">
      <c r="A13" s="164"/>
      <c r="B13" s="164"/>
      <c r="C13" s="91" t="str">
        <f>Alignment!A217</f>
        <v>Fluency</v>
      </c>
      <c r="D13" s="92" t="str">
        <f>IF(ISERROR(Alignment!$J$61),"NA",Alignment!$J$61)</f>
        <v>NA</v>
      </c>
      <c r="E13" s="88">
        <f>SUM(Alignment!$N217:$R217)-SUM(Alignment!$W217:$AA217)</f>
        <v>-2.8953229398663686E-2</v>
      </c>
      <c r="F13" s="93" t="str">
        <f>IF(ISERROR(Alignment!$AI$61),"NA",Alignment!$AI$61)</f>
        <v>NA</v>
      </c>
      <c r="G13" s="94" t="str">
        <f>IF(ISERROR(Alignment!$V$61),"NA",Alignment!$V$61)</f>
        <v>NA</v>
      </c>
      <c r="H13" s="164"/>
      <c r="I13" s="168"/>
      <c r="J13" s="105"/>
      <c r="K13" s="143"/>
      <c r="L13" s="143"/>
    </row>
    <row r="14" spans="1:12" ht="15" customHeight="1" x14ac:dyDescent="0.2">
      <c r="A14" s="164"/>
      <c r="B14" s="164"/>
      <c r="C14" s="91" t="str">
        <f>Alignment!A218</f>
        <v>Comprehension</v>
      </c>
      <c r="D14" s="92">
        <f>IF(ISERROR(Alignment!$J$71),"NA",Alignment!$J$71)</f>
        <v>0.45300491037080137</v>
      </c>
      <c r="E14" s="88">
        <f>SUM(Alignment!$N218:$R218)-SUM(Alignment!$W218:$AA218)</f>
        <v>0.19217636532406879</v>
      </c>
      <c r="F14" s="93">
        <f>IF(ISERROR(Alignment!$AI$71),"NA",Alignment!$AI$71)</f>
        <v>0.62322167926064287</v>
      </c>
      <c r="G14" s="94">
        <f>IF(ISERROR(Alignment!$V$71),"NA",Alignment!$V$71)</f>
        <v>0.69316257140389925</v>
      </c>
      <c r="H14" s="164"/>
      <c r="I14" s="168"/>
      <c r="J14" s="105"/>
      <c r="K14" s="143"/>
      <c r="L14" s="143"/>
    </row>
    <row r="15" spans="1:12" ht="15" customHeight="1" x14ac:dyDescent="0.2">
      <c r="A15" s="164"/>
      <c r="B15" s="164"/>
      <c r="C15" s="91" t="str">
        <f>Alignment!A219</f>
        <v>Critical Reading</v>
      </c>
      <c r="D15" s="92">
        <f>IF(ISERROR(Alignment!$J$92),"NA",Alignment!$J$92)</f>
        <v>0.50813729330163937</v>
      </c>
      <c r="E15" s="88">
        <f>SUM(Alignment!$N219:$R219)-SUM(Alignment!$W219:$AA219)</f>
        <v>-0.16351663624652285</v>
      </c>
      <c r="F15" s="93">
        <f>IF(ISERROR(Alignment!$AI$92),"NA",Alignment!$AI$92)</f>
        <v>0.63322624435060715</v>
      </c>
      <c r="G15" s="94">
        <f>IF(ISERROR(Alignment!$V$92),"NA",Alignment!$V$92)</f>
        <v>0.84857950295466966</v>
      </c>
      <c r="H15" s="164"/>
      <c r="I15" s="168"/>
      <c r="J15" s="105"/>
      <c r="K15" s="143"/>
      <c r="L15" s="143"/>
    </row>
    <row r="16" spans="1:12" ht="15" customHeight="1" x14ac:dyDescent="0.2">
      <c r="A16" s="164"/>
      <c r="B16" s="164"/>
      <c r="C16" s="91" t="str">
        <f>Alignment!A220</f>
        <v>Author's Craft</v>
      </c>
      <c r="D16" s="92">
        <f>IF(ISERROR(Alignment!$J$108),"NA",Alignment!$J$108)</f>
        <v>0.3617130241073937</v>
      </c>
      <c r="E16" s="88">
        <f>SUM(Alignment!$N220:$R220)-SUM(Alignment!$W220:$AA220)</f>
        <v>8.4920631354882786E-2</v>
      </c>
      <c r="F16" s="93">
        <f>IF(ISERROR(Alignment!$AI$108),"NA",Alignment!$AI$108)</f>
        <v>0.52740688344382758</v>
      </c>
      <c r="G16" s="94">
        <f>IF(ISERROR(Alignment!$V$108),"NA",Alignment!$V$108)</f>
        <v>0.67353770572710348</v>
      </c>
      <c r="H16" s="164"/>
      <c r="I16" s="168"/>
      <c r="J16" s="105"/>
      <c r="K16" s="143"/>
      <c r="L16" s="143"/>
    </row>
    <row r="17" spans="1:12" ht="15" customHeight="1" x14ac:dyDescent="0.2">
      <c r="A17" s="164"/>
      <c r="B17" s="164"/>
      <c r="C17" s="91" t="str">
        <f>Alignment!A221</f>
        <v>Writing Processes</v>
      </c>
      <c r="D17" s="92" t="str">
        <f>IF(ISERROR(Alignment!$J$121),"NA",Alignment!$J$121)</f>
        <v>NA</v>
      </c>
      <c r="E17" s="88">
        <f>SUM(Alignment!$N221:$R221)-SUM(Alignment!$W221:$AA221)</f>
        <v>0</v>
      </c>
      <c r="F17" s="93" t="str">
        <f>IF(ISERROR(Alignment!$AI$121),"NA",Alignment!$AI$121)</f>
        <v>NA</v>
      </c>
      <c r="G17" s="94" t="str">
        <f>IF(ISERROR(Alignment!$V$121),"NA",Alignment!$V$121)</f>
        <v>NA</v>
      </c>
      <c r="H17" s="164"/>
      <c r="I17" s="168"/>
      <c r="J17" s="105"/>
      <c r="K17" s="143"/>
      <c r="L17" s="143"/>
    </row>
    <row r="18" spans="1:12" ht="15" customHeight="1" x14ac:dyDescent="0.2">
      <c r="A18" s="164"/>
      <c r="B18" s="164"/>
      <c r="C18" s="91" t="str">
        <f>Alignment!A222</f>
        <v>Writing Components</v>
      </c>
      <c r="D18" s="92" t="str">
        <f>IF(ISERROR(Alignment!$J$133),"NA",Alignment!$J$133)</f>
        <v>NA</v>
      </c>
      <c r="E18" s="88">
        <f>SUM(Alignment!$N222:$R222)-SUM(Alignment!$W222:$AA222)</f>
        <v>0</v>
      </c>
      <c r="F18" s="93" t="str">
        <f>IF(ISERROR(Alignment!$AI$133),"NA",Alignment!$AI$133)</f>
        <v>NA</v>
      </c>
      <c r="G18" s="94" t="str">
        <f>IF(ISERROR(Alignment!$V$133),"NA",Alignment!$V$133)</f>
        <v>NA</v>
      </c>
      <c r="H18" s="164"/>
      <c r="I18" s="168"/>
      <c r="J18" s="105"/>
      <c r="K18" s="143"/>
      <c r="L18" s="143"/>
    </row>
    <row r="19" spans="1:12" ht="15" customHeight="1" x14ac:dyDescent="0.2">
      <c r="A19" s="164"/>
      <c r="B19" s="164"/>
      <c r="C19" s="91" t="str">
        <f>Alignment!A223</f>
        <v>Writing Applications</v>
      </c>
      <c r="D19" s="92" t="str">
        <f>IF(ISERROR(Alignment!$J$146),"NA",Alignment!$J$146)</f>
        <v>NA</v>
      </c>
      <c r="E19" s="88">
        <f>SUM(Alignment!$N223:$R223)-SUM(Alignment!$W223:$AA223)</f>
        <v>0</v>
      </c>
      <c r="F19" s="93" t="str">
        <f>IF(ISERROR(Alignment!$AI$146),"NA",Alignment!$AI$146)</f>
        <v>NA</v>
      </c>
      <c r="G19" s="94" t="str">
        <f>IF(ISERROR(Alignment!$V$146),"NA",Alignment!$V$146)</f>
        <v>NA</v>
      </c>
      <c r="H19" s="164"/>
      <c r="I19" s="168"/>
      <c r="J19" s="105"/>
      <c r="K19" s="143"/>
      <c r="L19" s="143"/>
    </row>
    <row r="20" spans="1:12" ht="15" customHeight="1" x14ac:dyDescent="0.2">
      <c r="A20" s="164"/>
      <c r="B20" s="164"/>
      <c r="C20" s="91" t="str">
        <f>Alignment!A224</f>
        <v>Language Study</v>
      </c>
      <c r="D20" s="92" t="str">
        <f>IF(ISERROR(Alignment!$J$160),"NA",Alignment!$J$160)</f>
        <v>NA</v>
      </c>
      <c r="E20" s="88">
        <f>SUM(Alignment!$N224:$R224)-SUM(Alignment!$W224:$AA224)</f>
        <v>0</v>
      </c>
      <c r="F20" s="93" t="str">
        <f>IF(ISERROR(Alignment!$AI$160),"NA",Alignment!$AI$160)</f>
        <v>NA</v>
      </c>
      <c r="G20" s="94" t="str">
        <f>IF(ISERROR(Alignment!$V$160),"NA",Alignment!$V$160)</f>
        <v>NA</v>
      </c>
      <c r="H20" s="164"/>
      <c r="I20" s="168"/>
      <c r="J20" s="105"/>
      <c r="K20" s="143"/>
      <c r="L20" s="143"/>
    </row>
    <row r="21" spans="1:12" ht="15" customHeight="1" x14ac:dyDescent="0.2">
      <c r="A21" s="164"/>
      <c r="B21" s="164"/>
      <c r="C21" s="91" t="str">
        <f>Alignment!A225</f>
        <v>Listening and Viewing</v>
      </c>
      <c r="D21" s="92" t="str">
        <f>IF(ISERROR(Alignment!$J$176),"NA",Alignment!$J$176)</f>
        <v>NA</v>
      </c>
      <c r="E21" s="88">
        <f>SUM(Alignment!$N225:$R225)-SUM(Alignment!$W225:$AA225)</f>
        <v>0</v>
      </c>
      <c r="F21" s="93" t="str">
        <f>IF(ISERROR(Alignment!$AI$176),"NA",Alignment!$AI$176)</f>
        <v>NA</v>
      </c>
      <c r="G21" s="94" t="str">
        <f>IF(ISERROR(Alignment!$V$176),"NA",Alignment!$V$176)</f>
        <v>NA</v>
      </c>
      <c r="H21" s="164"/>
      <c r="I21" s="168"/>
      <c r="J21" s="105"/>
      <c r="K21" s="143"/>
      <c r="L21" s="143"/>
    </row>
    <row r="22" spans="1:12" ht="15" customHeight="1" thickBot="1" x14ac:dyDescent="0.25">
      <c r="A22" s="164"/>
      <c r="B22" s="164"/>
      <c r="C22" s="91" t="str">
        <f>Alignment!A226</f>
        <v>Speaking and Presenting</v>
      </c>
      <c r="D22" s="95" t="str">
        <f>IF(ISERROR(Alignment!$J$189),"NA",Alignment!$J$189)</f>
        <v>NA</v>
      </c>
      <c r="E22" s="88">
        <f>SUM(Alignment!$N226:$R226)-SUM(Alignment!$W226:$AA226)</f>
        <v>0</v>
      </c>
      <c r="F22" s="96" t="str">
        <f>IF(ISERROR(Alignment!$AI$189),"NA",Alignment!$AI$189)</f>
        <v>NA</v>
      </c>
      <c r="G22" s="97" t="str">
        <f>IF(ISERROR(Alignment!$V$189),"NA",Alignment!$V$189)</f>
        <v>NA</v>
      </c>
      <c r="H22" s="164"/>
      <c r="I22" s="168"/>
      <c r="J22" s="105"/>
      <c r="K22" s="143"/>
      <c r="L22" s="143"/>
    </row>
    <row r="23" spans="1:12" ht="14.25" thickTop="1" thickBot="1" x14ac:dyDescent="0.25">
      <c r="A23" s="164"/>
      <c r="B23" s="164"/>
      <c r="C23" s="162" t="s">
        <v>2224</v>
      </c>
      <c r="D23" s="98">
        <f>Alignment!$E$1</f>
        <v>0.37545271318312584</v>
      </c>
      <c r="E23" s="99">
        <f>Alignment!BG206</f>
        <v>0.48540654262860117</v>
      </c>
      <c r="F23" s="100">
        <f>Alignment!$AE$1</f>
        <v>0.47163251030962422</v>
      </c>
      <c r="G23" s="101">
        <f>Alignment!$AM$1</f>
        <v>0.61799344602994621</v>
      </c>
      <c r="H23" s="164"/>
      <c r="I23" s="168"/>
      <c r="J23" s="105"/>
      <c r="K23" s="143"/>
      <c r="L23" s="143"/>
    </row>
    <row r="24" spans="1:12" ht="13.5" thickTop="1" x14ac:dyDescent="0.2">
      <c r="A24" s="164"/>
      <c r="B24" s="164"/>
      <c r="C24" s="164"/>
      <c r="D24" s="164"/>
      <c r="E24" s="164"/>
      <c r="F24" s="164"/>
      <c r="G24" s="164"/>
      <c r="H24" s="164"/>
      <c r="I24" s="164"/>
    </row>
    <row r="25" spans="1:12" x14ac:dyDescent="0.2">
      <c r="A25" s="164"/>
      <c r="B25" s="164"/>
      <c r="C25" s="164"/>
      <c r="D25" s="164"/>
      <c r="E25" s="164"/>
      <c r="F25" s="164"/>
      <c r="G25" s="164"/>
      <c r="H25" s="164"/>
      <c r="I25" s="164"/>
    </row>
    <row r="26" spans="1:12" x14ac:dyDescent="0.2">
      <c r="A26" s="164"/>
      <c r="B26" s="164"/>
      <c r="C26" s="164"/>
      <c r="D26" s="164"/>
      <c r="E26" s="164"/>
      <c r="F26" s="164"/>
      <c r="G26" s="164"/>
      <c r="H26" s="164"/>
      <c r="I26" s="164"/>
    </row>
    <row r="27" spans="1:12" x14ac:dyDescent="0.2">
      <c r="A27" s="205" t="s">
        <v>1017</v>
      </c>
      <c r="B27" s="164"/>
      <c r="C27" s="164"/>
      <c r="D27" s="164"/>
      <c r="E27" s="164"/>
      <c r="F27" s="164"/>
      <c r="G27" s="164"/>
      <c r="H27" s="164"/>
      <c r="I27" s="164"/>
    </row>
    <row r="28" spans="1:12" ht="84.75" customHeight="1" x14ac:dyDescent="0.2">
      <c r="A28" s="221" t="s">
        <v>8</v>
      </c>
      <c r="B28" s="229"/>
      <c r="C28" s="220" t="s">
        <v>2337</v>
      </c>
      <c r="D28" s="220"/>
      <c r="E28" s="220"/>
      <c r="F28" s="220"/>
      <c r="G28" s="220"/>
      <c r="H28" s="220"/>
      <c r="I28" s="206"/>
    </row>
    <row r="29" spans="1:12" ht="122.25" customHeight="1" x14ac:dyDescent="0.2">
      <c r="A29" s="221" t="s">
        <v>5</v>
      </c>
      <c r="B29" s="230"/>
      <c r="C29" s="220" t="s">
        <v>2338</v>
      </c>
      <c r="D29" s="220"/>
      <c r="E29" s="220"/>
      <c r="F29" s="220"/>
      <c r="G29" s="220"/>
      <c r="H29" s="220"/>
      <c r="I29" s="207"/>
    </row>
    <row r="30" spans="1:12" ht="54.6" customHeight="1" x14ac:dyDescent="0.2">
      <c r="A30" s="230"/>
      <c r="B30" s="230"/>
      <c r="C30" s="220" t="s">
        <v>2339</v>
      </c>
      <c r="D30" s="220"/>
      <c r="E30" s="220"/>
      <c r="F30" s="220"/>
      <c r="G30" s="220"/>
      <c r="H30" s="220"/>
      <c r="I30" s="206"/>
    </row>
    <row r="31" spans="1:12" ht="97.9" customHeight="1" x14ac:dyDescent="0.2">
      <c r="A31" s="221" t="s">
        <v>2343</v>
      </c>
      <c r="B31" s="221"/>
      <c r="C31" s="219" t="s">
        <v>2340</v>
      </c>
      <c r="D31" s="220"/>
      <c r="E31" s="220"/>
      <c r="F31" s="220"/>
      <c r="G31" s="220"/>
      <c r="H31" s="220"/>
      <c r="I31" s="206"/>
    </row>
    <row r="32" spans="1:12" ht="70.150000000000006" customHeight="1" x14ac:dyDescent="0.2">
      <c r="A32" s="221" t="s">
        <v>2342</v>
      </c>
      <c r="B32" s="221"/>
      <c r="C32" s="219" t="s">
        <v>2341</v>
      </c>
      <c r="D32" s="220"/>
      <c r="E32" s="220"/>
      <c r="F32" s="220"/>
      <c r="G32" s="220"/>
      <c r="H32" s="220"/>
      <c r="I32" s="206"/>
    </row>
    <row r="33" spans="8:8" x14ac:dyDescent="0.2">
      <c r="H33" s="102"/>
    </row>
    <row r="34" spans="8:8" x14ac:dyDescent="0.2">
      <c r="H34" s="102"/>
    </row>
  </sheetData>
  <mergeCells count="13">
    <mergeCell ref="C3:G3"/>
    <mergeCell ref="E7:E8"/>
    <mergeCell ref="F7:F8"/>
    <mergeCell ref="G7:G8"/>
    <mergeCell ref="A28:B28"/>
    <mergeCell ref="C28:H28"/>
    <mergeCell ref="C32:H32"/>
    <mergeCell ref="C29:H29"/>
    <mergeCell ref="C30:H30"/>
    <mergeCell ref="C31:H31"/>
    <mergeCell ref="A32:B32"/>
    <mergeCell ref="A29:B30"/>
    <mergeCell ref="A31:B31"/>
  </mergeCells>
  <phoneticPr fontId="0" type="noConversion"/>
  <conditionalFormatting sqref="E9:E22">
    <cfRule type="cellIs" dxfId="48" priority="1" stopIfTrue="1" operator="lessThan">
      <formula>-0.05</formula>
    </cfRule>
    <cfRule type="cellIs" dxfId="47" priority="2" stopIfTrue="1" operator="greaterThan">
      <formula>0.05</formula>
    </cfRule>
  </conditionalFormatting>
  <conditionalFormatting sqref="D9:D22 F9:G22">
    <cfRule type="cellIs" dxfId="46" priority="3" stopIfTrue="1" operator="lessThan">
      <formula>D$23</formula>
    </cfRule>
  </conditionalFormatting>
  <pageMargins left="0.75" right="0.75" top="1" bottom="1" header="0.5" footer="0.5"/>
  <pageSetup orientation="landscape" horizontalDpi="1200" verticalDpi="1200" r:id="rId1"/>
  <headerFooter alignWithMargins="0">
    <oddFooter>&amp;LCourtesy, Wisconsin Center for Education Research, 2007</oddFooter>
  </headerFooter>
  <rowBreaks count="1" manualBreakCount="1">
    <brk id="25" max="16383" man="1"/>
  </rowBreaks>
  <drawing r:id="rId2"/>
  <legacyDrawing r:id="rId3"/>
  <controls>
    <mc:AlternateContent xmlns:mc="http://schemas.openxmlformats.org/markup-compatibility/2006">
      <mc:Choice Requires="x14">
        <control shapeId="6146" r:id="rId4" name="CommandButton2">
          <controlPr defaultSize="0" print="0" autoLine="0" r:id="rId5">
            <anchor moveWithCells="1">
              <from>
                <xdr:col>4</xdr:col>
                <xdr:colOff>381000</xdr:colOff>
                <xdr:row>0</xdr:row>
                <xdr:rowOff>66675</xdr:rowOff>
              </from>
              <to>
                <xdr:col>5</xdr:col>
                <xdr:colOff>381000</xdr:colOff>
                <xdr:row>2</xdr:row>
                <xdr:rowOff>9525</xdr:rowOff>
              </to>
            </anchor>
          </controlPr>
        </control>
      </mc:Choice>
      <mc:Fallback>
        <control shapeId="6146" r:id="rId4" name="CommandButton2"/>
      </mc:Fallback>
    </mc:AlternateContent>
    <mc:AlternateContent xmlns:mc="http://schemas.openxmlformats.org/markup-compatibility/2006">
      <mc:Choice Requires="x14">
        <control shapeId="6145" r:id="rId6" name="CommandButton1">
          <controlPr defaultSize="0" print="0" autoLine="0" r:id="rId7">
            <anchor moveWithCells="1">
              <from>
                <xdr:col>3</xdr:col>
                <xdr:colOff>361950</xdr:colOff>
                <xdr:row>0</xdr:row>
                <xdr:rowOff>66675</xdr:rowOff>
              </from>
              <to>
                <xdr:col>4</xdr:col>
                <xdr:colOff>361950</xdr:colOff>
                <xdr:row>2</xdr:row>
                <xdr:rowOff>9525</xdr:rowOff>
              </to>
            </anchor>
          </controlPr>
        </control>
      </mc:Choice>
      <mc:Fallback>
        <control shapeId="6145" r:id="rId6" name="CommandButton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O51"/>
  <sheetViews>
    <sheetView view="pageBreakPreview" zoomScale="60" zoomScaleNormal="75" workbookViewId="0"/>
  </sheetViews>
  <sheetFormatPr defaultColWidth="8.85546875" defaultRowHeight="12.75" x14ac:dyDescent="0.2"/>
  <cols>
    <col min="1" max="5" width="8.85546875" style="32" customWidth="1"/>
    <col min="6" max="6" width="8" style="32" customWidth="1"/>
    <col min="7" max="7" width="10.140625" style="32" customWidth="1"/>
    <col min="8" max="16384" width="8.85546875" style="32"/>
  </cols>
  <sheetData>
    <row r="1" spans="1:41" ht="21" customHeight="1" x14ac:dyDescent="0.2">
      <c r="B1" s="69" t="s">
        <v>191</v>
      </c>
      <c r="C1" s="70">
        <f>Alignment!E1</f>
        <v>0.37545271318312584</v>
      </c>
      <c r="M1" s="69" t="s">
        <v>2333</v>
      </c>
      <c r="N1" s="71">
        <v>0.45300491037080137</v>
      </c>
    </row>
    <row r="2" spans="1:41" ht="15.6" customHeight="1" x14ac:dyDescent="0.2">
      <c r="A2" s="231" t="s">
        <v>2212</v>
      </c>
      <c r="B2" s="232"/>
      <c r="C2" s="232"/>
      <c r="D2" s="232"/>
      <c r="E2" s="232"/>
      <c r="F2" s="232"/>
      <c r="I2" s="233" t="s">
        <v>2263</v>
      </c>
      <c r="J2" s="233"/>
      <c r="K2" s="233"/>
      <c r="L2" s="233"/>
      <c r="M2" s="233"/>
    </row>
    <row r="3" spans="1:41" x14ac:dyDescent="0.2">
      <c r="B3" s="234" t="s">
        <v>2186</v>
      </c>
      <c r="C3" s="235"/>
      <c r="D3" s="235"/>
      <c r="E3" s="235"/>
      <c r="I3" s="236" t="s">
        <v>2186</v>
      </c>
      <c r="J3" s="236"/>
      <c r="K3" s="236"/>
      <c r="L3" s="236"/>
    </row>
    <row r="4" spans="1:41" ht="15.75" x14ac:dyDescent="0.25">
      <c r="A4" s="72"/>
      <c r="B4" s="73"/>
      <c r="C4" s="73"/>
      <c r="D4" s="73"/>
      <c r="E4" s="73"/>
      <c r="F4" s="73"/>
      <c r="G4" s="73"/>
      <c r="H4" s="73"/>
      <c r="K4" s="72"/>
      <c r="L4" s="72"/>
      <c r="M4" s="72"/>
      <c r="N4" s="72"/>
      <c r="O4" s="72"/>
      <c r="P4" s="72"/>
      <c r="Q4" s="72"/>
    </row>
    <row r="14" spans="1:41" x14ac:dyDescent="0.2">
      <c r="AJ14" s="189">
        <v>0.1</v>
      </c>
      <c r="AO14" s="189">
        <v>0.01</v>
      </c>
    </row>
    <row r="36" spans="7:14" x14ac:dyDescent="0.2">
      <c r="N36" s="191" t="s">
        <v>2334</v>
      </c>
    </row>
    <row r="37" spans="7:14" x14ac:dyDescent="0.2">
      <c r="N37" s="190"/>
    </row>
    <row r="38" spans="7:14" x14ac:dyDescent="0.2">
      <c r="N38" s="190"/>
    </row>
    <row r="39" spans="7:14" x14ac:dyDescent="0.2">
      <c r="N39" s="190"/>
    </row>
    <row r="40" spans="7:14" x14ac:dyDescent="0.2">
      <c r="N40" s="190"/>
    </row>
    <row r="41" spans="7:14" ht="15" x14ac:dyDescent="0.2">
      <c r="G41" s="193" t="s">
        <v>2321</v>
      </c>
      <c r="H41" s="194" t="s">
        <v>2336</v>
      </c>
      <c r="N41" s="192" t="s">
        <v>2335</v>
      </c>
    </row>
    <row r="43" spans="7:14" x14ac:dyDescent="0.2">
      <c r="K43" s="74"/>
    </row>
    <row r="44" spans="7:14" x14ac:dyDescent="0.2">
      <c r="K44" s="74"/>
    </row>
    <row r="50" spans="7:9" x14ac:dyDescent="0.2">
      <c r="I50" s="74"/>
    </row>
    <row r="51" spans="7:9" x14ac:dyDescent="0.2">
      <c r="G51" s="74"/>
    </row>
  </sheetData>
  <mergeCells count="4">
    <mergeCell ref="A2:F2"/>
    <mergeCell ref="I2:M2"/>
    <mergeCell ref="B3:E3"/>
    <mergeCell ref="I3:L3"/>
  </mergeCells>
  <phoneticPr fontId="0" type="noConversion"/>
  <pageMargins left="0.5" right="0.5" top="0.5" bottom="0.53" header="0.5" footer="0.27"/>
  <pageSetup orientation="landscape" horizontalDpi="1200" verticalDpi="1200" r:id="rId1"/>
  <headerFooter alignWithMargins="0">
    <oddFooter xml:space="preserve">&amp;LCourtesy, Wisconsin Center for Education Research, 2007
</oddFooter>
  </headerFooter>
  <drawing r:id="rId2"/>
  <legacyDrawing r:id="rId3"/>
  <controls>
    <mc:AlternateContent xmlns:mc="http://schemas.openxmlformats.org/markup-compatibility/2006">
      <mc:Choice Requires="x14">
        <control shapeId="2053" r:id="rId4" name="CommandButton3">
          <controlPr defaultSize="0" print="0" autoLine="0" r:id="rId5">
            <anchor moveWithCells="1">
              <from>
                <xdr:col>4</xdr:col>
                <xdr:colOff>333375</xdr:colOff>
                <xdr:row>0</xdr:row>
                <xdr:rowOff>76200</xdr:rowOff>
              </from>
              <to>
                <xdr:col>6</xdr:col>
                <xdr:colOff>447675</xdr:colOff>
                <xdr:row>1</xdr:row>
                <xdr:rowOff>142875</xdr:rowOff>
              </to>
            </anchor>
          </controlPr>
        </control>
      </mc:Choice>
      <mc:Fallback>
        <control shapeId="2053" r:id="rId4" name="CommandButton3"/>
      </mc:Fallback>
    </mc:AlternateContent>
    <mc:AlternateContent xmlns:mc="http://schemas.openxmlformats.org/markup-compatibility/2006">
      <mc:Choice Requires="x14">
        <control shapeId="2052" r:id="rId6" name="CommandButton2">
          <controlPr defaultSize="0" print="0" autoLine="0" r:id="rId7">
            <anchor moveWithCells="1">
              <from>
                <xdr:col>6</xdr:col>
                <xdr:colOff>476250</xdr:colOff>
                <xdr:row>0</xdr:row>
                <xdr:rowOff>76200</xdr:rowOff>
              </from>
              <to>
                <xdr:col>8</xdr:col>
                <xdr:colOff>266700</xdr:colOff>
                <xdr:row>1</xdr:row>
                <xdr:rowOff>142875</xdr:rowOff>
              </to>
            </anchor>
          </controlPr>
        </control>
      </mc:Choice>
      <mc:Fallback>
        <control shapeId="2052" r:id="rId6" name="CommandButton2"/>
      </mc:Fallback>
    </mc:AlternateContent>
    <mc:AlternateContent xmlns:mc="http://schemas.openxmlformats.org/markup-compatibility/2006">
      <mc:Choice Requires="x14">
        <control shapeId="2051" r:id="rId8" name="CommandButton1">
          <controlPr defaultSize="0" print="0" autoLine="0" r:id="rId9">
            <anchor moveWithCells="1">
              <from>
                <xdr:col>5</xdr:col>
                <xdr:colOff>323850</xdr:colOff>
                <xdr:row>1</xdr:row>
                <xdr:rowOff>171450</xdr:rowOff>
              </from>
              <to>
                <xdr:col>7</xdr:col>
                <xdr:colOff>333375</xdr:colOff>
                <xdr:row>3</xdr:row>
                <xdr:rowOff>114300</xdr:rowOff>
              </to>
            </anchor>
          </controlPr>
        </control>
      </mc:Choice>
      <mc:Fallback>
        <control shapeId="2051" r:id="rId8"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1:T41"/>
  <sheetViews>
    <sheetView view="pageBreakPreview" topLeftCell="A3" zoomScale="80" zoomScaleNormal="75" zoomScaleSheetLayoutView="80" workbookViewId="0">
      <selection activeCell="B31" sqref="B31:B32"/>
    </sheetView>
  </sheetViews>
  <sheetFormatPr defaultColWidth="8.85546875" defaultRowHeight="12.75" x14ac:dyDescent="0.2"/>
  <cols>
    <col min="1" max="1" width="3.7109375" style="32" customWidth="1"/>
    <col min="2" max="2" width="26.42578125" style="32" customWidth="1"/>
    <col min="3" max="3" width="8.42578125" style="32" customWidth="1"/>
    <col min="4" max="4" width="8.5703125" style="32" customWidth="1"/>
    <col min="5" max="5" width="1.42578125" style="32" customWidth="1"/>
    <col min="6" max="6" width="8.85546875" style="32" customWidth="1"/>
    <col min="7" max="7" width="4.7109375" style="32" customWidth="1"/>
    <col min="8" max="15" width="8.85546875" style="32"/>
    <col min="16" max="16" width="32.85546875" style="32" customWidth="1"/>
    <col min="17" max="16384" width="8.85546875" style="32"/>
  </cols>
  <sheetData>
    <row r="1" spans="2:20" ht="13.5" thickBot="1" x14ac:dyDescent="0.25">
      <c r="F1" s="33"/>
      <c r="G1" s="34"/>
      <c r="H1" s="34"/>
      <c r="I1" s="34"/>
      <c r="J1" s="34"/>
      <c r="K1" s="34"/>
      <c r="L1" s="34"/>
      <c r="M1" s="34"/>
      <c r="N1" s="35"/>
    </row>
    <row r="2" spans="2:20" ht="20.45" customHeight="1" thickTop="1" thickBot="1" x14ac:dyDescent="0.25">
      <c r="B2" s="36" t="s">
        <v>190</v>
      </c>
      <c r="C2" s="80">
        <f>OutputMtx!$B$1</f>
        <v>0</v>
      </c>
      <c r="D2" s="81">
        <f>OutputMtx!$K$1</f>
        <v>0</v>
      </c>
      <c r="E2" s="39"/>
      <c r="F2" s="40"/>
      <c r="G2" s="41"/>
      <c r="H2" s="41"/>
      <c r="I2" s="41"/>
      <c r="J2" s="41"/>
      <c r="K2" s="41"/>
      <c r="L2" s="41"/>
      <c r="M2" s="41"/>
      <c r="N2" s="42"/>
    </row>
    <row r="3" spans="2:20" ht="35.450000000000003" customHeight="1" thickTop="1" x14ac:dyDescent="0.2">
      <c r="B3" s="43" t="s">
        <v>255</v>
      </c>
      <c r="C3" s="44" t="str">
        <f>OutputMtx!$A$1</f>
        <v>ELARGR6AllForms</v>
      </c>
      <c r="D3" s="45" t="str">
        <f>OutputMtx!$J$1</f>
        <v>NCCRS Gr. 6</v>
      </c>
      <c r="E3" s="39"/>
      <c r="F3" s="40"/>
      <c r="G3" s="41"/>
      <c r="H3" s="41"/>
      <c r="I3" s="41"/>
      <c r="J3" s="41"/>
      <c r="K3" s="41"/>
      <c r="L3" s="41"/>
      <c r="M3" s="41"/>
      <c r="N3" s="42"/>
      <c r="P3" s="153" t="s">
        <v>2218</v>
      </c>
      <c r="Q3" s="154" t="s">
        <v>2219</v>
      </c>
      <c r="R3" s="154" t="s">
        <v>2220</v>
      </c>
      <c r="S3" s="154" t="s">
        <v>2221</v>
      </c>
      <c r="T3" s="155" t="s">
        <v>2222</v>
      </c>
    </row>
    <row r="4" spans="2:20" ht="13.15" customHeight="1" x14ac:dyDescent="0.2">
      <c r="B4" s="202" t="s">
        <v>205</v>
      </c>
      <c r="C4" s="46">
        <v>0</v>
      </c>
      <c r="D4" s="47">
        <v>7.1269487750556776E-2</v>
      </c>
      <c r="E4" s="39"/>
      <c r="F4" s="40"/>
      <c r="G4" s="41"/>
      <c r="H4" s="41"/>
      <c r="I4" s="41"/>
      <c r="J4" s="41"/>
      <c r="K4" s="41"/>
      <c r="L4" s="41"/>
      <c r="M4" s="41"/>
      <c r="N4" s="42"/>
      <c r="P4" s="156" t="str">
        <f>Alignment!A213</f>
        <v>Phonemic awareness</v>
      </c>
      <c r="Q4" s="157">
        <f>Alignment!AP1</f>
        <v>0</v>
      </c>
      <c r="R4" s="157">
        <f>Alignment!AV1</f>
        <v>0</v>
      </c>
      <c r="S4" s="157">
        <f>Alignment!AT1</f>
        <v>0</v>
      </c>
      <c r="T4" s="158">
        <f>Alignment!AU1</f>
        <v>0</v>
      </c>
    </row>
    <row r="5" spans="2:20" ht="13.15" customHeight="1" x14ac:dyDescent="0.2">
      <c r="B5" s="203" t="s">
        <v>256</v>
      </c>
      <c r="C5" s="46">
        <v>4.6022491665851199E-2</v>
      </c>
      <c r="D5" s="47">
        <v>3.5634743875278381E-2</v>
      </c>
      <c r="E5" s="39"/>
      <c r="F5" s="40"/>
      <c r="G5" s="41"/>
      <c r="H5" s="41"/>
      <c r="I5" s="41"/>
      <c r="J5" s="41"/>
      <c r="K5" s="41"/>
      <c r="L5" s="41"/>
      <c r="M5" s="41"/>
      <c r="N5" s="42"/>
      <c r="P5" s="156" t="str">
        <f>Alignment!A214</f>
        <v>Phonics</v>
      </c>
      <c r="Q5" s="157">
        <f>Alignment!AP15</f>
        <v>0</v>
      </c>
      <c r="R5" s="157">
        <f>Alignment!AV15</f>
        <v>0</v>
      </c>
      <c r="S5" s="157">
        <f>Alignment!AT15</f>
        <v>0</v>
      </c>
      <c r="T5" s="158">
        <f>Alignment!AU15</f>
        <v>0</v>
      </c>
    </row>
    <row r="6" spans="2:20" ht="13.15" customHeight="1" x14ac:dyDescent="0.2">
      <c r="B6" s="203" t="s">
        <v>257</v>
      </c>
      <c r="C6" s="46">
        <v>2.1135588878851055E-2</v>
      </c>
      <c r="D6" s="47">
        <v>0</v>
      </c>
      <c r="E6" s="39"/>
      <c r="F6" s="40"/>
      <c r="G6" s="41"/>
      <c r="H6" s="41"/>
      <c r="I6" s="41"/>
      <c r="J6" s="41"/>
      <c r="K6" s="41"/>
      <c r="L6" s="41"/>
      <c r="M6" s="41"/>
      <c r="N6" s="42"/>
      <c r="P6" s="156" t="str">
        <f>Alignment!A215</f>
        <v>Vocabulary</v>
      </c>
      <c r="Q6" s="157">
        <f>Alignment!AP31</f>
        <v>4</v>
      </c>
      <c r="R6" s="157">
        <f>Alignment!AV31</f>
        <v>7</v>
      </c>
      <c r="S6" s="157">
        <f>Alignment!AT31</f>
        <v>3</v>
      </c>
      <c r="T6" s="158">
        <f>Alignment!AU31</f>
        <v>3</v>
      </c>
    </row>
    <row r="7" spans="2:20" ht="13.15" customHeight="1" x14ac:dyDescent="0.2">
      <c r="B7" s="203" t="s">
        <v>258</v>
      </c>
      <c r="C7" s="46">
        <v>4.0572342122568361E-3</v>
      </c>
      <c r="D7" s="47">
        <v>0</v>
      </c>
      <c r="E7" s="39"/>
      <c r="F7" s="40"/>
      <c r="G7" s="41"/>
      <c r="H7" s="41"/>
      <c r="I7" s="41"/>
      <c r="J7" s="41"/>
      <c r="K7" s="41"/>
      <c r="L7" s="41"/>
      <c r="M7" s="41"/>
      <c r="N7" s="42"/>
      <c r="P7" s="156" t="str">
        <f>Alignment!A216</f>
        <v>Awareness of text and print features</v>
      </c>
      <c r="Q7" s="157">
        <f>Alignment!AP47</f>
        <v>0</v>
      </c>
      <c r="R7" s="157">
        <f>Alignment!AV47</f>
        <v>4</v>
      </c>
      <c r="S7" s="157">
        <f>Alignment!AT47</f>
        <v>4</v>
      </c>
      <c r="T7" s="158">
        <f>Alignment!AU47</f>
        <v>0</v>
      </c>
    </row>
    <row r="8" spans="2:20" ht="13.15" customHeight="1" x14ac:dyDescent="0.2">
      <c r="B8" s="203" t="s">
        <v>259</v>
      </c>
      <c r="C8" s="46">
        <v>2.2863831832516224E-2</v>
      </c>
      <c r="D8" s="47">
        <v>2.2271714922048988E-3</v>
      </c>
      <c r="E8" s="39"/>
      <c r="F8" s="40"/>
      <c r="G8" s="41"/>
      <c r="H8" s="41"/>
      <c r="I8" s="41"/>
      <c r="J8" s="41"/>
      <c r="K8" s="41"/>
      <c r="L8" s="41"/>
      <c r="M8" s="41"/>
      <c r="N8" s="42"/>
      <c r="P8" s="156" t="str">
        <f>Alignment!A217</f>
        <v>Fluency</v>
      </c>
      <c r="Q8" s="157">
        <f>Alignment!AP61</f>
        <v>0</v>
      </c>
      <c r="R8" s="157">
        <f>Alignment!AV61</f>
        <v>1</v>
      </c>
      <c r="S8" s="157">
        <f>Alignment!AT61</f>
        <v>1</v>
      </c>
      <c r="T8" s="158">
        <f>Alignment!AU61</f>
        <v>0</v>
      </c>
    </row>
    <row r="9" spans="2:20" ht="13.15" customHeight="1" x14ac:dyDescent="0.2">
      <c r="B9" s="203" t="s">
        <v>260</v>
      </c>
      <c r="C9" s="46">
        <v>0.12642367389913806</v>
      </c>
      <c r="D9" s="47">
        <v>4.4543429844097981E-2</v>
      </c>
      <c r="E9" s="39"/>
      <c r="F9" s="40"/>
      <c r="G9" s="41"/>
      <c r="H9" s="41"/>
      <c r="I9" s="41"/>
      <c r="J9" s="41"/>
      <c r="K9" s="41"/>
      <c r="L9" s="41"/>
      <c r="M9" s="41"/>
      <c r="N9" s="42"/>
      <c r="P9" s="156" t="str">
        <f>Alignment!A218</f>
        <v>Comprehension</v>
      </c>
      <c r="Q9" s="157">
        <f>Alignment!AP71</f>
        <v>11</v>
      </c>
      <c r="R9" s="157">
        <f>Alignment!AV71</f>
        <v>11</v>
      </c>
      <c r="S9" s="157">
        <f>Alignment!AT71</f>
        <v>0</v>
      </c>
      <c r="T9" s="158">
        <f>Alignment!AU71</f>
        <v>7</v>
      </c>
    </row>
    <row r="10" spans="2:20" ht="13.15" customHeight="1" x14ac:dyDescent="0.2">
      <c r="B10" s="203" t="s">
        <v>261</v>
      </c>
      <c r="C10" s="46">
        <v>1.2069596482836507E-2</v>
      </c>
      <c r="D10" s="47">
        <v>4.4543429844097976E-3</v>
      </c>
      <c r="E10" s="39"/>
      <c r="F10" s="40"/>
      <c r="G10" s="41"/>
      <c r="H10" s="41"/>
      <c r="I10" s="41"/>
      <c r="J10" s="41"/>
      <c r="K10" s="41"/>
      <c r="L10" s="41"/>
      <c r="M10" s="41"/>
      <c r="N10" s="42"/>
      <c r="P10" s="156" t="str">
        <f>Alignment!A219</f>
        <v>Critical Reading</v>
      </c>
      <c r="Q10" s="157">
        <f>Alignment!AP92</f>
        <v>6</v>
      </c>
      <c r="R10" s="157">
        <f>Alignment!AV92</f>
        <v>9</v>
      </c>
      <c r="S10" s="157">
        <f>Alignment!AT92</f>
        <v>3</v>
      </c>
      <c r="T10" s="158">
        <f>Alignment!AU92</f>
        <v>6</v>
      </c>
    </row>
    <row r="11" spans="2:20" ht="13.15" customHeight="1" x14ac:dyDescent="0.2">
      <c r="B11" s="203" t="s">
        <v>262</v>
      </c>
      <c r="C11" s="48">
        <v>8.9684473431945883E-2</v>
      </c>
      <c r="D11" s="47">
        <v>3.3407572383073486E-2</v>
      </c>
      <c r="E11" s="39"/>
      <c r="F11" s="40"/>
      <c r="G11" s="41"/>
      <c r="H11" s="41"/>
      <c r="I11" s="41"/>
      <c r="J11" s="41"/>
      <c r="K11" s="41"/>
      <c r="L11" s="41"/>
      <c r="M11" s="41"/>
      <c r="N11" s="42"/>
      <c r="P11" s="156" t="str">
        <f>Alignment!A220</f>
        <v>Author's Craft</v>
      </c>
      <c r="Q11" s="157">
        <f>Alignment!AP108</f>
        <v>7</v>
      </c>
      <c r="R11" s="157">
        <f>Alignment!AV108</f>
        <v>7</v>
      </c>
      <c r="S11" s="157">
        <f>Alignment!AT108</f>
        <v>0</v>
      </c>
      <c r="T11" s="158">
        <f>Alignment!AU108</f>
        <v>6</v>
      </c>
    </row>
    <row r="12" spans="2:20" ht="13.15" customHeight="1" x14ac:dyDescent="0.2">
      <c r="B12" s="203" t="s">
        <v>263</v>
      </c>
      <c r="C12" s="48">
        <v>0</v>
      </c>
      <c r="D12" s="47">
        <v>4.4543429844097976E-3</v>
      </c>
      <c r="E12" s="39"/>
      <c r="F12" s="40"/>
      <c r="G12" s="41"/>
      <c r="H12" s="41"/>
      <c r="I12" s="41"/>
      <c r="J12" s="41"/>
      <c r="K12" s="41"/>
      <c r="L12" s="41"/>
      <c r="M12" s="41"/>
      <c r="N12" s="42"/>
      <c r="P12" s="156" t="str">
        <f>Alignment!A221</f>
        <v>Writing Processes</v>
      </c>
      <c r="Q12" s="157">
        <f>Alignment!AP121</f>
        <v>0</v>
      </c>
      <c r="R12" s="157">
        <f>Alignment!AV121</f>
        <v>0</v>
      </c>
      <c r="S12" s="157">
        <f>Alignment!AT121</f>
        <v>0</v>
      </c>
      <c r="T12" s="158">
        <f>Alignment!AU121</f>
        <v>0</v>
      </c>
    </row>
    <row r="13" spans="2:20" ht="13.15" customHeight="1" x14ac:dyDescent="0.2">
      <c r="B13" s="203" t="s">
        <v>264</v>
      </c>
      <c r="C13" s="48">
        <v>4.6008141671000799E-2</v>
      </c>
      <c r="D13" s="47">
        <v>3.3407572383073486E-2</v>
      </c>
      <c r="E13" s="39"/>
      <c r="F13" s="40"/>
      <c r="G13" s="41"/>
      <c r="H13" s="41"/>
      <c r="I13" s="41"/>
      <c r="J13" s="41"/>
      <c r="K13" s="41"/>
      <c r="L13" s="41"/>
      <c r="M13" s="41"/>
      <c r="N13" s="42"/>
      <c r="P13" s="156" t="str">
        <f>Alignment!A222</f>
        <v>Writing Components</v>
      </c>
      <c r="Q13" s="157">
        <f>Alignment!AP133</f>
        <v>0</v>
      </c>
      <c r="R13" s="157">
        <f>Alignment!AV133</f>
        <v>0</v>
      </c>
      <c r="S13" s="157">
        <f>Alignment!AT133</f>
        <v>0</v>
      </c>
      <c r="T13" s="158">
        <f>Alignment!AU133</f>
        <v>0</v>
      </c>
    </row>
    <row r="14" spans="2:20" ht="13.15" customHeight="1" x14ac:dyDescent="0.2">
      <c r="B14" s="203" t="s">
        <v>265</v>
      </c>
      <c r="C14" s="48">
        <v>1.0414495532674697E-2</v>
      </c>
      <c r="D14" s="47">
        <v>0</v>
      </c>
      <c r="E14" s="39"/>
      <c r="F14" s="40"/>
      <c r="G14" s="41"/>
      <c r="H14" s="41"/>
      <c r="I14" s="41"/>
      <c r="J14" s="41"/>
      <c r="K14" s="41"/>
      <c r="L14" s="41"/>
      <c r="M14" s="41"/>
      <c r="N14" s="42"/>
      <c r="P14" s="156" t="str">
        <f>Alignment!A223</f>
        <v>Writing Applications</v>
      </c>
      <c r="Q14" s="157">
        <f>Alignment!AP146</f>
        <v>0</v>
      </c>
      <c r="R14" s="157">
        <f>Alignment!AV146</f>
        <v>0</v>
      </c>
      <c r="S14" s="157">
        <f>Alignment!AT146</f>
        <v>0</v>
      </c>
      <c r="T14" s="158">
        <f>Alignment!AU146</f>
        <v>0</v>
      </c>
    </row>
    <row r="15" spans="2:20" ht="13.15" customHeight="1" x14ac:dyDescent="0.2">
      <c r="B15" s="203" t="s">
        <v>266</v>
      </c>
      <c r="C15" s="48">
        <v>0</v>
      </c>
      <c r="D15" s="47">
        <v>2.2271714922048988E-3</v>
      </c>
      <c r="E15" s="39"/>
      <c r="F15" s="40"/>
      <c r="G15" s="41"/>
      <c r="H15" s="41"/>
      <c r="I15" s="41"/>
      <c r="J15" s="41"/>
      <c r="K15" s="41"/>
      <c r="L15" s="41"/>
      <c r="M15" s="41"/>
      <c r="N15" s="42"/>
      <c r="P15" s="156" t="str">
        <f>Alignment!A224</f>
        <v>Language Study</v>
      </c>
      <c r="Q15" s="157">
        <f>Alignment!AP160</f>
        <v>0</v>
      </c>
      <c r="R15" s="157">
        <f>Alignment!AV160</f>
        <v>0</v>
      </c>
      <c r="S15" s="157">
        <f>Alignment!AT160</f>
        <v>0</v>
      </c>
      <c r="T15" s="158">
        <f>Alignment!AU160</f>
        <v>0</v>
      </c>
    </row>
    <row r="16" spans="2:20" ht="13.15" customHeight="1" x14ac:dyDescent="0.2">
      <c r="B16" s="203" t="s">
        <v>267</v>
      </c>
      <c r="C16" s="48">
        <v>9.2960191729506855E-2</v>
      </c>
      <c r="D16" s="47">
        <v>3.5634743875278388E-2</v>
      </c>
      <c r="F16" s="40"/>
      <c r="G16" s="41"/>
      <c r="H16" s="41"/>
      <c r="I16" s="41"/>
      <c r="J16" s="41"/>
      <c r="K16" s="41"/>
      <c r="L16" s="41"/>
      <c r="M16" s="41"/>
      <c r="N16" s="42"/>
      <c r="P16" s="156" t="str">
        <f>Alignment!A225</f>
        <v>Listening and Viewing</v>
      </c>
      <c r="Q16" s="157">
        <f>Alignment!AP176</f>
        <v>0</v>
      </c>
      <c r="R16" s="157">
        <f>Alignment!AV176</f>
        <v>0</v>
      </c>
      <c r="S16" s="157">
        <f>Alignment!AT176</f>
        <v>0</v>
      </c>
      <c r="T16" s="158">
        <f>Alignment!AU176</f>
        <v>0</v>
      </c>
    </row>
    <row r="17" spans="2:20" ht="13.15" customHeight="1" x14ac:dyDescent="0.2">
      <c r="B17" s="203" t="s">
        <v>268</v>
      </c>
      <c r="C17" s="48">
        <v>0</v>
      </c>
      <c r="D17" s="47">
        <v>6.6815144766146969E-3</v>
      </c>
      <c r="F17" s="40"/>
      <c r="G17" s="41"/>
      <c r="H17" s="41"/>
      <c r="I17" s="41"/>
      <c r="J17" s="41"/>
      <c r="K17" s="41"/>
      <c r="L17" s="41"/>
      <c r="M17" s="41"/>
      <c r="N17" s="42"/>
      <c r="P17" s="156" t="str">
        <f>Alignment!A226</f>
        <v>Speaking and Presenting</v>
      </c>
      <c r="Q17" s="157">
        <f>Alignment!AP189</f>
        <v>0</v>
      </c>
      <c r="R17" s="157">
        <f>Alignment!AV189</f>
        <v>0</v>
      </c>
      <c r="S17" s="157">
        <f>Alignment!AT189</f>
        <v>0</v>
      </c>
      <c r="T17" s="158">
        <f>Alignment!AU189</f>
        <v>0</v>
      </c>
    </row>
    <row r="18" spans="2:20" ht="13.15" customHeight="1" thickBot="1" x14ac:dyDescent="0.25">
      <c r="B18" s="203" t="s">
        <v>269</v>
      </c>
      <c r="C18" s="48">
        <v>0</v>
      </c>
      <c r="D18" s="47">
        <v>6.6815144766146969E-3</v>
      </c>
      <c r="F18" s="40"/>
      <c r="G18" s="41"/>
      <c r="H18" s="41"/>
      <c r="I18" s="41"/>
      <c r="J18" s="41"/>
      <c r="K18" s="41"/>
      <c r="L18" s="41"/>
      <c r="M18" s="41"/>
      <c r="N18" s="42"/>
      <c r="P18" s="159" t="s">
        <v>2223</v>
      </c>
      <c r="Q18" s="160">
        <f>SUM(Q4:Q17)</f>
        <v>28</v>
      </c>
      <c r="R18" s="160">
        <f>SUM(R4:R17)</f>
        <v>39</v>
      </c>
      <c r="S18" s="160">
        <f>SUM(S4:S17)</f>
        <v>11</v>
      </c>
      <c r="T18" s="160">
        <f>SUM(T4:T17)</f>
        <v>22</v>
      </c>
    </row>
    <row r="19" spans="2:20" ht="13.15" customHeight="1" thickTop="1" x14ac:dyDescent="0.2">
      <c r="B19" s="203" t="s">
        <v>270</v>
      </c>
      <c r="C19" s="48">
        <v>1.1602540053079885E-3</v>
      </c>
      <c r="D19" s="47">
        <v>0</v>
      </c>
      <c r="F19" s="40"/>
      <c r="G19" s="41"/>
      <c r="H19" s="41"/>
      <c r="I19" s="41"/>
      <c r="J19" s="41"/>
      <c r="K19" s="41"/>
      <c r="L19" s="41"/>
      <c r="M19" s="41"/>
      <c r="N19" s="42"/>
    </row>
    <row r="20" spans="2:20" ht="12" customHeight="1" x14ac:dyDescent="0.2">
      <c r="B20" s="203" t="s">
        <v>271</v>
      </c>
      <c r="C20" s="46">
        <v>0</v>
      </c>
      <c r="D20" s="47">
        <v>0</v>
      </c>
      <c r="F20" s="40"/>
      <c r="G20" s="41"/>
      <c r="H20" s="41"/>
      <c r="I20" s="41"/>
      <c r="J20" s="41"/>
      <c r="K20" s="41"/>
      <c r="L20" s="41"/>
      <c r="M20" s="41"/>
      <c r="N20" s="42"/>
    </row>
    <row r="21" spans="2:20" ht="12.75" customHeight="1" thickBot="1" x14ac:dyDescent="0.25">
      <c r="B21" s="204" t="s">
        <v>214</v>
      </c>
      <c r="C21" s="198">
        <v>0</v>
      </c>
      <c r="D21" s="199">
        <v>0</v>
      </c>
      <c r="F21" s="40"/>
      <c r="G21" s="41"/>
      <c r="H21" s="41"/>
      <c r="I21" s="41"/>
      <c r="J21" s="41"/>
      <c r="K21" s="41"/>
      <c r="L21" s="41"/>
      <c r="M21" s="41"/>
      <c r="N21" s="42"/>
    </row>
    <row r="22" spans="2:20" ht="10.15" customHeight="1" thickTop="1" x14ac:dyDescent="0.2">
      <c r="F22" s="40"/>
      <c r="G22" s="41"/>
      <c r="H22" s="41"/>
      <c r="I22" s="41"/>
      <c r="J22" s="41"/>
      <c r="K22" s="41"/>
      <c r="L22" s="41"/>
      <c r="M22" s="41"/>
      <c r="N22" s="42"/>
    </row>
    <row r="23" spans="2:20" ht="10.15" customHeight="1" x14ac:dyDescent="0.2">
      <c r="F23" s="40"/>
      <c r="G23" s="41"/>
      <c r="H23" s="41"/>
      <c r="I23" s="41"/>
      <c r="J23" s="41"/>
      <c r="K23" s="41"/>
      <c r="L23" s="41"/>
      <c r="M23" s="41"/>
      <c r="N23" s="42"/>
    </row>
    <row r="24" spans="2:20" ht="10.15" customHeight="1" x14ac:dyDescent="0.2">
      <c r="F24" s="49"/>
      <c r="G24" s="50"/>
      <c r="H24" s="50"/>
      <c r="I24" s="50"/>
      <c r="J24" s="50"/>
      <c r="K24" s="50"/>
      <c r="L24" s="50"/>
      <c r="M24" s="50"/>
      <c r="N24" s="51"/>
    </row>
    <row r="25" spans="2:20" ht="10.15" customHeight="1" x14ac:dyDescent="0.2"/>
    <row r="26" spans="2:20" ht="12" customHeight="1" x14ac:dyDescent="0.2">
      <c r="F26" s="52"/>
      <c r="G26" s="53"/>
      <c r="H26" s="53"/>
      <c r="I26" s="53"/>
      <c r="J26" s="53"/>
      <c r="K26" s="53"/>
      <c r="L26" s="53"/>
      <c r="M26" s="53"/>
      <c r="N26" s="54"/>
    </row>
    <row r="27" spans="2:20" ht="12" customHeight="1" x14ac:dyDescent="0.2">
      <c r="F27" s="55"/>
      <c r="G27" s="56"/>
      <c r="H27" s="56"/>
      <c r="I27" s="56"/>
      <c r="J27" s="56"/>
      <c r="K27" s="56"/>
      <c r="L27" s="56"/>
      <c r="M27" s="56"/>
      <c r="N27" s="57"/>
    </row>
    <row r="28" spans="2:20" x14ac:dyDescent="0.2">
      <c r="F28" s="55"/>
      <c r="G28" s="56"/>
      <c r="H28" s="56"/>
      <c r="I28" s="56"/>
      <c r="J28" s="56"/>
      <c r="K28" s="56"/>
      <c r="L28" s="56"/>
      <c r="M28" s="56"/>
      <c r="N28" s="57"/>
    </row>
    <row r="29" spans="2:20" ht="25.5" customHeight="1" thickBot="1" x14ac:dyDescent="0.25">
      <c r="E29" s="58"/>
      <c r="F29" s="55"/>
      <c r="G29" s="56"/>
      <c r="H29" s="56"/>
      <c r="I29" s="56"/>
      <c r="J29" s="56"/>
      <c r="K29" s="56"/>
      <c r="L29" s="56"/>
      <c r="M29" s="56"/>
      <c r="N29" s="57"/>
    </row>
    <row r="30" spans="2:20" ht="13.15" customHeight="1" thickTop="1" x14ac:dyDescent="0.2">
      <c r="B30" s="36" t="s">
        <v>190</v>
      </c>
      <c r="C30" s="37">
        <f>OutputMtx!$B$1</f>
        <v>0</v>
      </c>
      <c r="D30" s="38">
        <f>OutputMtx!$K$1</f>
        <v>0</v>
      </c>
      <c r="E30" s="58"/>
      <c r="F30" s="55"/>
      <c r="G30" s="56"/>
      <c r="H30" s="56"/>
      <c r="I30" s="56"/>
      <c r="J30" s="56"/>
      <c r="K30" s="56"/>
      <c r="L30" s="56"/>
      <c r="M30" s="56"/>
      <c r="N30" s="57"/>
    </row>
    <row r="31" spans="2:20" ht="13.15" customHeight="1" x14ac:dyDescent="0.2">
      <c r="B31" s="241" t="s">
        <v>255</v>
      </c>
      <c r="C31" s="239" t="str">
        <f>OutputMtx!$A$1</f>
        <v>ELARGR6AllForms</v>
      </c>
      <c r="D31" s="237" t="str">
        <f>OutputMtx!$J$1</f>
        <v>NCCRS Gr. 6</v>
      </c>
      <c r="E31" s="58"/>
      <c r="F31" s="55"/>
      <c r="G31" s="56"/>
      <c r="H31" s="56"/>
      <c r="I31" s="56"/>
      <c r="J31" s="180" t="s">
        <v>2258</v>
      </c>
      <c r="K31" s="56"/>
      <c r="L31" s="56"/>
      <c r="M31" s="56"/>
      <c r="N31" s="57"/>
    </row>
    <row r="32" spans="2:20" ht="18" customHeight="1" x14ac:dyDescent="0.2">
      <c r="B32" s="242"/>
      <c r="C32" s="240"/>
      <c r="D32" s="238"/>
      <c r="E32" s="58"/>
      <c r="F32" s="55"/>
      <c r="G32" s="56"/>
      <c r="H32" s="56"/>
      <c r="I32" s="56"/>
      <c r="J32" s="56"/>
      <c r="K32" s="56"/>
      <c r="L32" s="56"/>
      <c r="M32" s="56"/>
      <c r="N32" s="57"/>
    </row>
    <row r="33" spans="2:14" ht="18" customHeight="1" x14ac:dyDescent="0.2">
      <c r="B33" s="200" t="s">
        <v>192</v>
      </c>
      <c r="C33" s="59">
        <v>0.17497933118231604</v>
      </c>
      <c r="D33" s="60">
        <v>3.1746031746031737E-2</v>
      </c>
      <c r="E33" s="58"/>
      <c r="F33" s="61"/>
      <c r="G33" s="62"/>
      <c r="H33" s="62"/>
      <c r="I33" s="62"/>
      <c r="J33" s="62"/>
      <c r="K33" s="62"/>
      <c r="L33" s="62"/>
      <c r="M33" s="56"/>
      <c r="N33" s="57"/>
    </row>
    <row r="34" spans="2:14" ht="13.15" customHeight="1" x14ac:dyDescent="0.2">
      <c r="B34" s="200" t="s">
        <v>201</v>
      </c>
      <c r="C34" s="59">
        <v>0.40963587519156264</v>
      </c>
      <c r="D34" s="60">
        <v>0.24603174603174599</v>
      </c>
      <c r="E34" s="58"/>
      <c r="F34" s="61"/>
      <c r="G34" s="62"/>
      <c r="H34" s="62"/>
      <c r="I34" s="62"/>
      <c r="J34" s="62"/>
      <c r="K34" s="62"/>
      <c r="L34" s="62"/>
      <c r="M34" s="56"/>
      <c r="N34" s="57"/>
    </row>
    <row r="35" spans="2:14" ht="13.15" customHeight="1" x14ac:dyDescent="0.2">
      <c r="B35" s="200" t="s">
        <v>2318</v>
      </c>
      <c r="C35" s="59">
        <v>0.27258554900780524</v>
      </c>
      <c r="D35" s="60">
        <v>0.34920634920634913</v>
      </c>
      <c r="E35" s="58"/>
      <c r="F35" s="61"/>
      <c r="G35" s="62"/>
      <c r="H35" s="62"/>
      <c r="I35" s="62"/>
      <c r="J35" s="62"/>
      <c r="K35" s="62"/>
      <c r="L35" s="62"/>
      <c r="M35" s="56"/>
      <c r="N35" s="57"/>
    </row>
    <row r="36" spans="2:14" ht="13.15" customHeight="1" x14ac:dyDescent="0.2">
      <c r="B36" s="200" t="s">
        <v>2319</v>
      </c>
      <c r="C36" s="59">
        <v>0.14279924461831628</v>
      </c>
      <c r="D36" s="60">
        <v>0.31746031746031739</v>
      </c>
      <c r="E36" s="58"/>
      <c r="F36" s="61"/>
      <c r="G36" s="62"/>
      <c r="H36" s="62"/>
      <c r="I36" s="62"/>
      <c r="J36" s="62"/>
      <c r="K36" s="62"/>
      <c r="L36" s="62"/>
      <c r="M36" s="56"/>
      <c r="N36" s="57"/>
    </row>
    <row r="37" spans="2:14" ht="13.15" customHeight="1" thickBot="1" x14ac:dyDescent="0.25">
      <c r="B37" s="201" t="s">
        <v>2320</v>
      </c>
      <c r="C37" s="63">
        <v>0</v>
      </c>
      <c r="D37" s="64">
        <v>5.5555555555555539E-2</v>
      </c>
      <c r="E37" s="58"/>
      <c r="F37" s="61"/>
      <c r="G37" s="62"/>
      <c r="H37" s="62"/>
      <c r="I37" s="62"/>
      <c r="J37" s="62"/>
      <c r="K37" s="62"/>
      <c r="L37" s="62"/>
      <c r="M37" s="56"/>
      <c r="N37" s="57"/>
    </row>
    <row r="38" spans="2:14" ht="13.15" customHeight="1" thickTop="1" x14ac:dyDescent="0.2">
      <c r="E38" s="58"/>
      <c r="F38" s="61"/>
      <c r="G38" s="62"/>
      <c r="H38" s="62"/>
      <c r="I38" s="62"/>
      <c r="J38" s="62"/>
      <c r="K38" s="62"/>
      <c r="L38" s="62"/>
      <c r="M38" s="56"/>
      <c r="N38" s="57"/>
    </row>
    <row r="39" spans="2:14" ht="13.15" customHeight="1" x14ac:dyDescent="0.2">
      <c r="E39" s="58"/>
      <c r="F39" s="65"/>
      <c r="G39" s="66"/>
      <c r="H39" s="66"/>
      <c r="I39" s="66"/>
      <c r="J39" s="66"/>
      <c r="K39" s="66"/>
      <c r="L39" s="66"/>
      <c r="M39" s="67"/>
      <c r="N39" s="68"/>
    </row>
    <row r="40" spans="2:14" x14ac:dyDescent="0.2">
      <c r="E40" s="58"/>
      <c r="F40" s="58"/>
      <c r="G40" s="58"/>
      <c r="H40" s="58"/>
      <c r="I40" s="58"/>
      <c r="J40" s="58"/>
      <c r="K40" s="58"/>
      <c r="L40" s="58"/>
    </row>
    <row r="41" spans="2:14" x14ac:dyDescent="0.2">
      <c r="E41" s="58"/>
      <c r="F41" s="58"/>
      <c r="G41" s="58"/>
      <c r="H41" s="58"/>
      <c r="I41" s="58"/>
      <c r="J41" s="58"/>
      <c r="K41" s="58"/>
      <c r="L41" s="58"/>
    </row>
  </sheetData>
  <mergeCells count="3">
    <mergeCell ref="D31:D32"/>
    <mergeCell ref="C31:C32"/>
    <mergeCell ref="B31:B32"/>
  </mergeCells>
  <phoneticPr fontId="0" type="noConversion"/>
  <pageMargins left="0.5" right="0.5" top="0.5" bottom="0.62" header="0.5" footer="0.36"/>
  <pageSetup scale="95" orientation="landscape" horizontalDpi="1200" verticalDpi="1200" r:id="rId1"/>
  <headerFooter alignWithMargins="0">
    <oddFooter>&amp;LCourtesy, Wisconsin Center for Education Research, 2007</oddFooter>
  </headerFooter>
  <drawing r:id="rId2"/>
  <legacyDrawing r:id="rId3"/>
  <controls>
    <mc:AlternateContent xmlns:mc="http://schemas.openxmlformats.org/markup-compatibility/2006">
      <mc:Choice Requires="x14">
        <control shapeId="1029" r:id="rId4" name="CommandButton3">
          <controlPr defaultSize="0" print="0" autoLine="0" r:id="rId5">
            <anchor moveWithCells="1">
              <from>
                <xdr:col>1</xdr:col>
                <xdr:colOff>409575</xdr:colOff>
                <xdr:row>23</xdr:row>
                <xdr:rowOff>38100</xdr:rowOff>
              </from>
              <to>
                <xdr:col>1</xdr:col>
                <xdr:colOff>1676400</xdr:colOff>
                <xdr:row>25</xdr:row>
                <xdr:rowOff>85725</xdr:rowOff>
              </to>
            </anchor>
          </controlPr>
        </control>
      </mc:Choice>
      <mc:Fallback>
        <control shapeId="1029" r:id="rId4" name="CommandButton3"/>
      </mc:Fallback>
    </mc:AlternateContent>
    <mc:AlternateContent xmlns:mc="http://schemas.openxmlformats.org/markup-compatibility/2006">
      <mc:Choice Requires="x14">
        <control shapeId="1028" r:id="rId6" name="CommandButton2">
          <controlPr defaultSize="0" print="0" autoLine="0" r:id="rId7">
            <anchor moveWithCells="1">
              <from>
                <xdr:col>1</xdr:col>
                <xdr:colOff>409575</xdr:colOff>
                <xdr:row>25</xdr:row>
                <xdr:rowOff>133350</xdr:rowOff>
              </from>
              <to>
                <xdr:col>1</xdr:col>
                <xdr:colOff>1676400</xdr:colOff>
                <xdr:row>27</xdr:row>
                <xdr:rowOff>104775</xdr:rowOff>
              </to>
            </anchor>
          </controlPr>
        </control>
      </mc:Choice>
      <mc:Fallback>
        <control shapeId="1028" r:id="rId6" name="CommandButton2"/>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L1904"/>
  <sheetViews>
    <sheetView topLeftCell="BW1" workbookViewId="0">
      <selection activeCell="B1" sqref="B1:CH1"/>
    </sheetView>
  </sheetViews>
  <sheetFormatPr defaultColWidth="8.85546875" defaultRowHeight="12.75" x14ac:dyDescent="0.2"/>
  <cols>
    <col min="1" max="1" width="21.5703125" style="103" customWidth="1"/>
    <col min="2" max="2" width="12" style="103" customWidth="1"/>
    <col min="3" max="10" width="10.85546875" style="103" customWidth="1"/>
    <col min="11" max="11" width="11.28515625" style="103" customWidth="1"/>
    <col min="12" max="12" width="11.42578125" style="103" customWidth="1"/>
    <col min="13" max="13" width="11.140625" style="103" customWidth="1"/>
    <col min="14" max="14" width="11.85546875" style="103" customWidth="1"/>
    <col min="15" max="15" width="11.7109375" style="103" customWidth="1"/>
    <col min="16" max="16" width="11.5703125" style="103" customWidth="1"/>
    <col min="17" max="18" width="10.28515625" style="103" customWidth="1"/>
    <col min="19" max="137" width="8.85546875" style="103"/>
    <col min="138" max="142" width="10.85546875" style="103" customWidth="1"/>
    <col min="143" max="16384" width="8.85546875" style="103"/>
  </cols>
  <sheetData>
    <row r="1" spans="1:142" ht="52.5" customHeight="1" x14ac:dyDescent="0.2">
      <c r="A1" s="131" t="s">
        <v>2234</v>
      </c>
      <c r="B1" s="123" t="s">
        <v>2235</v>
      </c>
      <c r="C1" s="123" t="s">
        <v>2236</v>
      </c>
      <c r="D1" s="132" t="s">
        <v>2237</v>
      </c>
      <c r="E1" s="133" t="s">
        <v>2238</v>
      </c>
      <c r="F1" s="132" t="s">
        <v>2239</v>
      </c>
      <c r="G1" s="132" t="s">
        <v>2240</v>
      </c>
      <c r="H1" s="132" t="s">
        <v>2241</v>
      </c>
      <c r="I1" s="113" t="s">
        <v>2242</v>
      </c>
      <c r="J1" s="113" t="s">
        <v>2243</v>
      </c>
      <c r="K1" s="113" t="s">
        <v>2244</v>
      </c>
      <c r="L1" s="113" t="s">
        <v>2245</v>
      </c>
      <c r="M1" s="113" t="s">
        <v>2246</v>
      </c>
      <c r="N1" s="113" t="s">
        <v>2247</v>
      </c>
      <c r="O1" s="113" t="s">
        <v>2248</v>
      </c>
      <c r="P1" s="113" t="s">
        <v>2249</v>
      </c>
      <c r="Q1" s="113" t="s">
        <v>2121</v>
      </c>
      <c r="R1" s="113" t="s">
        <v>2250</v>
      </c>
      <c r="S1" s="113" t="s">
        <v>2251</v>
      </c>
      <c r="T1" s="113" t="s">
        <v>2252</v>
      </c>
      <c r="U1" s="113" t="s">
        <v>2124</v>
      </c>
      <c r="V1" s="113" t="s">
        <v>2126</v>
      </c>
      <c r="W1" s="113" t="s">
        <v>2127</v>
      </c>
      <c r="X1" s="113" t="s">
        <v>2129</v>
      </c>
      <c r="Y1" s="113" t="s">
        <v>2132</v>
      </c>
      <c r="Z1" s="113" t="s">
        <v>2133</v>
      </c>
      <c r="AA1" s="113" t="s">
        <v>2134</v>
      </c>
      <c r="AB1" s="113" t="s">
        <v>2135</v>
      </c>
      <c r="AC1" s="113" t="s">
        <v>2136</v>
      </c>
      <c r="AD1" s="113" t="s">
        <v>2137</v>
      </c>
      <c r="AE1" s="113" t="s">
        <v>2138</v>
      </c>
      <c r="AF1" s="113" t="s">
        <v>2139</v>
      </c>
      <c r="AG1" s="113" t="s">
        <v>2140</v>
      </c>
      <c r="AH1" s="113" t="s">
        <v>2141</v>
      </c>
      <c r="AI1" s="113" t="s">
        <v>2142</v>
      </c>
      <c r="AJ1" s="113" t="s">
        <v>2143</v>
      </c>
      <c r="AK1" s="113" t="s">
        <v>2144</v>
      </c>
      <c r="AL1" s="113" t="s">
        <v>2145</v>
      </c>
      <c r="AM1" s="113" t="s">
        <v>2146</v>
      </c>
      <c r="AN1" s="113" t="s">
        <v>2147</v>
      </c>
      <c r="AO1" s="113" t="s">
        <v>2148</v>
      </c>
      <c r="AP1" s="113" t="s">
        <v>2149</v>
      </c>
      <c r="AQ1" s="113" t="s">
        <v>2150</v>
      </c>
      <c r="AR1" s="113" t="s">
        <v>2151</v>
      </c>
      <c r="AS1" s="113" t="s">
        <v>2152</v>
      </c>
      <c r="AT1" s="113" t="s">
        <v>2153</v>
      </c>
      <c r="AU1" s="113" t="s">
        <v>2154</v>
      </c>
      <c r="AV1" s="113" t="s">
        <v>2155</v>
      </c>
      <c r="AW1" s="113" t="s">
        <v>2156</v>
      </c>
      <c r="AX1" s="113" t="s">
        <v>2157</v>
      </c>
      <c r="AY1" s="113" t="s">
        <v>2158</v>
      </c>
      <c r="AZ1" s="113" t="s">
        <v>2159</v>
      </c>
      <c r="BA1" s="113" t="s">
        <v>2160</v>
      </c>
      <c r="BB1" s="113" t="s">
        <v>2161</v>
      </c>
      <c r="BC1" s="113" t="s">
        <v>2162</v>
      </c>
      <c r="BD1" s="113" t="s">
        <v>2163</v>
      </c>
      <c r="BE1" s="113" t="s">
        <v>2164</v>
      </c>
      <c r="BF1" s="113" t="s">
        <v>2187</v>
      </c>
      <c r="BG1" s="113" t="s">
        <v>2188</v>
      </c>
      <c r="BH1" s="113" t="s">
        <v>2189</v>
      </c>
      <c r="BI1" s="113" t="s">
        <v>2190</v>
      </c>
      <c r="BJ1" s="113" t="s">
        <v>2209</v>
      </c>
      <c r="BK1" s="113" t="s">
        <v>2191</v>
      </c>
      <c r="BL1" s="113" t="s">
        <v>2192</v>
      </c>
      <c r="BM1" s="113" t="s">
        <v>2193</v>
      </c>
      <c r="BN1" s="113" t="s">
        <v>2210</v>
      </c>
      <c r="BO1" s="113" t="s">
        <v>2194</v>
      </c>
      <c r="BP1" s="113" t="s">
        <v>2195</v>
      </c>
      <c r="BQ1" s="113" t="s">
        <v>2196</v>
      </c>
      <c r="BR1" s="113" t="s">
        <v>2211</v>
      </c>
      <c r="BS1" s="113" t="s">
        <v>2197</v>
      </c>
      <c r="BT1" s="113" t="s">
        <v>2198</v>
      </c>
      <c r="BU1" s="113" t="s">
        <v>2199</v>
      </c>
      <c r="BV1" s="113" t="s">
        <v>2212</v>
      </c>
      <c r="BW1" s="113" t="s">
        <v>2200</v>
      </c>
      <c r="BX1" s="113" t="s">
        <v>2201</v>
      </c>
      <c r="BY1" s="113" t="s">
        <v>2202</v>
      </c>
      <c r="BZ1" s="113" t="s">
        <v>2213</v>
      </c>
      <c r="CA1" s="113" t="s">
        <v>2203</v>
      </c>
      <c r="CB1" s="113" t="s">
        <v>2204</v>
      </c>
      <c r="CC1" s="113" t="s">
        <v>2205</v>
      </c>
      <c r="CD1" s="113" t="s">
        <v>2214</v>
      </c>
      <c r="CE1" s="113" t="s">
        <v>2206</v>
      </c>
      <c r="CF1" s="113" t="s">
        <v>2207</v>
      </c>
      <c r="CG1" s="113" t="s">
        <v>2208</v>
      </c>
      <c r="CH1" s="113" t="s">
        <v>2215</v>
      </c>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row>
    <row r="2" spans="1:142" x14ac:dyDescent="0.2">
      <c r="A2" s="125" t="s">
        <v>2228</v>
      </c>
      <c r="B2" s="176">
        <v>0.39563316106796265</v>
      </c>
      <c r="C2" s="176">
        <v>0.37754532694816589</v>
      </c>
      <c r="D2" s="176">
        <v>0.35670953989028931</v>
      </c>
      <c r="E2" s="176">
        <v>0.3514409065246582</v>
      </c>
      <c r="F2" s="176">
        <v>0.35442164540290833</v>
      </c>
      <c r="G2" s="176">
        <v>0.33093765377998352</v>
      </c>
      <c r="H2" s="176">
        <v>0.33657422661781311</v>
      </c>
      <c r="I2" s="104">
        <v>0.33665508031845093</v>
      </c>
      <c r="J2" s="104">
        <v>0.20076757669448853</v>
      </c>
      <c r="K2" s="104">
        <v>0.27197551727294922</v>
      </c>
      <c r="L2" s="104">
        <v>0.3656775951385498</v>
      </c>
      <c r="M2" s="104">
        <v>0.20145970582962036</v>
      </c>
      <c r="N2" s="104">
        <v>0.33955484628677368</v>
      </c>
      <c r="O2" s="104">
        <v>0.16556921601295471</v>
      </c>
      <c r="P2" s="104">
        <v>0.2823205292224884</v>
      </c>
      <c r="Q2" s="104">
        <v>0.15961089730262756</v>
      </c>
      <c r="R2" s="104">
        <v>0.28668308258056641</v>
      </c>
      <c r="S2" s="104">
        <v>0.37246376276016235</v>
      </c>
      <c r="T2" s="104">
        <v>0.42991048097610474</v>
      </c>
      <c r="U2" s="104">
        <v>0.21973414719104767</v>
      </c>
      <c r="V2" s="104">
        <v>0.22692766785621643</v>
      </c>
      <c r="W2" s="104">
        <v>0.17638698220252991</v>
      </c>
      <c r="X2" s="104">
        <v>5.9216979891061783E-2</v>
      </c>
      <c r="Y2" s="104">
        <v>0.16141983866691589</v>
      </c>
      <c r="Z2" s="104">
        <v>0.20440329611301422</v>
      </c>
      <c r="AA2" s="104">
        <v>0.22490179538726807</v>
      </c>
      <c r="AB2" s="104">
        <v>0.21302011609077454</v>
      </c>
      <c r="AC2" s="104">
        <v>0.18999242782592773</v>
      </c>
      <c r="AD2" s="104">
        <v>0.20208659768104553</v>
      </c>
      <c r="AE2" s="104">
        <v>0.14188455045223236</v>
      </c>
      <c r="AF2" s="104">
        <v>0.20007503032684326</v>
      </c>
      <c r="AG2" s="104">
        <v>0.20090845227241516</v>
      </c>
      <c r="AH2" s="104">
        <v>0.12481193244457245</v>
      </c>
      <c r="AI2" s="104">
        <v>0.16492880880832672</v>
      </c>
      <c r="AJ2" s="104">
        <v>0.15070849657058716</v>
      </c>
      <c r="AK2" s="104">
        <v>0.1258494108915329</v>
      </c>
      <c r="AL2" s="104">
        <v>3.9569362998008728E-2</v>
      </c>
      <c r="AM2" s="104">
        <v>0.1145278662443161</v>
      </c>
      <c r="AN2" s="104">
        <v>0.14771001040935516</v>
      </c>
      <c r="AO2" s="104">
        <v>0.1489090621471405</v>
      </c>
      <c r="AP2" s="104">
        <v>2.3748397827148438E-2</v>
      </c>
      <c r="AQ2" s="104">
        <v>9.421229362487793E-2</v>
      </c>
      <c r="AR2" s="104">
        <v>0.14869940280914307</v>
      </c>
      <c r="AS2" s="104">
        <v>0.16644673049449921</v>
      </c>
      <c r="AT2" s="104">
        <v>3.6627437919378281E-2</v>
      </c>
      <c r="AU2" s="104">
        <v>7.9321354627609253E-2</v>
      </c>
      <c r="AV2" s="104">
        <v>0.11599589884281158</v>
      </c>
      <c r="AW2" s="104">
        <v>0.16415449976921082</v>
      </c>
      <c r="AX2" s="104">
        <v>4.5570068061351776E-2</v>
      </c>
      <c r="AY2" s="104">
        <v>8.655383437871933E-2</v>
      </c>
      <c r="AZ2" s="104">
        <v>0.11306595057249069</v>
      </c>
      <c r="BA2" s="104">
        <v>0.12793011963367462</v>
      </c>
      <c r="BB2" s="104">
        <v>3.7009123712778091E-2</v>
      </c>
      <c r="BC2" s="104">
        <v>9.9393673241138458E-2</v>
      </c>
      <c r="BD2" s="104">
        <v>0.10835371911525726</v>
      </c>
      <c r="BE2" s="104">
        <v>0.15881244838237762</v>
      </c>
      <c r="BF2" s="104">
        <v>0.11462492495775223</v>
      </c>
      <c r="BG2" s="104">
        <v>0.10126633942127228</v>
      </c>
      <c r="BH2" s="104">
        <v>0.13095463812351227</v>
      </c>
      <c r="BI2" s="104">
        <v>0.14547333121299744</v>
      </c>
      <c r="BJ2" s="104">
        <v>0.16749316453933716</v>
      </c>
      <c r="BK2" s="104">
        <v>0.13317130506038666</v>
      </c>
      <c r="BL2" s="104">
        <v>9.9382050335407257E-2</v>
      </c>
      <c r="BM2" s="104">
        <v>0.10676784813404083</v>
      </c>
      <c r="BN2" s="104">
        <v>0.16353034973144531</v>
      </c>
      <c r="BO2" s="104">
        <v>0.13032647967338562</v>
      </c>
      <c r="BP2" s="104">
        <v>9.9319115281105042E-2</v>
      </c>
      <c r="BQ2" s="104">
        <v>0.14831481873989105</v>
      </c>
      <c r="BR2" s="104">
        <v>0.15716524422168732</v>
      </c>
      <c r="BS2" s="104">
        <v>0.12095202505588531</v>
      </c>
      <c r="BT2" s="104">
        <v>0.11880023777484894</v>
      </c>
      <c r="BU2" s="104">
        <v>0.11034393310546875</v>
      </c>
      <c r="BV2" s="104">
        <v>0.16513320803642273</v>
      </c>
      <c r="BW2" s="104">
        <v>0.1371816098690033</v>
      </c>
      <c r="BX2" s="104">
        <v>0.12455921620130539</v>
      </c>
      <c r="BY2" s="104">
        <v>0.11825861781835556</v>
      </c>
      <c r="BZ2" s="104">
        <v>0.17358826100826263</v>
      </c>
      <c r="CA2" s="104">
        <v>0.13176511228084564</v>
      </c>
      <c r="CB2" s="104">
        <v>9.9990017712116241E-2</v>
      </c>
      <c r="CC2" s="104">
        <v>0.11208495497703552</v>
      </c>
      <c r="CD2" s="104">
        <v>0.15706847608089447</v>
      </c>
      <c r="CE2" s="104">
        <v>0.14401496946811676</v>
      </c>
      <c r="CF2" s="104">
        <v>0.14979907870292664</v>
      </c>
      <c r="CG2" s="104">
        <v>0.15289616584777832</v>
      </c>
      <c r="CH2" s="104">
        <v>0.20577529072761536</v>
      </c>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25"/>
      <c r="EI2" s="125"/>
      <c r="EJ2" s="125"/>
      <c r="EK2" s="125"/>
      <c r="EL2" s="125"/>
    </row>
    <row r="3" spans="1:142" x14ac:dyDescent="0.2">
      <c r="A3" s="125" t="s">
        <v>2229</v>
      </c>
      <c r="B3" s="176">
        <v>0.39568135142326355</v>
      </c>
      <c r="C3" s="176">
        <v>0.38711556792259216</v>
      </c>
      <c r="D3" s="176">
        <v>0.35208830237388611</v>
      </c>
      <c r="E3" s="176">
        <v>0.35304132103919983</v>
      </c>
      <c r="F3" s="176">
        <v>0.35450491309165955</v>
      </c>
      <c r="G3" s="176">
        <v>0.3259308934211731</v>
      </c>
      <c r="H3" s="176">
        <v>0.33192247152328491</v>
      </c>
      <c r="I3" s="104">
        <v>0.32978379726409912</v>
      </c>
      <c r="J3" s="104">
        <v>0.19174996018409729</v>
      </c>
      <c r="K3" s="104">
        <v>0.27974298596382141</v>
      </c>
      <c r="L3" s="104">
        <v>0.36335882544517517</v>
      </c>
      <c r="M3" s="104">
        <v>0.20089447498321533</v>
      </c>
      <c r="N3" s="104">
        <v>0.33451646566390991</v>
      </c>
      <c r="O3" s="104">
        <v>0.16644705832004547</v>
      </c>
      <c r="P3" s="104">
        <v>0.28966411948204041</v>
      </c>
      <c r="Q3" s="104">
        <v>0.1683967113494873</v>
      </c>
      <c r="R3" s="104">
        <v>0.29151260852813721</v>
      </c>
      <c r="S3" s="104">
        <v>0.37194979190826416</v>
      </c>
      <c r="T3" s="104">
        <v>0.43162140250205994</v>
      </c>
      <c r="U3" s="104">
        <v>0.25455012917518616</v>
      </c>
      <c r="V3" s="104">
        <v>0.26107880473136902</v>
      </c>
      <c r="W3" s="104">
        <v>0.20110221207141876</v>
      </c>
      <c r="X3" s="104">
        <v>7.5554005801677704E-2</v>
      </c>
      <c r="Y3" s="104">
        <v>0.15511317551136017</v>
      </c>
      <c r="Z3" s="104">
        <v>0.21100029349327087</v>
      </c>
      <c r="AA3" s="104">
        <v>0.24503059685230255</v>
      </c>
      <c r="AB3" s="104">
        <v>0.20667222142219543</v>
      </c>
      <c r="AC3" s="104">
        <v>0.17862552404403687</v>
      </c>
      <c r="AD3" s="104">
        <v>0.20248216390609741</v>
      </c>
      <c r="AE3" s="104">
        <v>0.14257284998893738</v>
      </c>
      <c r="AF3" s="104">
        <v>0.20404708385467529</v>
      </c>
      <c r="AG3" s="104">
        <v>0.21328085660934448</v>
      </c>
      <c r="AH3" s="104">
        <v>0.12445753812789917</v>
      </c>
      <c r="AI3" s="104">
        <v>0.16326910257339478</v>
      </c>
      <c r="AJ3" s="104">
        <v>0.17340724170207977</v>
      </c>
      <c r="AK3" s="104">
        <v>0.13803765177726746</v>
      </c>
      <c r="AL3" s="104">
        <v>5.1690150052309036E-2</v>
      </c>
      <c r="AM3" s="104">
        <v>0.14699934422969818</v>
      </c>
      <c r="AN3" s="104">
        <v>0.17912085354328156</v>
      </c>
      <c r="AO3" s="104">
        <v>0.17252755165100098</v>
      </c>
      <c r="AP3" s="104">
        <v>3.3041991293430328E-2</v>
      </c>
      <c r="AQ3" s="104">
        <v>0.12159303575754166</v>
      </c>
      <c r="AR3" s="104">
        <v>0.17883732914924622</v>
      </c>
      <c r="AS3" s="104">
        <v>0.19603511691093445</v>
      </c>
      <c r="AT3" s="104">
        <v>5.0095256417989731E-2</v>
      </c>
      <c r="AU3" s="104">
        <v>0.10085224360227585</v>
      </c>
      <c r="AV3" s="104">
        <v>0.13794854283332825</v>
      </c>
      <c r="AW3" s="104">
        <v>0.1874493807554245</v>
      </c>
      <c r="AX3" s="104">
        <v>5.3652744740247726E-2</v>
      </c>
      <c r="AY3" s="104">
        <v>0.11216871440410614</v>
      </c>
      <c r="AZ3" s="104">
        <v>0.13690614700317383</v>
      </c>
      <c r="BA3" s="104">
        <v>0.15196214616298676</v>
      </c>
      <c r="BB3" s="104">
        <v>5.4234661161899567E-2</v>
      </c>
      <c r="BC3" s="104">
        <v>0.12626706063747406</v>
      </c>
      <c r="BD3" s="104">
        <v>0.13616000115871429</v>
      </c>
      <c r="BE3" s="104">
        <v>0.15597152709960938</v>
      </c>
      <c r="BF3" s="104">
        <v>0.13042634725570679</v>
      </c>
      <c r="BG3" s="104">
        <v>0.12062739580869675</v>
      </c>
      <c r="BH3" s="104">
        <v>0.16339364647865295</v>
      </c>
      <c r="BI3" s="104">
        <v>0.1797429621219635</v>
      </c>
      <c r="BJ3" s="104">
        <v>0.19807423651218414</v>
      </c>
      <c r="BK3" s="104">
        <v>0.1674409955739975</v>
      </c>
      <c r="BL3" s="104">
        <v>0.12021009624004364</v>
      </c>
      <c r="BM3" s="104">
        <v>0.12589897215366364</v>
      </c>
      <c r="BN3" s="104">
        <v>0.19228838384151459</v>
      </c>
      <c r="BO3" s="104">
        <v>0.16041240096092224</v>
      </c>
      <c r="BP3" s="104">
        <v>0.12318026274442673</v>
      </c>
      <c r="BQ3" s="104">
        <v>0.18502284586429596</v>
      </c>
      <c r="BR3" s="104">
        <v>0.18914370238780975</v>
      </c>
      <c r="BS3" s="104">
        <v>0.14859616756439209</v>
      </c>
      <c r="BT3" s="104">
        <v>0.14944833517074585</v>
      </c>
      <c r="BU3" s="104">
        <v>0.13446873426437378</v>
      </c>
      <c r="BV3" s="104">
        <v>0.1995508223772049</v>
      </c>
      <c r="BW3" s="104">
        <v>0.15720571577548981</v>
      </c>
      <c r="BX3" s="104">
        <v>0.14019210636615753</v>
      </c>
      <c r="BY3" s="104">
        <v>0.13759352266788483</v>
      </c>
      <c r="BZ3" s="104">
        <v>0.19906163215637207</v>
      </c>
      <c r="CA3" s="104">
        <v>0.16053469479084015</v>
      </c>
      <c r="CB3" s="104">
        <v>0.1113135889172554</v>
      </c>
      <c r="CC3" s="104">
        <v>0.13416977226734161</v>
      </c>
      <c r="CD3" s="104">
        <v>0.18756484985351563</v>
      </c>
      <c r="CE3" s="104">
        <v>0.16763673722743988</v>
      </c>
      <c r="CF3" s="104">
        <v>0.16874401271343231</v>
      </c>
      <c r="CG3" s="104">
        <v>0.16826789081096649</v>
      </c>
      <c r="CH3" s="104">
        <v>0.22915680706501007</v>
      </c>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25"/>
      <c r="EI3" s="125"/>
      <c r="EJ3" s="125"/>
      <c r="EK3" s="125"/>
      <c r="EL3" s="125"/>
    </row>
    <row r="4" spans="1:142" x14ac:dyDescent="0.2">
      <c r="A4" s="125" t="s">
        <v>2230</v>
      </c>
      <c r="B4" s="176">
        <v>0.38044455647468567</v>
      </c>
      <c r="C4" s="176">
        <v>0.40201857686042786</v>
      </c>
      <c r="D4" s="176">
        <v>0.35854458808898926</v>
      </c>
      <c r="E4" s="176">
        <v>0.36786550283432007</v>
      </c>
      <c r="F4" s="176">
        <v>0.37160429358482361</v>
      </c>
      <c r="G4" s="176">
        <v>0.36483922600746155</v>
      </c>
      <c r="H4" s="176">
        <v>0.36955609917640686</v>
      </c>
      <c r="I4" s="104">
        <v>0.37301680445671082</v>
      </c>
      <c r="J4" s="104">
        <v>0.21194146573543549</v>
      </c>
      <c r="K4" s="104">
        <v>0.31460556387901306</v>
      </c>
      <c r="L4" s="104">
        <v>0.37611484527587891</v>
      </c>
      <c r="M4" s="104">
        <v>0.20844820141792297</v>
      </c>
      <c r="N4" s="104">
        <v>0.3757704496383667</v>
      </c>
      <c r="O4" s="104">
        <v>0.18653696775436401</v>
      </c>
      <c r="P4" s="104">
        <v>0.32183066010475159</v>
      </c>
      <c r="Q4" s="104">
        <v>0.18604066967964172</v>
      </c>
      <c r="R4" s="104">
        <v>0.32873398065567017</v>
      </c>
      <c r="S4" s="104">
        <v>0.3729529082775116</v>
      </c>
      <c r="T4" s="104">
        <v>0.42047002911567688</v>
      </c>
      <c r="U4" s="104">
        <v>0.23235210776329041</v>
      </c>
      <c r="V4" s="104">
        <v>0.25450965762138367</v>
      </c>
      <c r="W4" s="104">
        <v>0.20201359689235687</v>
      </c>
      <c r="X4" s="104">
        <v>6.5274305641651154E-2</v>
      </c>
      <c r="Y4" s="104">
        <v>0.16665062308311462</v>
      </c>
      <c r="Z4" s="104">
        <v>0.23285235464572906</v>
      </c>
      <c r="AA4" s="104">
        <v>0.26462242007255554</v>
      </c>
      <c r="AB4" s="104">
        <v>0.22629395127296448</v>
      </c>
      <c r="AC4" s="104">
        <v>0.20902685821056366</v>
      </c>
      <c r="AD4" s="104">
        <v>0.22465816140174866</v>
      </c>
      <c r="AE4" s="104">
        <v>0.16277033090591431</v>
      </c>
      <c r="AF4" s="104">
        <v>0.22689178586006165</v>
      </c>
      <c r="AG4" s="104">
        <v>0.24081747233867645</v>
      </c>
      <c r="AH4" s="104">
        <v>0.1429259181022644</v>
      </c>
      <c r="AI4" s="104">
        <v>0.19992253184318542</v>
      </c>
      <c r="AJ4" s="104">
        <v>0.16775497794151306</v>
      </c>
      <c r="AK4" s="104">
        <v>0.13025027513504028</v>
      </c>
      <c r="AL4" s="104">
        <v>4.8062939196825027E-2</v>
      </c>
      <c r="AM4" s="104">
        <v>0.13588891923427582</v>
      </c>
      <c r="AN4" s="104">
        <v>0.15910635888576508</v>
      </c>
      <c r="AO4" s="104">
        <v>0.15922927856445313</v>
      </c>
      <c r="AP4" s="104">
        <v>2.7463193982839584E-2</v>
      </c>
      <c r="AQ4" s="104">
        <v>0.11098657548427582</v>
      </c>
      <c r="AR4" s="104">
        <v>0.15983650088310242</v>
      </c>
      <c r="AS4" s="104">
        <v>0.18868725001811981</v>
      </c>
      <c r="AT4" s="104">
        <v>3.9801865816116333E-2</v>
      </c>
      <c r="AU4" s="104">
        <v>8.9522011578083038E-2</v>
      </c>
      <c r="AV4" s="104">
        <v>0.13341814279556274</v>
      </c>
      <c r="AW4" s="104">
        <v>0.18465736508369446</v>
      </c>
      <c r="AX4" s="104">
        <v>4.3700270354747772E-2</v>
      </c>
      <c r="AY4" s="104">
        <v>0.10098174959421158</v>
      </c>
      <c r="AZ4" s="104">
        <v>0.13029167056083679</v>
      </c>
      <c r="BA4" s="104">
        <v>0.14254036545753479</v>
      </c>
      <c r="BB4" s="104">
        <v>4.6154852956533432E-2</v>
      </c>
      <c r="BC4" s="104">
        <v>0.11373572796583176</v>
      </c>
      <c r="BD4" s="104">
        <v>0.13209663331508636</v>
      </c>
      <c r="BE4" s="104">
        <v>0.16698382794857025</v>
      </c>
      <c r="BF4" s="104">
        <v>0.13637153804302216</v>
      </c>
      <c r="BG4" s="104">
        <v>0.11256463080644608</v>
      </c>
      <c r="BH4" s="104">
        <v>0.14736713469028473</v>
      </c>
      <c r="BI4" s="104">
        <v>0.15790106356143951</v>
      </c>
      <c r="BJ4" s="104">
        <v>0.17567627131938934</v>
      </c>
      <c r="BK4" s="104">
        <v>0.14879459142684937</v>
      </c>
      <c r="BL4" s="104">
        <v>0.10621730238199234</v>
      </c>
      <c r="BM4" s="104">
        <v>0.10534702986478806</v>
      </c>
      <c r="BN4" s="104">
        <v>0.17250488698482513</v>
      </c>
      <c r="BO4" s="104">
        <v>0.14483347535133362</v>
      </c>
      <c r="BP4" s="104">
        <v>0.11023791879415512</v>
      </c>
      <c r="BQ4" s="104">
        <v>0.16723334789276123</v>
      </c>
      <c r="BR4" s="104">
        <v>0.16932258009910583</v>
      </c>
      <c r="BS4" s="104">
        <v>0.14370709657669067</v>
      </c>
      <c r="BT4" s="104">
        <v>0.13961741328239441</v>
      </c>
      <c r="BU4" s="104">
        <v>0.1241576224565506</v>
      </c>
      <c r="BV4" s="104">
        <v>0.19120743870735168</v>
      </c>
      <c r="BW4" s="104">
        <v>0.15384016931056976</v>
      </c>
      <c r="BX4" s="104">
        <v>0.13464328646659851</v>
      </c>
      <c r="BY4" s="104">
        <v>0.12620697915554047</v>
      </c>
      <c r="BZ4" s="104">
        <v>0.19235105812549591</v>
      </c>
      <c r="CA4" s="104">
        <v>0.14621041715145111</v>
      </c>
      <c r="CB4" s="104">
        <v>0.10598812252283096</v>
      </c>
      <c r="CC4" s="104">
        <v>0.12294283509254456</v>
      </c>
      <c r="CD4" s="104">
        <v>0.17552836239337921</v>
      </c>
      <c r="CE4" s="104">
        <v>0.15732619166374207</v>
      </c>
      <c r="CF4" s="104">
        <v>0.15916772186756134</v>
      </c>
      <c r="CG4" s="104">
        <v>0.17230457067489624</v>
      </c>
      <c r="CH4" s="104">
        <v>0.22727452218532562</v>
      </c>
      <c r="CI4" s="104"/>
      <c r="CJ4" s="104"/>
      <c r="CK4" s="104"/>
      <c r="CL4" s="104"/>
      <c r="CM4" s="104"/>
      <c r="CN4" s="104"/>
      <c r="CO4" s="104"/>
      <c r="CP4" s="104"/>
      <c r="CQ4" s="104"/>
      <c r="CR4" s="104"/>
      <c r="CS4" s="104"/>
      <c r="CT4" s="104"/>
      <c r="CU4" s="104"/>
      <c r="CV4" s="104"/>
      <c r="CW4" s="104"/>
      <c r="CX4" s="104"/>
      <c r="CY4" s="104"/>
      <c r="CZ4" s="104"/>
      <c r="DA4" s="104"/>
      <c r="DB4" s="104"/>
      <c r="DC4" s="104"/>
      <c r="DD4" s="104"/>
      <c r="DE4" s="104"/>
      <c r="DF4" s="104"/>
      <c r="DG4" s="104"/>
      <c r="DH4" s="104"/>
      <c r="DI4" s="104"/>
      <c r="DJ4" s="104"/>
      <c r="DK4" s="104"/>
      <c r="DL4" s="104"/>
      <c r="DM4" s="104"/>
      <c r="DN4" s="104"/>
      <c r="DO4" s="104"/>
      <c r="DP4" s="104"/>
      <c r="DQ4" s="104"/>
      <c r="DR4" s="104"/>
      <c r="DS4" s="104"/>
      <c r="DT4" s="104"/>
      <c r="DU4" s="104"/>
      <c r="DV4" s="104"/>
      <c r="DW4" s="104"/>
      <c r="DX4" s="104"/>
      <c r="DY4" s="104"/>
      <c r="DZ4" s="104"/>
      <c r="EA4" s="104"/>
      <c r="EB4" s="104"/>
      <c r="EC4" s="104"/>
      <c r="ED4" s="104"/>
      <c r="EE4" s="104"/>
      <c r="EF4" s="104"/>
      <c r="EG4" s="104"/>
      <c r="EH4" s="125"/>
      <c r="EI4" s="125"/>
      <c r="EJ4" s="125"/>
      <c r="EK4" s="125"/>
      <c r="EL4" s="125"/>
    </row>
    <row r="5" spans="1:142" x14ac:dyDescent="0.2">
      <c r="A5" s="125" t="s">
        <v>2231</v>
      </c>
      <c r="B5" s="176">
        <v>0.35698413848876953</v>
      </c>
      <c r="C5" s="176">
        <v>0.37318357825279236</v>
      </c>
      <c r="D5" s="176">
        <v>0.35336539149284363</v>
      </c>
      <c r="E5" s="176">
        <v>0.35150483250617981</v>
      </c>
      <c r="F5" s="176">
        <v>0.363381028175354</v>
      </c>
      <c r="G5" s="176">
        <v>0.33325308561325073</v>
      </c>
      <c r="H5" s="176">
        <v>0.33983436226844788</v>
      </c>
      <c r="I5" s="104">
        <v>0.34344348311424255</v>
      </c>
      <c r="J5" s="104">
        <v>0.20315533876419067</v>
      </c>
      <c r="K5" s="104">
        <v>0.30463933944702148</v>
      </c>
      <c r="L5" s="104">
        <v>0.36428499221801758</v>
      </c>
      <c r="M5" s="104">
        <v>0.19783373177051544</v>
      </c>
      <c r="N5" s="104">
        <v>0.34512898325920105</v>
      </c>
      <c r="O5" s="104">
        <v>0.16576716303825378</v>
      </c>
      <c r="P5" s="104">
        <v>0.31271794438362122</v>
      </c>
      <c r="Q5" s="104">
        <v>0.17603684961795807</v>
      </c>
      <c r="R5" s="104">
        <v>0.31658637523651123</v>
      </c>
      <c r="S5" s="104">
        <v>0.34214869141578674</v>
      </c>
      <c r="T5" s="104">
        <v>0.39548593759536743</v>
      </c>
      <c r="U5" s="104">
        <v>0.23427847027778625</v>
      </c>
      <c r="V5" s="104">
        <v>0.25526213645935059</v>
      </c>
      <c r="W5" s="104">
        <v>0.21210868656635284</v>
      </c>
      <c r="X5" s="104">
        <v>6.2044605612754822E-2</v>
      </c>
      <c r="Y5" s="104">
        <v>0.14752838015556335</v>
      </c>
      <c r="Z5" s="104">
        <v>0.20448446273803711</v>
      </c>
      <c r="AA5" s="104">
        <v>0.24554774165153503</v>
      </c>
      <c r="AB5" s="104">
        <v>0.19573649764060974</v>
      </c>
      <c r="AC5" s="104">
        <v>0.18546928465366364</v>
      </c>
      <c r="AD5" s="104">
        <v>0.20573519170284271</v>
      </c>
      <c r="AE5" s="104">
        <v>0.1365983635187149</v>
      </c>
      <c r="AF5" s="104">
        <v>0.21190343797206879</v>
      </c>
      <c r="AG5" s="104">
        <v>0.22577302157878876</v>
      </c>
      <c r="AH5" s="104">
        <v>0.11626578122377396</v>
      </c>
      <c r="AI5" s="104">
        <v>0.18320915102958679</v>
      </c>
      <c r="AJ5" s="104">
        <v>0.17272305488586426</v>
      </c>
      <c r="AK5" s="104">
        <v>0.13306522369384766</v>
      </c>
      <c r="AL5" s="104">
        <v>3.6662518978118896E-2</v>
      </c>
      <c r="AM5" s="104">
        <v>0.13358588516712189</v>
      </c>
      <c r="AN5" s="104">
        <v>0.16143995523452759</v>
      </c>
      <c r="AO5" s="104">
        <v>0.16200602054595947</v>
      </c>
      <c r="AP5" s="104">
        <v>2.3251907899975777E-2</v>
      </c>
      <c r="AQ5" s="104">
        <v>0.10630326718091965</v>
      </c>
      <c r="AR5" s="104">
        <v>0.16739526391029358</v>
      </c>
      <c r="AS5" s="104">
        <v>0.1864124983549118</v>
      </c>
      <c r="AT5" s="104">
        <v>3.5136263817548752E-2</v>
      </c>
      <c r="AU5" s="104">
        <v>9.0881690382957458E-2</v>
      </c>
      <c r="AV5" s="104">
        <v>0.13157758116722107</v>
      </c>
      <c r="AW5" s="104">
        <v>0.1776479035615921</v>
      </c>
      <c r="AX5" s="104">
        <v>4.011225700378418E-2</v>
      </c>
      <c r="AY5" s="104">
        <v>0.1070253849029541</v>
      </c>
      <c r="AZ5" s="104">
        <v>0.1283210813999176</v>
      </c>
      <c r="BA5" s="104">
        <v>0.15367737412452698</v>
      </c>
      <c r="BB5" s="104">
        <v>3.9001282304525375E-2</v>
      </c>
      <c r="BC5" s="104">
        <v>0.1081995889544487</v>
      </c>
      <c r="BD5" s="104">
        <v>0.13248836994171143</v>
      </c>
      <c r="BE5" s="104">
        <v>0.17241410911083221</v>
      </c>
      <c r="BF5" s="104">
        <v>0.13658364117145538</v>
      </c>
      <c r="BG5" s="104">
        <v>0.11494588106870651</v>
      </c>
      <c r="BH5" s="104">
        <v>0.14856672286987305</v>
      </c>
      <c r="BI5" s="104">
        <v>0.16203933954238892</v>
      </c>
      <c r="BJ5" s="104">
        <v>0.18103864789009094</v>
      </c>
      <c r="BK5" s="104">
        <v>0.1495705246925354</v>
      </c>
      <c r="BL5" s="104">
        <v>0.10546150058507919</v>
      </c>
      <c r="BM5" s="104">
        <v>0.11190421879291534</v>
      </c>
      <c r="BN5" s="104">
        <v>0.17427629232406616</v>
      </c>
      <c r="BO5" s="104">
        <v>0.14455349743366241</v>
      </c>
      <c r="BP5" s="104">
        <v>0.11442846804857254</v>
      </c>
      <c r="BQ5" s="104">
        <v>0.16837155818939209</v>
      </c>
      <c r="BR5" s="104">
        <v>0.16966067254543304</v>
      </c>
      <c r="BS5" s="104">
        <v>0.14389136433601379</v>
      </c>
      <c r="BT5" s="104">
        <v>0.13677585124969482</v>
      </c>
      <c r="BU5" s="104">
        <v>0.12895679473876953</v>
      </c>
      <c r="BV5" s="104">
        <v>0.18905055522918701</v>
      </c>
      <c r="BW5" s="104">
        <v>0.15703964233398438</v>
      </c>
      <c r="BX5" s="104">
        <v>0.13870728015899658</v>
      </c>
      <c r="BY5" s="104">
        <v>0.12402313202619553</v>
      </c>
      <c r="BZ5" s="104">
        <v>0.19273503124713898</v>
      </c>
      <c r="CA5" s="104">
        <v>0.14645512402057648</v>
      </c>
      <c r="CB5" s="104">
        <v>0.1153247207403183</v>
      </c>
      <c r="CC5" s="104">
        <v>0.11920493841171265</v>
      </c>
      <c r="CD5" s="104">
        <v>0.17897137999534607</v>
      </c>
      <c r="CE5" s="104">
        <v>0.17720188200473785</v>
      </c>
      <c r="CF5" s="104">
        <v>0.16924139857292175</v>
      </c>
      <c r="CG5" s="104">
        <v>0.17525747418403625</v>
      </c>
      <c r="CH5" s="104">
        <v>0.23428657650947571</v>
      </c>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25"/>
      <c r="EI5" s="125"/>
      <c r="EJ5" s="125"/>
      <c r="EK5" s="125"/>
      <c r="EL5" s="125"/>
    </row>
    <row r="6" spans="1:142" x14ac:dyDescent="0.2">
      <c r="A6" s="125" t="s">
        <v>2232</v>
      </c>
      <c r="B6" s="176">
        <v>0.35044142603874207</v>
      </c>
      <c r="C6" s="176">
        <v>0.34580063819885254</v>
      </c>
      <c r="D6" s="176">
        <v>0.33882597088813782</v>
      </c>
      <c r="E6" s="176">
        <v>0.34669497609138489</v>
      </c>
      <c r="F6" s="176">
        <v>0.34727340936660767</v>
      </c>
      <c r="G6" s="176">
        <v>0.33464422821998596</v>
      </c>
      <c r="H6" s="176">
        <v>0.32810720801353455</v>
      </c>
      <c r="I6" s="104">
        <v>0.32831701636314392</v>
      </c>
      <c r="J6" s="104">
        <v>0.17423820495605469</v>
      </c>
      <c r="K6" s="104">
        <v>0.28116577863693237</v>
      </c>
      <c r="L6" s="104">
        <v>0.35016438364982605</v>
      </c>
      <c r="M6" s="104">
        <v>0.18793818354606628</v>
      </c>
      <c r="N6" s="104">
        <v>0.3373258113861084</v>
      </c>
      <c r="O6" s="104">
        <v>0.15780363976955414</v>
      </c>
      <c r="P6" s="104">
        <v>0.26865190267562866</v>
      </c>
      <c r="Q6" s="104">
        <v>0.18067806959152222</v>
      </c>
      <c r="R6" s="104">
        <v>0.28036502003669739</v>
      </c>
      <c r="S6" s="104">
        <v>0.33050844073295593</v>
      </c>
      <c r="T6" s="104">
        <v>0.37512677907943726</v>
      </c>
      <c r="U6" s="104">
        <v>0.25928455591201782</v>
      </c>
      <c r="V6" s="104">
        <v>0.27985313534736633</v>
      </c>
      <c r="W6" s="104">
        <v>0.20640486478805542</v>
      </c>
      <c r="X6" s="104">
        <v>7.0032767951488495E-2</v>
      </c>
      <c r="Y6" s="104">
        <v>0.1885015070438385</v>
      </c>
      <c r="Z6" s="104">
        <v>0.23755219578742981</v>
      </c>
      <c r="AA6" s="104">
        <v>0.21805733442306519</v>
      </c>
      <c r="AB6" s="104">
        <v>0.22423464059829712</v>
      </c>
      <c r="AC6" s="104">
        <v>0.22491598129272461</v>
      </c>
      <c r="AD6" s="104">
        <v>0.2056049257516861</v>
      </c>
      <c r="AE6" s="104">
        <v>0.20952624082565308</v>
      </c>
      <c r="AF6" s="104">
        <v>0.20740540325641632</v>
      </c>
      <c r="AG6" s="104">
        <v>0.18880373239517212</v>
      </c>
      <c r="AH6" s="104">
        <v>0.17985032498836517</v>
      </c>
      <c r="AI6" s="104">
        <v>0.15781144797801971</v>
      </c>
      <c r="AJ6" s="104">
        <v>0.17697679996490479</v>
      </c>
      <c r="AK6" s="104">
        <v>0.16052509844303131</v>
      </c>
      <c r="AL6" s="104">
        <v>6.0441896319389343E-2</v>
      </c>
      <c r="AM6" s="104">
        <v>0.18834766745567322</v>
      </c>
      <c r="AN6" s="104">
        <v>0.18473659455776215</v>
      </c>
      <c r="AO6" s="104">
        <v>0.1871677041053772</v>
      </c>
      <c r="AP6" s="104">
        <v>3.4226223826408386E-2</v>
      </c>
      <c r="AQ6" s="104">
        <v>0.15178209543228149</v>
      </c>
      <c r="AR6" s="104">
        <v>0.18152928352355957</v>
      </c>
      <c r="AS6" s="104">
        <v>0.22083309292793274</v>
      </c>
      <c r="AT6" s="104">
        <v>7.2518832981586456E-2</v>
      </c>
      <c r="AU6" s="104">
        <v>0.13668595254421234</v>
      </c>
      <c r="AV6" s="104">
        <v>0.19607521593570709</v>
      </c>
      <c r="AW6" s="104">
        <v>0.23150980472564697</v>
      </c>
      <c r="AX6" s="104">
        <v>6.8373776972293854E-2</v>
      </c>
      <c r="AY6" s="104">
        <v>0.14645622670650482</v>
      </c>
      <c r="AZ6" s="104">
        <v>0.16812494397163391</v>
      </c>
      <c r="BA6" s="104">
        <v>0.14773067831993103</v>
      </c>
      <c r="BB6" s="104">
        <v>6.05974942445755E-2</v>
      </c>
      <c r="BC6" s="104">
        <v>0.16679459810256958</v>
      </c>
      <c r="BD6" s="104">
        <v>0.17644248902797699</v>
      </c>
      <c r="BE6" s="104">
        <v>0.13945010304450989</v>
      </c>
      <c r="BF6" s="104">
        <v>0.16550478339195251</v>
      </c>
      <c r="BG6" s="104">
        <v>0.13501808047294617</v>
      </c>
      <c r="BH6" s="104">
        <v>0.16273736953735352</v>
      </c>
      <c r="BI6" s="104">
        <v>0.18683513998985291</v>
      </c>
      <c r="BJ6" s="104">
        <v>0.19924925267696381</v>
      </c>
      <c r="BK6" s="104">
        <v>0.16470727324485779</v>
      </c>
      <c r="BL6" s="104">
        <v>0.13922855257987976</v>
      </c>
      <c r="BM6" s="104">
        <v>0.14481304585933685</v>
      </c>
      <c r="BN6" s="104">
        <v>0.20027586817741394</v>
      </c>
      <c r="BO6" s="104">
        <v>0.1551596075296402</v>
      </c>
      <c r="BP6" s="104">
        <v>0.12636783719062805</v>
      </c>
      <c r="BQ6" s="104">
        <v>0.18773803114891052</v>
      </c>
      <c r="BR6" s="104">
        <v>0.18435971438884735</v>
      </c>
      <c r="BS6" s="104">
        <v>0.18261119723320007</v>
      </c>
      <c r="BT6" s="104">
        <v>0.17351391911506653</v>
      </c>
      <c r="BU6" s="104">
        <v>0.18428254127502441</v>
      </c>
      <c r="BV6" s="104">
        <v>0.23680299520492554</v>
      </c>
      <c r="BW6" s="104">
        <v>0.19054332375526428</v>
      </c>
      <c r="BX6" s="104">
        <v>0.19323435425758362</v>
      </c>
      <c r="BY6" s="104">
        <v>0.16693718731403351</v>
      </c>
      <c r="BZ6" s="104">
        <v>0.23843592405319214</v>
      </c>
      <c r="CA6" s="104">
        <v>0.18890842795372009</v>
      </c>
      <c r="CB6" s="104">
        <v>0.15110252797603607</v>
      </c>
      <c r="CC6" s="104">
        <v>0.16445906460285187</v>
      </c>
      <c r="CD6" s="104">
        <v>0.22117564082145691</v>
      </c>
      <c r="CE6" s="104">
        <v>0.19596843421459198</v>
      </c>
      <c r="CF6" s="104">
        <v>0.21381868422031403</v>
      </c>
      <c r="CG6" s="104">
        <v>0.218629390001297</v>
      </c>
      <c r="CH6" s="104">
        <v>0.26820927858352661</v>
      </c>
      <c r="CI6" s="104"/>
      <c r="CJ6" s="104"/>
      <c r="CK6" s="104"/>
      <c r="CL6" s="104"/>
      <c r="CM6" s="104"/>
      <c r="CN6" s="104"/>
      <c r="CO6" s="104"/>
      <c r="CP6" s="104"/>
      <c r="CQ6" s="104"/>
      <c r="CR6" s="104"/>
      <c r="CS6" s="104"/>
      <c r="CT6" s="104"/>
      <c r="CU6" s="104"/>
      <c r="CV6" s="104"/>
      <c r="CW6" s="104"/>
      <c r="CX6" s="104"/>
      <c r="CY6" s="104"/>
      <c r="CZ6" s="104"/>
      <c r="DA6" s="104"/>
      <c r="DB6" s="104"/>
      <c r="DC6" s="104"/>
      <c r="DD6" s="104"/>
      <c r="DE6" s="104"/>
      <c r="DF6" s="104"/>
      <c r="DG6" s="104"/>
      <c r="DH6" s="104"/>
      <c r="DI6" s="104"/>
      <c r="DJ6" s="104"/>
      <c r="DK6" s="104"/>
      <c r="DL6" s="104"/>
      <c r="DM6" s="104"/>
      <c r="DN6" s="104"/>
      <c r="DO6" s="104"/>
      <c r="DP6" s="104"/>
      <c r="DQ6" s="104"/>
      <c r="DR6" s="104"/>
      <c r="DS6" s="104"/>
      <c r="DT6" s="104"/>
      <c r="DU6" s="104"/>
      <c r="DV6" s="104"/>
      <c r="DW6" s="104"/>
      <c r="DX6" s="104"/>
      <c r="DY6" s="104"/>
      <c r="DZ6" s="104"/>
      <c r="EA6" s="104"/>
      <c r="EB6" s="104"/>
      <c r="EC6" s="104"/>
      <c r="ED6" s="104"/>
      <c r="EE6" s="104"/>
      <c r="EF6" s="104"/>
      <c r="EG6" s="104"/>
      <c r="EH6" s="125"/>
      <c r="EI6" s="125"/>
      <c r="EJ6" s="125"/>
      <c r="EK6" s="125"/>
      <c r="EL6" s="125"/>
    </row>
    <row r="7" spans="1:142" x14ac:dyDescent="0.2">
      <c r="A7" s="125"/>
      <c r="B7" s="125"/>
      <c r="C7" s="125"/>
      <c r="D7" s="124"/>
      <c r="E7" s="124"/>
      <c r="F7" s="124"/>
      <c r="G7" s="124"/>
      <c r="H7" s="12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25"/>
      <c r="EI7" s="125"/>
      <c r="EJ7" s="125"/>
      <c r="EK7" s="125"/>
      <c r="EL7" s="125"/>
    </row>
    <row r="8" spans="1:142" x14ac:dyDescent="0.2">
      <c r="A8" s="125"/>
      <c r="B8" s="125"/>
      <c r="C8" s="125"/>
      <c r="D8" s="124"/>
      <c r="E8" s="124"/>
      <c r="F8" s="124"/>
      <c r="G8" s="124"/>
      <c r="H8" s="12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4"/>
      <c r="DS8" s="104"/>
      <c r="DT8" s="104"/>
      <c r="DU8" s="104"/>
      <c r="DV8" s="104"/>
      <c r="DW8" s="104"/>
      <c r="DX8" s="104"/>
      <c r="DY8" s="104"/>
      <c r="DZ8" s="104"/>
      <c r="EA8" s="104"/>
      <c r="EB8" s="104"/>
      <c r="EC8" s="104"/>
      <c r="ED8" s="104"/>
      <c r="EE8" s="104"/>
      <c r="EF8" s="104"/>
      <c r="EG8" s="104"/>
      <c r="EH8" s="125"/>
      <c r="EI8" s="125"/>
      <c r="EJ8" s="125"/>
      <c r="EK8" s="125"/>
      <c r="EL8" s="125"/>
    </row>
    <row r="9" spans="1:142" x14ac:dyDescent="0.2">
      <c r="A9" s="125"/>
      <c r="B9" s="125"/>
      <c r="C9" s="125"/>
      <c r="D9" s="124"/>
      <c r="E9" s="124"/>
      <c r="F9" s="124"/>
      <c r="G9" s="124"/>
      <c r="H9" s="12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25"/>
      <c r="EI9" s="125"/>
      <c r="EJ9" s="125"/>
      <c r="EK9" s="125"/>
      <c r="EL9" s="125"/>
    </row>
    <row r="10" spans="1:142" x14ac:dyDescent="0.2">
      <c r="A10" s="125"/>
      <c r="B10" s="125"/>
      <c r="C10" s="125"/>
      <c r="D10" s="124"/>
      <c r="E10" s="124"/>
      <c r="F10" s="124"/>
      <c r="G10" s="124"/>
      <c r="H10" s="12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25"/>
      <c r="EI10" s="125"/>
      <c r="EJ10" s="125"/>
      <c r="EK10" s="125"/>
      <c r="EL10" s="125"/>
    </row>
    <row r="11" spans="1:142" x14ac:dyDescent="0.2">
      <c r="A11" s="125"/>
      <c r="B11" s="125"/>
      <c r="C11" s="125"/>
      <c r="D11" s="124"/>
      <c r="E11" s="124"/>
      <c r="F11" s="124"/>
      <c r="G11" s="124"/>
      <c r="H11" s="12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25"/>
      <c r="EI11" s="125"/>
      <c r="EJ11" s="125"/>
      <c r="EK11" s="125"/>
      <c r="EL11" s="125"/>
    </row>
    <row r="12" spans="1:142" x14ac:dyDescent="0.2">
      <c r="A12" s="125"/>
      <c r="B12" s="125"/>
      <c r="C12" s="125"/>
      <c r="D12" s="124"/>
      <c r="E12" s="124"/>
      <c r="F12" s="124"/>
      <c r="G12" s="124"/>
      <c r="H12" s="12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25"/>
      <c r="EI12" s="125"/>
      <c r="EJ12" s="125"/>
      <c r="EK12" s="125"/>
      <c r="EL12" s="125"/>
    </row>
    <row r="13" spans="1:142" x14ac:dyDescent="0.2">
      <c r="A13" s="125"/>
      <c r="B13" s="125"/>
      <c r="C13" s="125"/>
      <c r="D13" s="124"/>
      <c r="E13" s="124"/>
      <c r="F13" s="124"/>
      <c r="G13" s="124"/>
      <c r="H13" s="12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25"/>
      <c r="EI13" s="125"/>
      <c r="EJ13" s="125"/>
      <c r="EK13" s="125"/>
      <c r="EL13" s="125"/>
    </row>
    <row r="14" spans="1:142" x14ac:dyDescent="0.2">
      <c r="A14" s="125"/>
      <c r="B14" s="125"/>
      <c r="C14" s="125"/>
      <c r="D14" s="124"/>
      <c r="E14" s="124"/>
      <c r="F14" s="124"/>
      <c r="G14" s="124"/>
      <c r="H14" s="12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25"/>
      <c r="EI14" s="125"/>
      <c r="EJ14" s="125"/>
      <c r="EK14" s="125"/>
      <c r="EL14" s="125"/>
    </row>
    <row r="15" spans="1:142" x14ac:dyDescent="0.2">
      <c r="A15" s="125"/>
      <c r="B15" s="125"/>
      <c r="C15" s="125"/>
      <c r="D15" s="124"/>
      <c r="E15" s="124"/>
      <c r="F15" s="124"/>
      <c r="G15" s="124"/>
      <c r="H15" s="12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25"/>
      <c r="EI15" s="125"/>
      <c r="EJ15" s="125"/>
      <c r="EK15" s="125"/>
      <c r="EL15" s="125"/>
    </row>
    <row r="16" spans="1:142" x14ac:dyDescent="0.2">
      <c r="A16" s="125"/>
      <c r="B16" s="125"/>
      <c r="C16" s="125"/>
      <c r="D16" s="124"/>
      <c r="E16" s="124"/>
      <c r="F16" s="124"/>
      <c r="G16" s="124"/>
      <c r="H16" s="12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25"/>
      <c r="EI16" s="125"/>
      <c r="EJ16" s="125"/>
      <c r="EK16" s="125"/>
      <c r="EL16" s="125"/>
    </row>
    <row r="17" spans="1:142" x14ac:dyDescent="0.2">
      <c r="A17" s="125"/>
      <c r="B17" s="125"/>
      <c r="C17" s="125"/>
      <c r="D17" s="124"/>
      <c r="E17" s="124"/>
      <c r="F17" s="124"/>
      <c r="G17" s="124"/>
      <c r="H17" s="12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25"/>
      <c r="EI17" s="125"/>
      <c r="EJ17" s="125"/>
      <c r="EK17" s="125"/>
      <c r="EL17" s="125"/>
    </row>
    <row r="18" spans="1:142" x14ac:dyDescent="0.2">
      <c r="A18" s="125"/>
      <c r="B18" s="125"/>
      <c r="C18" s="125"/>
      <c r="D18" s="124"/>
      <c r="E18" s="124"/>
      <c r="F18" s="124"/>
      <c r="G18" s="124"/>
      <c r="H18" s="12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25"/>
      <c r="EI18" s="125"/>
      <c r="EJ18" s="125"/>
      <c r="EK18" s="125"/>
      <c r="EL18" s="125"/>
    </row>
    <row r="19" spans="1:142" x14ac:dyDescent="0.2">
      <c r="A19" s="125"/>
      <c r="B19" s="125"/>
      <c r="C19" s="125"/>
      <c r="D19" s="124"/>
      <c r="E19" s="124"/>
      <c r="F19" s="124"/>
      <c r="G19" s="124"/>
      <c r="H19" s="12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25"/>
      <c r="EI19" s="125"/>
      <c r="EJ19" s="125"/>
      <c r="EK19" s="125"/>
      <c r="EL19" s="125"/>
    </row>
    <row r="20" spans="1:142" x14ac:dyDescent="0.2">
      <c r="A20" s="125"/>
      <c r="B20" s="125"/>
      <c r="C20" s="125"/>
      <c r="D20" s="124"/>
      <c r="E20" s="124"/>
      <c r="F20" s="124"/>
      <c r="G20" s="124"/>
      <c r="H20" s="12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25"/>
      <c r="EI20" s="125"/>
      <c r="EJ20" s="125"/>
      <c r="EK20" s="125"/>
      <c r="EL20" s="125"/>
    </row>
    <row r="21" spans="1:142" x14ac:dyDescent="0.2">
      <c r="A21" s="125"/>
      <c r="B21" s="125"/>
      <c r="C21" s="125"/>
      <c r="D21" s="124"/>
      <c r="E21" s="124"/>
      <c r="F21" s="124"/>
      <c r="G21" s="124"/>
      <c r="H21" s="12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25"/>
      <c r="EI21" s="125"/>
      <c r="EJ21" s="125"/>
      <c r="EK21" s="125"/>
      <c r="EL21" s="125"/>
    </row>
    <row r="22" spans="1:142" x14ac:dyDescent="0.2">
      <c r="A22" s="125"/>
      <c r="B22" s="125"/>
      <c r="C22" s="125"/>
      <c r="D22" s="124"/>
      <c r="E22" s="124"/>
      <c r="F22" s="124"/>
      <c r="G22" s="124"/>
      <c r="H22" s="12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25"/>
      <c r="EI22" s="125"/>
      <c r="EJ22" s="125"/>
      <c r="EK22" s="125"/>
      <c r="EL22" s="125"/>
    </row>
    <row r="23" spans="1:142" x14ac:dyDescent="0.2">
      <c r="A23" s="125"/>
      <c r="B23" s="125"/>
      <c r="C23" s="125"/>
      <c r="D23" s="124"/>
      <c r="E23" s="124"/>
      <c r="F23" s="124"/>
      <c r="G23" s="124"/>
      <c r="H23" s="12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25"/>
      <c r="EI23" s="125"/>
      <c r="EJ23" s="125"/>
      <c r="EK23" s="125"/>
      <c r="EL23" s="125"/>
    </row>
    <row r="24" spans="1:142" x14ac:dyDescent="0.2">
      <c r="A24" s="125"/>
      <c r="B24" s="125"/>
      <c r="C24" s="125"/>
      <c r="D24" s="124"/>
      <c r="E24" s="124"/>
      <c r="F24" s="124"/>
      <c r="G24" s="124"/>
      <c r="H24" s="12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25"/>
      <c r="EI24" s="125"/>
      <c r="EJ24" s="125"/>
      <c r="EK24" s="125"/>
      <c r="EL24" s="125"/>
    </row>
    <row r="25" spans="1:142" x14ac:dyDescent="0.2">
      <c r="A25" s="125"/>
      <c r="B25" s="125"/>
      <c r="C25" s="125"/>
      <c r="D25" s="124"/>
      <c r="E25" s="124"/>
      <c r="F25" s="124"/>
      <c r="G25" s="124"/>
      <c r="H25" s="12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25"/>
      <c r="EI25" s="125"/>
      <c r="EJ25" s="125"/>
      <c r="EK25" s="125"/>
      <c r="EL25" s="125"/>
    </row>
    <row r="26" spans="1:142" x14ac:dyDescent="0.2">
      <c r="A26" s="125"/>
      <c r="B26" s="125"/>
      <c r="C26" s="125"/>
      <c r="D26" s="124"/>
      <c r="E26" s="124"/>
      <c r="F26" s="124"/>
      <c r="G26" s="124"/>
      <c r="H26" s="12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25"/>
      <c r="EI26" s="125"/>
      <c r="EJ26" s="125"/>
      <c r="EK26" s="125"/>
      <c r="EL26" s="125"/>
    </row>
    <row r="27" spans="1:142" x14ac:dyDescent="0.2">
      <c r="A27" s="125"/>
      <c r="B27" s="125"/>
      <c r="C27" s="125"/>
      <c r="D27" s="124"/>
      <c r="E27" s="124"/>
      <c r="F27" s="124"/>
      <c r="G27" s="124"/>
      <c r="H27" s="12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25"/>
      <c r="EI27" s="125"/>
      <c r="EJ27" s="125"/>
      <c r="EK27" s="125"/>
      <c r="EL27" s="125"/>
    </row>
    <row r="28" spans="1:142" x14ac:dyDescent="0.2">
      <c r="A28" s="125"/>
      <c r="B28" s="125"/>
      <c r="C28" s="125"/>
      <c r="D28" s="124"/>
      <c r="E28" s="124"/>
      <c r="F28" s="124"/>
      <c r="G28" s="124"/>
      <c r="H28" s="12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25"/>
      <c r="EI28" s="125"/>
      <c r="EJ28" s="125"/>
      <c r="EK28" s="125"/>
      <c r="EL28" s="125"/>
    </row>
    <row r="29" spans="1:142" x14ac:dyDescent="0.2">
      <c r="A29" s="125"/>
      <c r="B29" s="125"/>
      <c r="C29" s="125"/>
      <c r="D29" s="124"/>
      <c r="E29" s="124"/>
      <c r="F29" s="124"/>
      <c r="G29" s="124"/>
      <c r="H29" s="12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25"/>
      <c r="EI29" s="125"/>
      <c r="EJ29" s="125"/>
      <c r="EK29" s="125"/>
      <c r="EL29" s="125"/>
    </row>
    <row r="30" spans="1:142" x14ac:dyDescent="0.2">
      <c r="A30" s="125"/>
      <c r="B30" s="125"/>
      <c r="C30" s="125"/>
      <c r="D30" s="124"/>
      <c r="E30" s="124"/>
      <c r="F30" s="124"/>
      <c r="G30" s="124"/>
      <c r="H30" s="12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25"/>
      <c r="EI30" s="125"/>
      <c r="EJ30" s="125"/>
      <c r="EK30" s="125"/>
      <c r="EL30" s="125"/>
    </row>
    <row r="31" spans="1:142" x14ac:dyDescent="0.2">
      <c r="A31" s="125"/>
      <c r="B31" s="125"/>
      <c r="C31" s="125"/>
      <c r="D31" s="124"/>
      <c r="E31" s="124"/>
      <c r="F31" s="124"/>
      <c r="G31" s="124"/>
      <c r="H31" s="12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25"/>
      <c r="EI31" s="125"/>
      <c r="EJ31" s="125"/>
      <c r="EK31" s="125"/>
      <c r="EL31" s="125"/>
    </row>
    <row r="32" spans="1:142" x14ac:dyDescent="0.2">
      <c r="A32" s="125"/>
      <c r="B32" s="125"/>
      <c r="C32" s="125"/>
      <c r="D32" s="124"/>
      <c r="E32" s="124"/>
      <c r="F32" s="124"/>
      <c r="G32" s="124"/>
      <c r="H32" s="12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25"/>
      <c r="EI32" s="125"/>
      <c r="EJ32" s="125"/>
      <c r="EK32" s="125"/>
      <c r="EL32" s="125"/>
    </row>
    <row r="33" spans="1:142" x14ac:dyDescent="0.2">
      <c r="A33" s="125"/>
      <c r="B33" s="125"/>
      <c r="C33" s="125"/>
      <c r="D33" s="124"/>
      <c r="E33" s="124"/>
      <c r="F33" s="124"/>
      <c r="G33" s="124"/>
      <c r="H33" s="12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25"/>
      <c r="EI33" s="125"/>
      <c r="EJ33" s="125"/>
      <c r="EK33" s="125"/>
      <c r="EL33" s="125"/>
    </row>
    <row r="34" spans="1:142" x14ac:dyDescent="0.2">
      <c r="A34" s="125"/>
      <c r="B34" s="125"/>
      <c r="C34" s="125"/>
      <c r="D34" s="124"/>
      <c r="E34" s="124"/>
      <c r="F34" s="124"/>
      <c r="G34" s="124"/>
      <c r="H34" s="12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25"/>
      <c r="EI34" s="125"/>
      <c r="EJ34" s="125"/>
      <c r="EK34" s="125"/>
      <c r="EL34" s="125"/>
    </row>
    <row r="35" spans="1:142" x14ac:dyDescent="0.2">
      <c r="A35" s="125"/>
      <c r="B35" s="125"/>
      <c r="C35" s="125"/>
      <c r="D35" s="124"/>
      <c r="E35" s="124"/>
      <c r="F35" s="124"/>
      <c r="G35" s="124"/>
      <c r="H35" s="12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25"/>
      <c r="EI35" s="125"/>
      <c r="EJ35" s="125"/>
      <c r="EK35" s="125"/>
      <c r="EL35" s="125"/>
    </row>
    <row r="36" spans="1:142" x14ac:dyDescent="0.2">
      <c r="A36" s="125"/>
      <c r="B36" s="125"/>
      <c r="C36" s="125"/>
      <c r="D36" s="124"/>
      <c r="E36" s="124"/>
      <c r="F36" s="124"/>
      <c r="G36" s="124"/>
      <c r="H36" s="12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25"/>
      <c r="EI36" s="125"/>
      <c r="EJ36" s="125"/>
      <c r="EK36" s="125"/>
      <c r="EL36" s="125"/>
    </row>
    <row r="37" spans="1:142" x14ac:dyDescent="0.2">
      <c r="A37" s="125"/>
      <c r="B37" s="125"/>
      <c r="C37" s="125"/>
      <c r="D37" s="124"/>
      <c r="E37" s="124"/>
      <c r="F37" s="124"/>
      <c r="G37" s="124"/>
      <c r="H37" s="12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25"/>
      <c r="EI37" s="125"/>
      <c r="EJ37" s="125"/>
      <c r="EK37" s="125"/>
      <c r="EL37" s="125"/>
    </row>
    <row r="38" spans="1:142" x14ac:dyDescent="0.2">
      <c r="A38" s="125"/>
      <c r="B38" s="125"/>
      <c r="C38" s="125"/>
      <c r="D38" s="124"/>
      <c r="E38" s="124"/>
      <c r="F38" s="124"/>
      <c r="G38" s="124"/>
      <c r="H38" s="12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25"/>
      <c r="EI38" s="125"/>
      <c r="EJ38" s="125"/>
      <c r="EK38" s="125"/>
      <c r="EL38" s="125"/>
    </row>
    <row r="39" spans="1:142" x14ac:dyDescent="0.2">
      <c r="A39" s="125"/>
      <c r="B39" s="125"/>
      <c r="C39" s="125"/>
      <c r="D39" s="124"/>
      <c r="E39" s="124"/>
      <c r="F39" s="124"/>
      <c r="G39" s="124"/>
      <c r="H39" s="12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25"/>
      <c r="EI39" s="125"/>
      <c r="EJ39" s="125"/>
      <c r="EK39" s="125"/>
      <c r="EL39" s="125"/>
    </row>
    <row r="40" spans="1:142" x14ac:dyDescent="0.2">
      <c r="A40" s="125"/>
      <c r="B40" s="125"/>
      <c r="C40" s="125"/>
      <c r="D40" s="124"/>
      <c r="E40" s="124"/>
      <c r="F40" s="124"/>
      <c r="G40" s="124"/>
      <c r="H40" s="12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25"/>
      <c r="EI40" s="125"/>
      <c r="EJ40" s="125"/>
      <c r="EK40" s="125"/>
      <c r="EL40" s="125"/>
    </row>
    <row r="41" spans="1:142" x14ac:dyDescent="0.2">
      <c r="A41" s="125"/>
      <c r="B41" s="125"/>
      <c r="C41" s="125"/>
      <c r="D41" s="124"/>
      <c r="E41" s="124"/>
      <c r="F41" s="124"/>
      <c r="G41" s="124"/>
      <c r="H41" s="12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25"/>
      <c r="EI41" s="125"/>
      <c r="EJ41" s="125"/>
      <c r="EK41" s="125"/>
      <c r="EL41" s="125"/>
    </row>
    <row r="42" spans="1:142" x14ac:dyDescent="0.2">
      <c r="A42" s="125"/>
      <c r="B42" s="125"/>
      <c r="C42" s="125"/>
      <c r="D42" s="124"/>
      <c r="E42" s="124"/>
      <c r="F42" s="124"/>
      <c r="G42" s="124"/>
      <c r="H42" s="12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25"/>
      <c r="EI42" s="125"/>
      <c r="EJ42" s="125"/>
      <c r="EK42" s="125"/>
      <c r="EL42" s="125"/>
    </row>
    <row r="43" spans="1:142" x14ac:dyDescent="0.2">
      <c r="A43" s="125"/>
      <c r="B43" s="125"/>
      <c r="C43" s="125"/>
      <c r="D43" s="124"/>
      <c r="E43" s="124"/>
      <c r="F43" s="124"/>
      <c r="G43" s="124"/>
      <c r="H43" s="12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25"/>
      <c r="EI43" s="125"/>
      <c r="EJ43" s="125"/>
      <c r="EK43" s="125"/>
      <c r="EL43" s="125"/>
    </row>
    <row r="44" spans="1:142" x14ac:dyDescent="0.2">
      <c r="A44" s="125"/>
      <c r="B44" s="125"/>
      <c r="C44" s="125"/>
      <c r="D44" s="124"/>
      <c r="E44" s="124"/>
      <c r="F44" s="124"/>
      <c r="G44" s="124"/>
      <c r="H44" s="12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25"/>
      <c r="EI44" s="125"/>
      <c r="EJ44" s="125"/>
      <c r="EK44" s="125"/>
      <c r="EL44" s="125"/>
    </row>
    <row r="45" spans="1:142" x14ac:dyDescent="0.2">
      <c r="A45" s="125"/>
      <c r="B45" s="125"/>
      <c r="C45" s="125"/>
      <c r="D45" s="124"/>
      <c r="E45" s="124"/>
      <c r="F45" s="124"/>
      <c r="G45" s="124"/>
      <c r="H45" s="12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25"/>
      <c r="EI45" s="125"/>
      <c r="EJ45" s="125"/>
      <c r="EK45" s="125"/>
      <c r="EL45" s="125"/>
    </row>
    <row r="46" spans="1:142" x14ac:dyDescent="0.2">
      <c r="A46" s="125"/>
      <c r="B46" s="125"/>
      <c r="C46" s="125"/>
      <c r="D46" s="124"/>
      <c r="E46" s="124"/>
      <c r="F46" s="124"/>
      <c r="G46" s="124"/>
      <c r="H46" s="12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25"/>
      <c r="EI46" s="125"/>
      <c r="EJ46" s="125"/>
      <c r="EK46" s="125"/>
      <c r="EL46" s="125"/>
    </row>
    <row r="47" spans="1:142" x14ac:dyDescent="0.2">
      <c r="A47" s="125"/>
      <c r="B47" s="125"/>
      <c r="C47" s="125"/>
      <c r="D47" s="124"/>
      <c r="E47" s="124"/>
      <c r="F47" s="124"/>
      <c r="G47" s="124"/>
      <c r="H47" s="12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25"/>
      <c r="EI47" s="125"/>
      <c r="EJ47" s="125"/>
      <c r="EK47" s="125"/>
      <c r="EL47" s="125"/>
    </row>
    <row r="48" spans="1:142" x14ac:dyDescent="0.2">
      <c r="A48" s="125"/>
      <c r="B48" s="125"/>
      <c r="C48" s="125"/>
      <c r="D48" s="124"/>
      <c r="E48" s="124"/>
      <c r="F48" s="124"/>
      <c r="G48" s="124"/>
      <c r="H48" s="12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25"/>
      <c r="EI48" s="125"/>
      <c r="EJ48" s="125"/>
      <c r="EK48" s="125"/>
      <c r="EL48" s="125"/>
    </row>
    <row r="49" spans="1:142" x14ac:dyDescent="0.2">
      <c r="A49" s="125"/>
      <c r="B49" s="125"/>
      <c r="C49" s="125"/>
      <c r="D49" s="124"/>
      <c r="E49" s="124"/>
      <c r="F49" s="124"/>
      <c r="G49" s="124"/>
      <c r="H49" s="12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25"/>
      <c r="EI49" s="125"/>
      <c r="EJ49" s="125"/>
      <c r="EK49" s="125"/>
      <c r="EL49" s="125"/>
    </row>
    <row r="50" spans="1:142" x14ac:dyDescent="0.2">
      <c r="A50" s="125"/>
      <c r="B50" s="125"/>
      <c r="C50" s="125"/>
      <c r="D50" s="124"/>
      <c r="E50" s="124"/>
      <c r="F50" s="124"/>
      <c r="G50" s="124"/>
      <c r="H50" s="12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25"/>
      <c r="EI50" s="125"/>
      <c r="EJ50" s="125"/>
      <c r="EK50" s="125"/>
      <c r="EL50" s="125"/>
    </row>
    <row r="51" spans="1:142" x14ac:dyDescent="0.2">
      <c r="A51" s="125"/>
      <c r="B51" s="125"/>
      <c r="C51" s="125"/>
      <c r="D51" s="124"/>
      <c r="E51" s="124"/>
      <c r="F51" s="124"/>
      <c r="G51" s="124"/>
      <c r="H51" s="12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25"/>
      <c r="EI51" s="125"/>
      <c r="EJ51" s="125"/>
      <c r="EK51" s="125"/>
      <c r="EL51" s="125"/>
    </row>
    <row r="52" spans="1:142" x14ac:dyDescent="0.2">
      <c r="A52" s="125"/>
      <c r="B52" s="125"/>
      <c r="C52" s="125"/>
      <c r="D52" s="124"/>
      <c r="E52" s="124"/>
      <c r="F52" s="124"/>
      <c r="G52" s="124"/>
      <c r="H52" s="12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25"/>
      <c r="EI52" s="125"/>
      <c r="EJ52" s="125"/>
      <c r="EK52" s="125"/>
      <c r="EL52" s="125"/>
    </row>
    <row r="53" spans="1:142" x14ac:dyDescent="0.2">
      <c r="A53" s="125"/>
      <c r="B53" s="125"/>
      <c r="C53" s="125"/>
      <c r="D53" s="124"/>
      <c r="E53" s="124"/>
      <c r="F53" s="124"/>
      <c r="G53" s="124"/>
      <c r="H53" s="12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25"/>
      <c r="EI53" s="125"/>
      <c r="EJ53" s="125"/>
      <c r="EK53" s="125"/>
      <c r="EL53" s="125"/>
    </row>
    <row r="54" spans="1:142" x14ac:dyDescent="0.2">
      <c r="A54" s="125"/>
      <c r="B54" s="125"/>
      <c r="C54" s="125"/>
      <c r="D54" s="124"/>
      <c r="E54" s="124"/>
      <c r="F54" s="124"/>
      <c r="G54" s="124"/>
      <c r="H54" s="12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25"/>
      <c r="EI54" s="125"/>
      <c r="EJ54" s="125"/>
      <c r="EK54" s="125"/>
      <c r="EL54" s="125"/>
    </row>
    <row r="55" spans="1:142" x14ac:dyDescent="0.2">
      <c r="A55" s="125"/>
      <c r="B55" s="125"/>
      <c r="C55" s="125"/>
      <c r="D55" s="124"/>
      <c r="E55" s="124"/>
      <c r="F55" s="124"/>
      <c r="G55" s="124"/>
      <c r="H55" s="12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25"/>
      <c r="EI55" s="125"/>
      <c r="EJ55" s="125"/>
      <c r="EK55" s="125"/>
      <c r="EL55" s="125"/>
    </row>
    <row r="56" spans="1:142" x14ac:dyDescent="0.2">
      <c r="A56" s="125"/>
      <c r="B56" s="125"/>
      <c r="C56" s="125"/>
      <c r="D56" s="124"/>
      <c r="E56" s="124"/>
      <c r="F56" s="124"/>
      <c r="G56" s="124"/>
      <c r="H56" s="12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25"/>
      <c r="EI56" s="125"/>
      <c r="EJ56" s="125"/>
      <c r="EK56" s="125"/>
      <c r="EL56" s="125"/>
    </row>
    <row r="57" spans="1:142" x14ac:dyDescent="0.2">
      <c r="A57" s="125"/>
      <c r="B57" s="125"/>
      <c r="C57" s="125"/>
      <c r="D57" s="124"/>
      <c r="E57" s="124"/>
      <c r="F57" s="124"/>
      <c r="G57" s="124"/>
      <c r="H57" s="12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25"/>
      <c r="EI57" s="125"/>
      <c r="EJ57" s="125"/>
      <c r="EK57" s="125"/>
      <c r="EL57" s="125"/>
    </row>
    <row r="58" spans="1:142" x14ac:dyDescent="0.2">
      <c r="A58" s="125"/>
      <c r="B58" s="125"/>
      <c r="C58" s="125"/>
      <c r="D58" s="124"/>
      <c r="E58" s="124"/>
      <c r="F58" s="124"/>
      <c r="G58" s="124"/>
      <c r="H58" s="12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25"/>
      <c r="EI58" s="125"/>
      <c r="EJ58" s="125"/>
      <c r="EK58" s="125"/>
      <c r="EL58" s="125"/>
    </row>
    <row r="59" spans="1:142" x14ac:dyDescent="0.2">
      <c r="A59" s="125"/>
      <c r="B59" s="125"/>
      <c r="C59" s="125"/>
      <c r="D59" s="124"/>
      <c r="E59" s="124"/>
      <c r="F59" s="124"/>
      <c r="G59" s="124"/>
      <c r="H59" s="12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25"/>
      <c r="EI59" s="125"/>
      <c r="EJ59" s="125"/>
      <c r="EK59" s="125"/>
      <c r="EL59" s="125"/>
    </row>
    <row r="60" spans="1:142" x14ac:dyDescent="0.2">
      <c r="A60" s="125"/>
      <c r="B60" s="125"/>
      <c r="C60" s="125"/>
      <c r="D60" s="124"/>
      <c r="E60" s="124"/>
      <c r="F60" s="124"/>
      <c r="G60" s="124"/>
      <c r="H60" s="12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25"/>
      <c r="EI60" s="125"/>
      <c r="EJ60" s="125"/>
      <c r="EK60" s="125"/>
      <c r="EL60" s="125"/>
    </row>
    <row r="61" spans="1:142" x14ac:dyDescent="0.2">
      <c r="A61" s="125"/>
      <c r="B61" s="125"/>
      <c r="C61" s="125"/>
      <c r="D61" s="124"/>
      <c r="E61" s="124"/>
      <c r="F61" s="124"/>
      <c r="G61" s="124"/>
      <c r="H61" s="12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25"/>
      <c r="EI61" s="125"/>
      <c r="EJ61" s="125"/>
      <c r="EK61" s="125"/>
      <c r="EL61" s="125"/>
    </row>
    <row r="62" spans="1:142" x14ac:dyDescent="0.2">
      <c r="A62" s="125"/>
      <c r="B62" s="125"/>
      <c r="C62" s="125"/>
      <c r="D62" s="124"/>
      <c r="E62" s="124"/>
      <c r="F62" s="124"/>
      <c r="G62" s="124"/>
      <c r="H62" s="12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25"/>
      <c r="EI62" s="125"/>
      <c r="EJ62" s="125"/>
      <c r="EK62" s="125"/>
      <c r="EL62" s="125"/>
    </row>
    <row r="63" spans="1:142" x14ac:dyDescent="0.2">
      <c r="A63" s="125"/>
      <c r="B63" s="125"/>
      <c r="C63" s="125"/>
      <c r="D63" s="124"/>
      <c r="E63" s="124"/>
      <c r="F63" s="124"/>
      <c r="G63" s="124"/>
      <c r="H63" s="12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25"/>
      <c r="EI63" s="125"/>
      <c r="EJ63" s="125"/>
      <c r="EK63" s="125"/>
      <c r="EL63" s="125"/>
    </row>
    <row r="64" spans="1:142" x14ac:dyDescent="0.2">
      <c r="A64" s="125"/>
      <c r="B64" s="125"/>
      <c r="C64" s="125"/>
      <c r="D64" s="124"/>
      <c r="E64" s="124"/>
      <c r="F64" s="124"/>
      <c r="G64" s="124"/>
      <c r="H64" s="12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25"/>
      <c r="EI64" s="125"/>
      <c r="EJ64" s="125"/>
      <c r="EK64" s="125"/>
      <c r="EL64" s="125"/>
    </row>
    <row r="65" spans="1:142" x14ac:dyDescent="0.2">
      <c r="A65" s="125"/>
      <c r="B65" s="125"/>
      <c r="C65" s="125"/>
      <c r="D65" s="124"/>
      <c r="E65" s="124"/>
      <c r="F65" s="124"/>
      <c r="G65" s="124"/>
      <c r="H65" s="12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25"/>
      <c r="EI65" s="125"/>
      <c r="EJ65" s="125"/>
      <c r="EK65" s="125"/>
      <c r="EL65" s="125"/>
    </row>
    <row r="66" spans="1:142" x14ac:dyDescent="0.2">
      <c r="A66" s="125"/>
      <c r="B66" s="125"/>
      <c r="C66" s="125"/>
      <c r="D66" s="124"/>
      <c r="E66" s="124"/>
      <c r="F66" s="124"/>
      <c r="G66" s="124"/>
      <c r="H66" s="12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25"/>
      <c r="EI66" s="125"/>
      <c r="EJ66" s="125"/>
      <c r="EK66" s="125"/>
      <c r="EL66" s="125"/>
    </row>
    <row r="67" spans="1:142" x14ac:dyDescent="0.2">
      <c r="A67" s="125"/>
      <c r="B67" s="125"/>
      <c r="C67" s="125"/>
      <c r="D67" s="124"/>
      <c r="E67" s="124"/>
      <c r="F67" s="124"/>
      <c r="G67" s="124"/>
      <c r="H67" s="12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25"/>
      <c r="EI67" s="125"/>
      <c r="EJ67" s="125"/>
      <c r="EK67" s="125"/>
      <c r="EL67" s="125"/>
    </row>
    <row r="68" spans="1:142" x14ac:dyDescent="0.2">
      <c r="A68" s="125"/>
      <c r="B68" s="125"/>
      <c r="C68" s="125"/>
      <c r="D68" s="124"/>
      <c r="E68" s="124"/>
      <c r="F68" s="124"/>
      <c r="G68" s="124"/>
      <c r="H68" s="12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25"/>
      <c r="EI68" s="125"/>
      <c r="EJ68" s="125"/>
      <c r="EK68" s="125"/>
      <c r="EL68" s="125"/>
    </row>
    <row r="69" spans="1:142" x14ac:dyDescent="0.2">
      <c r="A69" s="125"/>
      <c r="B69" s="125"/>
      <c r="C69" s="125"/>
      <c r="D69" s="124"/>
      <c r="E69" s="124"/>
      <c r="F69" s="124"/>
      <c r="G69" s="124"/>
      <c r="H69" s="12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25"/>
      <c r="EI69" s="125"/>
      <c r="EJ69" s="125"/>
      <c r="EK69" s="125"/>
      <c r="EL69" s="125"/>
    </row>
    <row r="70" spans="1:142" x14ac:dyDescent="0.2">
      <c r="A70" s="125"/>
      <c r="B70" s="125"/>
      <c r="C70" s="125"/>
      <c r="D70" s="124"/>
      <c r="E70" s="124"/>
      <c r="F70" s="124"/>
      <c r="G70" s="124"/>
      <c r="H70" s="12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25"/>
      <c r="EI70" s="125"/>
      <c r="EJ70" s="125"/>
      <c r="EK70" s="125"/>
      <c r="EL70" s="125"/>
    </row>
    <row r="71" spans="1:142" x14ac:dyDescent="0.2">
      <c r="A71" s="125"/>
      <c r="B71" s="125"/>
      <c r="C71" s="125"/>
      <c r="D71" s="124"/>
      <c r="E71" s="124"/>
      <c r="F71" s="124"/>
      <c r="G71" s="124"/>
      <c r="H71" s="12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25"/>
      <c r="EI71" s="125"/>
      <c r="EJ71" s="125"/>
      <c r="EK71" s="125"/>
      <c r="EL71" s="125"/>
    </row>
    <row r="72" spans="1:142" x14ac:dyDescent="0.2">
      <c r="A72" s="125"/>
      <c r="B72" s="125"/>
      <c r="C72" s="125"/>
      <c r="D72" s="124"/>
      <c r="E72" s="124"/>
      <c r="F72" s="124"/>
      <c r="G72" s="124"/>
      <c r="H72" s="12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25"/>
      <c r="EI72" s="125"/>
      <c r="EJ72" s="125"/>
      <c r="EK72" s="125"/>
      <c r="EL72" s="125"/>
    </row>
    <row r="73" spans="1:142" x14ac:dyDescent="0.2">
      <c r="A73" s="125"/>
      <c r="B73" s="125"/>
      <c r="C73" s="125"/>
      <c r="D73" s="124"/>
      <c r="E73" s="124"/>
      <c r="F73" s="124"/>
      <c r="G73" s="124"/>
      <c r="H73" s="12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25"/>
      <c r="EI73" s="125"/>
      <c r="EJ73" s="125"/>
      <c r="EK73" s="125"/>
      <c r="EL73" s="125"/>
    </row>
    <row r="74" spans="1:142" x14ac:dyDescent="0.2">
      <c r="A74" s="125"/>
      <c r="B74" s="125"/>
      <c r="C74" s="125"/>
      <c r="D74" s="124"/>
      <c r="E74" s="124"/>
      <c r="F74" s="124"/>
      <c r="G74" s="124"/>
      <c r="H74" s="12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25"/>
      <c r="EI74" s="125"/>
      <c r="EJ74" s="125"/>
      <c r="EK74" s="125"/>
      <c r="EL74" s="125"/>
    </row>
    <row r="75" spans="1:142" x14ac:dyDescent="0.2">
      <c r="A75" s="125"/>
      <c r="B75" s="125"/>
      <c r="C75" s="125"/>
      <c r="D75" s="124"/>
      <c r="E75" s="124"/>
      <c r="F75" s="124"/>
      <c r="G75" s="124"/>
      <c r="H75" s="12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25"/>
      <c r="EI75" s="125"/>
      <c r="EJ75" s="125"/>
      <c r="EK75" s="125"/>
      <c r="EL75" s="125"/>
    </row>
    <row r="76" spans="1:142" x14ac:dyDescent="0.2">
      <c r="A76" s="125"/>
      <c r="B76" s="125"/>
      <c r="C76" s="125"/>
      <c r="D76" s="124"/>
      <c r="E76" s="124"/>
      <c r="F76" s="124"/>
      <c r="G76" s="124"/>
      <c r="H76" s="12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25"/>
      <c r="EI76" s="125"/>
      <c r="EJ76" s="125"/>
      <c r="EK76" s="125"/>
      <c r="EL76" s="125"/>
    </row>
    <row r="77" spans="1:142" x14ac:dyDescent="0.2">
      <c r="A77" s="125"/>
      <c r="B77" s="125"/>
      <c r="C77" s="125"/>
      <c r="D77" s="124"/>
      <c r="E77" s="124"/>
      <c r="F77" s="124"/>
      <c r="G77" s="124"/>
      <c r="H77" s="12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25"/>
      <c r="EI77" s="125"/>
      <c r="EJ77" s="125"/>
      <c r="EK77" s="125"/>
      <c r="EL77" s="125"/>
    </row>
    <row r="78" spans="1:142" x14ac:dyDescent="0.2">
      <c r="A78" s="125"/>
      <c r="B78" s="125"/>
      <c r="C78" s="125"/>
      <c r="D78" s="124"/>
      <c r="E78" s="124"/>
      <c r="F78" s="124"/>
      <c r="G78" s="124"/>
      <c r="H78" s="12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25"/>
      <c r="EI78" s="125"/>
      <c r="EJ78" s="125"/>
      <c r="EK78" s="125"/>
      <c r="EL78" s="125"/>
    </row>
    <row r="79" spans="1:142" x14ac:dyDescent="0.2">
      <c r="A79" s="125"/>
      <c r="B79" s="125"/>
      <c r="C79" s="125"/>
      <c r="D79" s="124"/>
      <c r="E79" s="124"/>
      <c r="F79" s="124"/>
      <c r="G79" s="124"/>
      <c r="H79" s="12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25"/>
      <c r="EI79" s="125"/>
      <c r="EJ79" s="125"/>
      <c r="EK79" s="125"/>
      <c r="EL79" s="125"/>
    </row>
    <row r="80" spans="1:142" x14ac:dyDescent="0.2">
      <c r="A80" s="125"/>
      <c r="B80" s="125"/>
      <c r="C80" s="125"/>
      <c r="D80" s="124"/>
      <c r="E80" s="124"/>
      <c r="F80" s="124"/>
      <c r="G80" s="124"/>
      <c r="H80" s="12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25"/>
      <c r="EI80" s="125"/>
      <c r="EJ80" s="125"/>
      <c r="EK80" s="125"/>
      <c r="EL80" s="125"/>
    </row>
    <row r="81" spans="1:142" x14ac:dyDescent="0.2">
      <c r="A81" s="125"/>
      <c r="B81" s="125"/>
      <c r="C81" s="125"/>
      <c r="D81" s="124"/>
      <c r="E81" s="124"/>
      <c r="F81" s="124"/>
      <c r="G81" s="124"/>
      <c r="H81" s="12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25"/>
      <c r="EI81" s="125"/>
      <c r="EJ81" s="125"/>
      <c r="EK81" s="125"/>
      <c r="EL81" s="125"/>
    </row>
    <row r="82" spans="1:142" x14ac:dyDescent="0.2">
      <c r="A82" s="125"/>
      <c r="B82" s="125"/>
      <c r="C82" s="125"/>
      <c r="D82" s="124"/>
      <c r="E82" s="124"/>
      <c r="F82" s="124"/>
      <c r="G82" s="124"/>
      <c r="H82" s="12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25"/>
      <c r="EI82" s="125"/>
      <c r="EJ82" s="125"/>
      <c r="EK82" s="125"/>
      <c r="EL82" s="125"/>
    </row>
    <row r="83" spans="1:142" x14ac:dyDescent="0.2">
      <c r="A83" s="125"/>
      <c r="B83" s="125"/>
      <c r="C83" s="125"/>
      <c r="D83" s="124"/>
      <c r="E83" s="124"/>
      <c r="F83" s="124"/>
      <c r="G83" s="124"/>
      <c r="H83" s="12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25"/>
      <c r="EI83" s="125"/>
      <c r="EJ83" s="125"/>
      <c r="EK83" s="125"/>
      <c r="EL83" s="125"/>
    </row>
    <row r="84" spans="1:142" x14ac:dyDescent="0.2">
      <c r="A84" s="125"/>
      <c r="B84" s="125"/>
      <c r="C84" s="125"/>
      <c r="D84" s="124"/>
      <c r="E84" s="124"/>
      <c r="F84" s="124"/>
      <c r="G84" s="124"/>
      <c r="H84" s="12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25"/>
      <c r="EI84" s="125"/>
      <c r="EJ84" s="125"/>
      <c r="EK84" s="125"/>
      <c r="EL84" s="125"/>
    </row>
    <row r="85" spans="1:142" x14ac:dyDescent="0.2">
      <c r="A85" s="125"/>
      <c r="B85" s="125"/>
      <c r="C85" s="125"/>
      <c r="D85" s="124"/>
      <c r="E85" s="124"/>
      <c r="F85" s="124"/>
      <c r="G85" s="124"/>
      <c r="H85" s="12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25"/>
      <c r="EI85" s="125"/>
      <c r="EJ85" s="125"/>
      <c r="EK85" s="125"/>
      <c r="EL85" s="125"/>
    </row>
    <row r="86" spans="1:142" x14ac:dyDescent="0.2">
      <c r="A86" s="125"/>
      <c r="B86" s="125"/>
      <c r="C86" s="125"/>
      <c r="D86" s="124"/>
      <c r="E86" s="124"/>
      <c r="F86" s="124"/>
      <c r="G86" s="124"/>
      <c r="H86" s="12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25"/>
      <c r="EI86" s="125"/>
      <c r="EJ86" s="125"/>
      <c r="EK86" s="125"/>
      <c r="EL86" s="125"/>
    </row>
    <row r="87" spans="1:142" x14ac:dyDescent="0.2">
      <c r="A87" s="125"/>
      <c r="B87" s="125"/>
      <c r="C87" s="125"/>
      <c r="D87" s="124"/>
      <c r="E87" s="124"/>
      <c r="F87" s="124"/>
      <c r="G87" s="124"/>
      <c r="H87" s="12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25"/>
      <c r="EI87" s="125"/>
      <c r="EJ87" s="125"/>
      <c r="EK87" s="125"/>
      <c r="EL87" s="125"/>
    </row>
    <row r="88" spans="1:142" x14ac:dyDescent="0.2">
      <c r="A88"/>
      <c r="B88"/>
      <c r="C88" s="105"/>
      <c r="D88" s="105"/>
      <c r="E88" s="105"/>
      <c r="F88" s="105"/>
      <c r="G88" s="105"/>
      <c r="H88" s="105"/>
      <c r="I88" s="105"/>
      <c r="J88" s="105"/>
      <c r="K88" s="11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05"/>
      <c r="EI88" s="105"/>
      <c r="EJ88" s="105"/>
      <c r="EK88" s="105"/>
      <c r="EL88" s="105"/>
    </row>
    <row r="89" spans="1:142" x14ac:dyDescent="0.2">
      <c r="A89"/>
      <c r="B89"/>
      <c r="C89" s="105"/>
      <c r="D89" s="105"/>
      <c r="E89" s="105"/>
      <c r="F89" s="105"/>
      <c r="G89" s="105"/>
      <c r="H89" s="105"/>
      <c r="I89" s="105"/>
      <c r="J89" s="105"/>
      <c r="K89" s="11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05"/>
      <c r="EI89" s="105"/>
      <c r="EJ89" s="105"/>
      <c r="EK89" s="105"/>
      <c r="EL89" s="105"/>
    </row>
    <row r="90" spans="1:142" x14ac:dyDescent="0.2">
      <c r="A90"/>
      <c r="B90"/>
      <c r="C90" s="105"/>
      <c r="D90" s="105"/>
      <c r="E90" s="105"/>
      <c r="F90" s="105"/>
      <c r="G90" s="105"/>
      <c r="H90" s="105"/>
      <c r="I90" s="105"/>
      <c r="J90" s="105"/>
      <c r="K90" s="11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05"/>
      <c r="EI90" s="105"/>
      <c r="EJ90" s="105"/>
      <c r="EK90" s="105"/>
      <c r="EL90" s="105"/>
    </row>
    <row r="91" spans="1:142" x14ac:dyDescent="0.2">
      <c r="A91"/>
      <c r="B91"/>
      <c r="C91" s="105"/>
      <c r="D91" s="105"/>
      <c r="E91" s="105"/>
      <c r="F91" s="105"/>
      <c r="G91" s="105"/>
      <c r="H91" s="105"/>
      <c r="I91" s="105"/>
      <c r="J91" s="105"/>
      <c r="K91" s="11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05"/>
      <c r="EI91" s="105"/>
      <c r="EJ91" s="105"/>
      <c r="EK91" s="105"/>
      <c r="EL91" s="105"/>
    </row>
    <row r="92" spans="1:142" x14ac:dyDescent="0.2">
      <c r="A92"/>
      <c r="B92"/>
      <c r="C92" s="105"/>
      <c r="D92" s="105"/>
      <c r="E92" s="105"/>
      <c r="F92" s="105"/>
      <c r="G92" s="105"/>
      <c r="H92" s="105"/>
      <c r="I92" s="105"/>
      <c r="J92" s="105"/>
      <c r="K92" s="11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05"/>
      <c r="EI92" s="105"/>
      <c r="EJ92" s="105"/>
      <c r="EK92" s="105"/>
      <c r="EL92" s="105"/>
    </row>
    <row r="93" spans="1:142" x14ac:dyDescent="0.2">
      <c r="A93"/>
      <c r="B93"/>
      <c r="C93" s="105"/>
      <c r="D93" s="105"/>
      <c r="E93" s="105"/>
      <c r="F93" s="105"/>
      <c r="G93" s="105"/>
      <c r="H93" s="105"/>
      <c r="I93" s="105"/>
      <c r="J93" s="105"/>
      <c r="K93" s="11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05"/>
      <c r="EI93" s="105"/>
      <c r="EJ93" s="105"/>
      <c r="EK93" s="105"/>
      <c r="EL93" s="105"/>
    </row>
    <row r="94" spans="1:142" x14ac:dyDescent="0.2">
      <c r="A94"/>
      <c r="B94"/>
      <c r="C94" s="105"/>
      <c r="D94" s="105"/>
      <c r="E94" s="105"/>
      <c r="F94" s="105"/>
      <c r="G94" s="105"/>
      <c r="H94" s="105"/>
      <c r="I94" s="105"/>
      <c r="J94" s="105"/>
      <c r="K94" s="11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05"/>
      <c r="EI94" s="105"/>
      <c r="EJ94" s="105"/>
      <c r="EK94" s="105"/>
      <c r="EL94" s="105"/>
    </row>
    <row r="95" spans="1:142" x14ac:dyDescent="0.2">
      <c r="A95"/>
      <c r="B95"/>
      <c r="C95" s="105"/>
      <c r="D95" s="105"/>
      <c r="E95" s="105"/>
      <c r="F95" s="105"/>
      <c r="G95" s="105"/>
      <c r="H95" s="105"/>
      <c r="I95" s="105"/>
      <c r="J95" s="105"/>
      <c r="K95" s="11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05"/>
      <c r="EI95" s="105"/>
      <c r="EJ95" s="105"/>
      <c r="EK95" s="105"/>
      <c r="EL95" s="105"/>
    </row>
    <row r="96" spans="1:142" x14ac:dyDescent="0.2">
      <c r="A96"/>
      <c r="B96"/>
      <c r="C96" s="105"/>
      <c r="D96" s="105"/>
      <c r="E96" s="105"/>
      <c r="F96" s="105"/>
      <c r="G96" s="105"/>
      <c r="H96" s="105"/>
      <c r="I96" s="105"/>
      <c r="J96" s="105"/>
      <c r="K96" s="11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05"/>
      <c r="EI96" s="105"/>
      <c r="EJ96" s="105"/>
      <c r="EK96" s="105"/>
      <c r="EL96" s="105"/>
    </row>
    <row r="97" spans="1:142" x14ac:dyDescent="0.2">
      <c r="A97"/>
      <c r="B97"/>
      <c r="C97" s="105"/>
      <c r="D97" s="105"/>
      <c r="E97" s="105"/>
      <c r="F97" s="105"/>
      <c r="G97" s="105"/>
      <c r="H97" s="105"/>
      <c r="I97" s="105"/>
      <c r="J97" s="105"/>
      <c r="K97" s="11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05"/>
      <c r="EI97" s="105"/>
      <c r="EJ97" s="105"/>
      <c r="EK97" s="105"/>
      <c r="EL97" s="105"/>
    </row>
    <row r="98" spans="1:142" x14ac:dyDescent="0.2">
      <c r="A98"/>
      <c r="B98"/>
      <c r="C98" s="105"/>
      <c r="D98" s="105"/>
      <c r="E98" s="105"/>
      <c r="F98" s="105"/>
      <c r="G98" s="105"/>
      <c r="H98" s="105"/>
      <c r="I98" s="105"/>
      <c r="J98" s="105"/>
      <c r="K98" s="11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05"/>
      <c r="EI98" s="105"/>
      <c r="EJ98" s="105"/>
      <c r="EK98" s="105"/>
      <c r="EL98" s="105"/>
    </row>
    <row r="99" spans="1:142" x14ac:dyDescent="0.2">
      <c r="A99"/>
      <c r="B99"/>
      <c r="C99" s="105"/>
      <c r="D99" s="105"/>
      <c r="E99" s="105"/>
      <c r="F99" s="105"/>
      <c r="G99" s="105"/>
      <c r="H99" s="105"/>
      <c r="I99" s="105"/>
      <c r="J99" s="105"/>
      <c r="K99" s="11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05"/>
      <c r="EI99" s="105"/>
      <c r="EJ99" s="105"/>
      <c r="EK99" s="105"/>
      <c r="EL99" s="105"/>
    </row>
    <row r="100" spans="1:142" x14ac:dyDescent="0.2">
      <c r="A100"/>
      <c r="B100"/>
      <c r="C100" s="105"/>
      <c r="D100" s="105"/>
      <c r="E100" s="105"/>
      <c r="F100" s="105"/>
      <c r="G100" s="105"/>
      <c r="H100" s="105"/>
      <c r="I100" s="105"/>
      <c r="J100" s="105"/>
      <c r="K100" s="11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05"/>
      <c r="EI100" s="105"/>
      <c r="EJ100" s="105"/>
      <c r="EK100" s="105"/>
      <c r="EL100" s="105"/>
    </row>
    <row r="101" spans="1:142" x14ac:dyDescent="0.2">
      <c r="A101"/>
      <c r="B101"/>
      <c r="C101" s="105"/>
      <c r="D101" s="105"/>
      <c r="E101" s="105"/>
      <c r="F101" s="105"/>
      <c r="G101" s="105"/>
      <c r="H101" s="105"/>
      <c r="I101" s="105"/>
      <c r="J101" s="105"/>
      <c r="K101" s="11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05"/>
      <c r="EI101" s="105"/>
      <c r="EJ101" s="105"/>
      <c r="EK101" s="105"/>
      <c r="EL101" s="105"/>
    </row>
    <row r="102" spans="1:142" x14ac:dyDescent="0.2">
      <c r="A102"/>
      <c r="B102"/>
      <c r="C102" s="105"/>
      <c r="D102" s="105"/>
      <c r="E102" s="105"/>
      <c r="F102" s="105"/>
      <c r="G102" s="105"/>
      <c r="H102" s="105"/>
      <c r="I102" s="105"/>
      <c r="J102" s="105"/>
      <c r="K102" s="11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05"/>
      <c r="EI102" s="105"/>
      <c r="EJ102" s="105"/>
      <c r="EK102" s="105"/>
      <c r="EL102" s="105"/>
    </row>
    <row r="103" spans="1:142" x14ac:dyDescent="0.2">
      <c r="A103"/>
      <c r="B103"/>
      <c r="C103" s="105"/>
      <c r="D103" s="105"/>
      <c r="E103" s="105"/>
      <c r="F103" s="105"/>
      <c r="G103" s="105"/>
      <c r="H103" s="105"/>
      <c r="I103" s="105"/>
      <c r="J103" s="105"/>
      <c r="K103" s="11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05"/>
      <c r="EI103" s="105"/>
      <c r="EJ103" s="105"/>
      <c r="EK103" s="105"/>
      <c r="EL103" s="105"/>
    </row>
    <row r="104" spans="1:142" x14ac:dyDescent="0.2">
      <c r="A104"/>
      <c r="B104"/>
      <c r="C104" s="105"/>
      <c r="D104" s="105"/>
      <c r="E104" s="105"/>
      <c r="F104" s="105"/>
      <c r="G104" s="105"/>
      <c r="H104" s="105"/>
      <c r="I104" s="105"/>
      <c r="J104" s="105"/>
      <c r="K104" s="11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05"/>
      <c r="EI104" s="105"/>
      <c r="EJ104" s="105"/>
      <c r="EK104" s="105"/>
      <c r="EL104" s="105"/>
    </row>
    <row r="105" spans="1:142" x14ac:dyDescent="0.2">
      <c r="A105"/>
      <c r="B105"/>
      <c r="C105" s="105"/>
      <c r="D105" s="105"/>
      <c r="E105" s="105"/>
      <c r="F105" s="105"/>
      <c r="G105" s="105"/>
      <c r="H105" s="105"/>
      <c r="I105" s="105"/>
      <c r="J105" s="105"/>
      <c r="K105" s="11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05"/>
      <c r="EI105" s="105"/>
      <c r="EJ105" s="105"/>
      <c r="EK105" s="105"/>
      <c r="EL105" s="105"/>
    </row>
    <row r="106" spans="1:142" x14ac:dyDescent="0.2">
      <c r="A106"/>
      <c r="B106"/>
      <c r="C106" s="105"/>
      <c r="D106" s="105"/>
      <c r="E106" s="105"/>
      <c r="F106" s="105"/>
      <c r="G106" s="105"/>
      <c r="H106" s="105"/>
      <c r="I106" s="105"/>
      <c r="J106" s="105"/>
      <c r="K106" s="11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05"/>
      <c r="EI106" s="105"/>
      <c r="EJ106" s="105"/>
      <c r="EK106" s="105"/>
      <c r="EL106" s="105"/>
    </row>
    <row r="107" spans="1:142" x14ac:dyDescent="0.2">
      <c r="A107"/>
      <c r="B107"/>
      <c r="C107" s="105"/>
      <c r="D107" s="105"/>
      <c r="E107" s="105"/>
      <c r="F107" s="105"/>
      <c r="G107" s="105"/>
      <c r="H107" s="105"/>
      <c r="I107" s="105"/>
      <c r="J107" s="105"/>
      <c r="K107" s="11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05"/>
      <c r="EI107" s="105"/>
      <c r="EJ107" s="105"/>
      <c r="EK107" s="105"/>
      <c r="EL107" s="105"/>
    </row>
    <row r="108" spans="1:142" x14ac:dyDescent="0.2">
      <c r="A108"/>
      <c r="B108"/>
      <c r="C108" s="105"/>
      <c r="D108" s="105"/>
      <c r="E108" s="105"/>
      <c r="F108" s="105"/>
      <c r="G108" s="105"/>
      <c r="H108" s="105"/>
      <c r="I108" s="105"/>
      <c r="J108" s="105"/>
      <c r="K108" s="11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05"/>
      <c r="EI108" s="105"/>
      <c r="EJ108" s="105"/>
      <c r="EK108" s="105"/>
      <c r="EL108" s="105"/>
    </row>
    <row r="109" spans="1:142" x14ac:dyDescent="0.2">
      <c r="A109"/>
      <c r="B109"/>
      <c r="C109" s="105"/>
      <c r="D109" s="105"/>
      <c r="E109" s="105"/>
      <c r="F109" s="105"/>
      <c r="G109" s="105"/>
      <c r="H109" s="105"/>
      <c r="I109" s="105"/>
      <c r="J109" s="105"/>
      <c r="K109" s="11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05"/>
      <c r="EI109" s="105"/>
      <c r="EJ109" s="105"/>
      <c r="EK109" s="105"/>
      <c r="EL109" s="105"/>
    </row>
    <row r="110" spans="1:142" x14ac:dyDescent="0.2">
      <c r="A110"/>
      <c r="B110"/>
      <c r="C110" s="105"/>
      <c r="D110" s="105"/>
      <c r="E110" s="105"/>
      <c r="F110" s="105"/>
      <c r="G110" s="105"/>
      <c r="H110" s="105"/>
      <c r="I110" s="105"/>
      <c r="J110" s="105"/>
      <c r="K110" s="11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05"/>
      <c r="EI110" s="105"/>
      <c r="EJ110" s="105"/>
      <c r="EK110" s="105"/>
      <c r="EL110" s="105"/>
    </row>
    <row r="111" spans="1:142" x14ac:dyDescent="0.2">
      <c r="A111"/>
      <c r="B111"/>
      <c r="C111" s="105"/>
      <c r="D111" s="105"/>
      <c r="E111" s="105"/>
      <c r="F111" s="105"/>
      <c r="G111" s="105"/>
      <c r="H111" s="105"/>
      <c r="I111" s="105"/>
      <c r="J111" s="105"/>
      <c r="K111" s="11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05"/>
      <c r="EI111" s="105"/>
      <c r="EJ111" s="105"/>
      <c r="EK111" s="105"/>
      <c r="EL111" s="105"/>
    </row>
    <row r="112" spans="1:142" x14ac:dyDescent="0.2">
      <c r="A112"/>
      <c r="B112"/>
      <c r="C112" s="105"/>
      <c r="D112" s="105"/>
      <c r="E112" s="105"/>
      <c r="F112" s="105"/>
      <c r="G112" s="105"/>
      <c r="H112" s="105"/>
      <c r="I112" s="105"/>
      <c r="J112" s="105"/>
      <c r="K112" s="11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05"/>
      <c r="EI112" s="105"/>
      <c r="EJ112" s="105"/>
      <c r="EK112" s="105"/>
      <c r="EL112" s="105"/>
    </row>
    <row r="113" spans="1:142" x14ac:dyDescent="0.2">
      <c r="A113"/>
      <c r="B113"/>
      <c r="C113" s="105"/>
      <c r="D113" s="105"/>
      <c r="E113" s="105"/>
      <c r="F113" s="105"/>
      <c r="G113" s="105"/>
      <c r="H113" s="105"/>
      <c r="I113" s="105"/>
      <c r="J113" s="105"/>
      <c r="K113" s="11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05"/>
      <c r="EI113" s="105"/>
      <c r="EJ113" s="105"/>
      <c r="EK113" s="105"/>
      <c r="EL113" s="105"/>
    </row>
    <row r="114" spans="1:142" x14ac:dyDescent="0.2">
      <c r="A114"/>
      <c r="B114"/>
      <c r="C114" s="105"/>
      <c r="D114" s="105"/>
      <c r="E114" s="105"/>
      <c r="F114" s="105"/>
      <c r="G114" s="105"/>
      <c r="H114" s="105"/>
      <c r="I114" s="105"/>
      <c r="J114" s="105"/>
      <c r="K114" s="11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05"/>
      <c r="EI114" s="105"/>
      <c r="EJ114" s="105"/>
      <c r="EK114" s="105"/>
      <c r="EL114" s="105"/>
    </row>
    <row r="115" spans="1:142" x14ac:dyDescent="0.2">
      <c r="A115"/>
      <c r="B115"/>
      <c r="C115" s="105"/>
      <c r="D115" s="105"/>
      <c r="E115" s="105"/>
      <c r="F115" s="105"/>
      <c r="G115" s="105"/>
      <c r="H115" s="105"/>
      <c r="I115" s="105"/>
      <c r="J115" s="105"/>
      <c r="K115" s="11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05"/>
      <c r="EI115" s="105"/>
      <c r="EJ115" s="105"/>
      <c r="EK115" s="105"/>
      <c r="EL115" s="105"/>
    </row>
    <row r="116" spans="1:142" x14ac:dyDescent="0.2">
      <c r="A116"/>
      <c r="B116"/>
      <c r="C116" s="105"/>
      <c r="D116" s="105"/>
      <c r="E116" s="105"/>
      <c r="F116" s="105"/>
      <c r="G116" s="105"/>
      <c r="H116" s="105"/>
      <c r="I116" s="105"/>
      <c r="J116" s="105"/>
      <c r="K116" s="11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05"/>
      <c r="EI116" s="105"/>
      <c r="EJ116" s="105"/>
      <c r="EK116" s="105"/>
      <c r="EL116" s="105"/>
    </row>
    <row r="117" spans="1:142" x14ac:dyDescent="0.2">
      <c r="A117"/>
      <c r="B117"/>
      <c r="C117" s="105"/>
      <c r="D117" s="105"/>
      <c r="E117" s="105"/>
      <c r="F117" s="105"/>
      <c r="G117" s="105"/>
      <c r="H117" s="105"/>
      <c r="I117" s="105"/>
      <c r="J117" s="105"/>
      <c r="K117" s="11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05"/>
      <c r="EI117" s="105"/>
      <c r="EJ117" s="105"/>
      <c r="EK117" s="105"/>
      <c r="EL117" s="105"/>
    </row>
    <row r="118" spans="1:142" x14ac:dyDescent="0.2">
      <c r="A118"/>
      <c r="B118"/>
      <c r="C118" s="105"/>
      <c r="D118" s="105"/>
      <c r="E118" s="105"/>
      <c r="F118" s="105"/>
      <c r="G118" s="105"/>
      <c r="H118" s="105"/>
      <c r="I118" s="105"/>
      <c r="J118" s="105"/>
      <c r="K118" s="11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05"/>
      <c r="EI118" s="105"/>
      <c r="EJ118" s="105"/>
      <c r="EK118" s="105"/>
      <c r="EL118" s="105"/>
    </row>
    <row r="119" spans="1:142" x14ac:dyDescent="0.2">
      <c r="A119"/>
      <c r="B119"/>
      <c r="C119" s="105"/>
      <c r="D119" s="105"/>
      <c r="E119" s="105"/>
      <c r="F119" s="105"/>
      <c r="G119" s="105"/>
      <c r="H119" s="105"/>
      <c r="I119" s="105"/>
      <c r="J119" s="105"/>
      <c r="K119" s="11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05"/>
      <c r="EI119" s="105"/>
      <c r="EJ119" s="105"/>
      <c r="EK119" s="105"/>
      <c r="EL119" s="105"/>
    </row>
    <row r="120" spans="1:142" x14ac:dyDescent="0.2">
      <c r="A120"/>
      <c r="B120"/>
      <c r="C120" s="105"/>
      <c r="D120" s="105"/>
      <c r="E120" s="105"/>
      <c r="F120" s="105"/>
      <c r="G120" s="105"/>
      <c r="H120" s="105"/>
      <c r="I120" s="105"/>
      <c r="J120" s="105"/>
      <c r="K120" s="11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05"/>
      <c r="EI120" s="105"/>
      <c r="EJ120" s="105"/>
      <c r="EK120" s="105"/>
      <c r="EL120" s="105"/>
    </row>
    <row r="121" spans="1:142" x14ac:dyDescent="0.2">
      <c r="A121"/>
      <c r="B121"/>
      <c r="C121" s="105"/>
      <c r="D121" s="105"/>
      <c r="E121" s="105"/>
      <c r="F121" s="105"/>
      <c r="G121" s="105"/>
      <c r="H121" s="105"/>
      <c r="I121" s="105"/>
      <c r="J121" s="105"/>
      <c r="K121" s="11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05"/>
      <c r="EI121" s="105"/>
      <c r="EJ121" s="105"/>
      <c r="EK121" s="105"/>
      <c r="EL121" s="105"/>
    </row>
    <row r="122" spans="1:142" x14ac:dyDescent="0.2">
      <c r="A122"/>
      <c r="B122"/>
      <c r="C122" s="105"/>
      <c r="D122" s="105"/>
      <c r="E122" s="105"/>
      <c r="F122" s="105"/>
      <c r="G122" s="105"/>
      <c r="H122" s="105"/>
      <c r="I122" s="105"/>
      <c r="J122" s="105"/>
      <c r="K122" s="11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05"/>
      <c r="EI122" s="105"/>
      <c r="EJ122" s="105"/>
      <c r="EK122" s="105"/>
      <c r="EL122" s="105"/>
    </row>
    <row r="123" spans="1:142" x14ac:dyDescent="0.2">
      <c r="A123"/>
      <c r="B123"/>
      <c r="C123" s="105"/>
      <c r="D123" s="105"/>
      <c r="E123" s="105"/>
      <c r="F123" s="105"/>
      <c r="G123" s="105"/>
      <c r="H123" s="105"/>
      <c r="I123" s="105"/>
      <c r="J123" s="105"/>
      <c r="K123" s="11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05"/>
      <c r="EI123" s="105"/>
      <c r="EJ123" s="105"/>
      <c r="EK123" s="105"/>
      <c r="EL123" s="105"/>
    </row>
    <row r="124" spans="1:142" x14ac:dyDescent="0.2">
      <c r="A124"/>
      <c r="B124"/>
      <c r="C124" s="105"/>
      <c r="D124" s="105"/>
      <c r="E124" s="105"/>
      <c r="F124" s="105"/>
      <c r="G124" s="105"/>
      <c r="H124" s="105"/>
      <c r="I124" s="105"/>
      <c r="J124" s="105"/>
      <c r="K124" s="11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05"/>
      <c r="EI124" s="105"/>
      <c r="EJ124" s="105"/>
      <c r="EK124" s="105"/>
      <c r="EL124" s="105"/>
    </row>
    <row r="125" spans="1:142" x14ac:dyDescent="0.2">
      <c r="A125"/>
      <c r="B125"/>
      <c r="C125" s="105"/>
      <c r="D125" s="105"/>
      <c r="E125" s="105"/>
      <c r="F125" s="105"/>
      <c r="G125" s="105"/>
      <c r="H125" s="105"/>
      <c r="I125" s="105"/>
      <c r="J125" s="105"/>
      <c r="K125" s="11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05"/>
      <c r="EI125" s="105"/>
      <c r="EJ125" s="105"/>
      <c r="EK125" s="105"/>
      <c r="EL125" s="105"/>
    </row>
    <row r="126" spans="1:142" x14ac:dyDescent="0.2">
      <c r="A126"/>
      <c r="B126"/>
      <c r="C126" s="105"/>
      <c r="D126" s="105"/>
      <c r="E126" s="105"/>
      <c r="F126" s="105"/>
      <c r="G126" s="105"/>
      <c r="H126" s="105"/>
      <c r="I126" s="105"/>
      <c r="J126" s="105"/>
      <c r="K126" s="11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05"/>
      <c r="EI126" s="105"/>
      <c r="EJ126" s="105"/>
      <c r="EK126" s="105"/>
      <c r="EL126" s="105"/>
    </row>
    <row r="127" spans="1:142" x14ac:dyDescent="0.2">
      <c r="A127"/>
      <c r="B127"/>
      <c r="C127"/>
      <c r="D127"/>
      <c r="E127"/>
      <c r="F127"/>
      <c r="G127"/>
      <c r="H127"/>
      <c r="I127"/>
      <c r="J127"/>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EH127"/>
      <c r="EI127"/>
      <c r="EJ127"/>
      <c r="EK127"/>
      <c r="EL127"/>
    </row>
    <row r="128" spans="1:142" x14ac:dyDescent="0.2">
      <c r="A128"/>
      <c r="B128"/>
      <c r="C128"/>
      <c r="D128"/>
      <c r="E128"/>
      <c r="F128"/>
      <c r="G128"/>
      <c r="H128"/>
      <c r="I128"/>
      <c r="J128"/>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EH128"/>
      <c r="EI128"/>
      <c r="EJ128"/>
      <c r="EK128"/>
      <c r="EL128"/>
    </row>
    <row r="129" spans="1:142" x14ac:dyDescent="0.2">
      <c r="A129"/>
      <c r="B129"/>
      <c r="C129"/>
      <c r="D129"/>
      <c r="E129"/>
      <c r="F129"/>
      <c r="G129"/>
      <c r="H129"/>
      <c r="I129"/>
      <c r="J129"/>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EH129"/>
      <c r="EI129"/>
      <c r="EJ129"/>
      <c r="EK129"/>
      <c r="EL129"/>
    </row>
    <row r="130" spans="1:142" x14ac:dyDescent="0.2">
      <c r="A130"/>
      <c r="B130"/>
      <c r="C130"/>
      <c r="D130"/>
      <c r="E130"/>
      <c r="F130"/>
      <c r="G130"/>
      <c r="H130"/>
      <c r="I130"/>
      <c r="J130"/>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EH130"/>
      <c r="EI130"/>
      <c r="EJ130"/>
      <c r="EK130"/>
      <c r="EL130"/>
    </row>
    <row r="131" spans="1:142" x14ac:dyDescent="0.2">
      <c r="A131"/>
      <c r="B131"/>
      <c r="C131"/>
      <c r="D131"/>
      <c r="E131"/>
      <c r="F131"/>
      <c r="G131"/>
      <c r="H131"/>
      <c r="I131"/>
      <c r="J131"/>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EH131"/>
      <c r="EI131"/>
      <c r="EJ131"/>
      <c r="EK131"/>
      <c r="EL131"/>
    </row>
    <row r="132" spans="1:142" x14ac:dyDescent="0.2">
      <c r="A132"/>
      <c r="B132"/>
      <c r="C132"/>
      <c r="D132"/>
      <c r="E132"/>
      <c r="F132"/>
      <c r="G132"/>
      <c r="H132"/>
      <c r="I132"/>
      <c r="J132"/>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EH132"/>
      <c r="EI132"/>
      <c r="EJ132"/>
      <c r="EK132"/>
      <c r="EL132"/>
    </row>
    <row r="133" spans="1:142" x14ac:dyDescent="0.2">
      <c r="A133"/>
      <c r="B133"/>
      <c r="C133"/>
      <c r="D133"/>
      <c r="E133"/>
      <c r="F133"/>
      <c r="G133"/>
      <c r="H133"/>
      <c r="I133"/>
      <c r="J133"/>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EH133"/>
      <c r="EI133"/>
      <c r="EJ133"/>
      <c r="EK133"/>
      <c r="EL133"/>
    </row>
    <row r="134" spans="1:142" x14ac:dyDescent="0.2">
      <c r="A134"/>
      <c r="B134"/>
      <c r="C134"/>
      <c r="D134"/>
      <c r="E134"/>
      <c r="F134"/>
      <c r="G134"/>
      <c r="H134"/>
      <c r="I134"/>
      <c r="J13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EH134"/>
      <c r="EI134"/>
      <c r="EJ134"/>
      <c r="EK134"/>
      <c r="EL134"/>
    </row>
    <row r="135" spans="1:142" x14ac:dyDescent="0.2">
      <c r="A135"/>
      <c r="B135"/>
      <c r="C135"/>
      <c r="D135"/>
      <c r="E135"/>
      <c r="F135"/>
      <c r="G135"/>
      <c r="H135"/>
      <c r="I135"/>
      <c r="J135"/>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EH135"/>
      <c r="EI135"/>
      <c r="EJ135"/>
      <c r="EK135"/>
      <c r="EL135"/>
    </row>
    <row r="136" spans="1:142" x14ac:dyDescent="0.2">
      <c r="A136"/>
      <c r="B136"/>
      <c r="C136"/>
      <c r="D136"/>
      <c r="E136"/>
      <c r="F136"/>
      <c r="G136"/>
      <c r="H136"/>
      <c r="I136"/>
      <c r="J136"/>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EH136"/>
      <c r="EI136"/>
      <c r="EJ136"/>
      <c r="EK136"/>
      <c r="EL136"/>
    </row>
    <row r="137" spans="1:142" x14ac:dyDescent="0.2">
      <c r="A137"/>
      <c r="B137"/>
      <c r="C137"/>
      <c r="D137"/>
      <c r="E137"/>
      <c r="F137"/>
      <c r="G137"/>
      <c r="H137"/>
      <c r="I137"/>
      <c r="J137"/>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EH137"/>
      <c r="EI137"/>
      <c r="EJ137"/>
      <c r="EK137"/>
      <c r="EL137"/>
    </row>
    <row r="138" spans="1:142" x14ac:dyDescent="0.2">
      <c r="A138"/>
      <c r="B138"/>
      <c r="C138"/>
      <c r="D138"/>
      <c r="E138"/>
      <c r="F138"/>
      <c r="G138"/>
      <c r="H138"/>
      <c r="I138"/>
      <c r="J138"/>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EH138"/>
      <c r="EI138"/>
      <c r="EJ138"/>
      <c r="EK138"/>
      <c r="EL138"/>
    </row>
    <row r="139" spans="1:142" x14ac:dyDescent="0.2">
      <c r="A139"/>
      <c r="B139"/>
      <c r="C139"/>
      <c r="D139"/>
      <c r="E139"/>
      <c r="F139"/>
      <c r="G139"/>
      <c r="H139"/>
      <c r="I139"/>
      <c r="J139"/>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EH139"/>
      <c r="EI139"/>
      <c r="EJ139"/>
      <c r="EK139"/>
      <c r="EL139"/>
    </row>
    <row r="140" spans="1:142" x14ac:dyDescent="0.2">
      <c r="A140"/>
      <c r="B140"/>
      <c r="C140"/>
      <c r="D140"/>
      <c r="E140"/>
      <c r="F140"/>
      <c r="G140"/>
      <c r="H140"/>
      <c r="I140"/>
      <c r="J140"/>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EH140"/>
      <c r="EI140"/>
      <c r="EJ140"/>
      <c r="EK140"/>
      <c r="EL140"/>
    </row>
    <row r="141" spans="1:142" x14ac:dyDescent="0.2">
      <c r="A141"/>
      <c r="B141"/>
      <c r="C141"/>
      <c r="D141"/>
      <c r="E141"/>
      <c r="F141"/>
      <c r="G141"/>
      <c r="H141"/>
      <c r="I141"/>
      <c r="J141"/>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EH141"/>
      <c r="EI141"/>
      <c r="EJ141"/>
      <c r="EK141"/>
      <c r="EL141"/>
    </row>
    <row r="142" spans="1:142" x14ac:dyDescent="0.2">
      <c r="A142"/>
      <c r="B142"/>
      <c r="C142"/>
      <c r="D142"/>
      <c r="E142"/>
      <c r="F142"/>
      <c r="G142"/>
      <c r="H142"/>
      <c r="I142"/>
      <c r="J142"/>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EH142"/>
      <c r="EI142"/>
      <c r="EJ142"/>
      <c r="EK142"/>
      <c r="EL142"/>
    </row>
    <row r="143" spans="1:142" x14ac:dyDescent="0.2">
      <c r="A143"/>
      <c r="B143"/>
      <c r="C143"/>
      <c r="D143"/>
      <c r="E143"/>
      <c r="F143"/>
      <c r="G143"/>
      <c r="H143"/>
      <c r="I143"/>
      <c r="J143"/>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EH143"/>
      <c r="EI143"/>
      <c r="EJ143"/>
      <c r="EK143"/>
      <c r="EL143"/>
    </row>
    <row r="144" spans="1:142" x14ac:dyDescent="0.2">
      <c r="A144"/>
      <c r="B144"/>
      <c r="C144"/>
      <c r="D144"/>
      <c r="E144"/>
      <c r="F144"/>
      <c r="G144"/>
      <c r="H144"/>
      <c r="I144"/>
      <c r="J14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EH144"/>
      <c r="EI144"/>
      <c r="EJ144"/>
      <c r="EK144"/>
      <c r="EL144"/>
    </row>
    <row r="145" spans="1:142" x14ac:dyDescent="0.2">
      <c r="A145"/>
      <c r="B145"/>
      <c r="C145"/>
      <c r="D145"/>
      <c r="E145"/>
      <c r="F145"/>
      <c r="G145"/>
      <c r="H145"/>
      <c r="I145"/>
      <c r="J145"/>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EH145"/>
      <c r="EI145"/>
      <c r="EJ145"/>
      <c r="EK145"/>
      <c r="EL145"/>
    </row>
    <row r="146" spans="1:142" x14ac:dyDescent="0.2">
      <c r="A146"/>
      <c r="B146"/>
      <c r="C146"/>
      <c r="D146"/>
      <c r="E146"/>
      <c r="F146"/>
      <c r="G146"/>
      <c r="H146"/>
      <c r="I146"/>
      <c r="J146"/>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EH146"/>
      <c r="EI146"/>
      <c r="EJ146"/>
      <c r="EK146"/>
      <c r="EL146"/>
    </row>
    <row r="147" spans="1:142" x14ac:dyDescent="0.2">
      <c r="A147"/>
      <c r="B147"/>
      <c r="C147"/>
      <c r="D147"/>
      <c r="E147"/>
      <c r="F147"/>
      <c r="G147"/>
      <c r="H147"/>
      <c r="I147"/>
      <c r="J147"/>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EH147"/>
      <c r="EI147"/>
      <c r="EJ147"/>
      <c r="EK147"/>
      <c r="EL147"/>
    </row>
    <row r="148" spans="1:142" x14ac:dyDescent="0.2">
      <c r="A148"/>
      <c r="B148"/>
      <c r="C148"/>
      <c r="D148"/>
      <c r="E148"/>
      <c r="F148"/>
      <c r="G148"/>
      <c r="H148"/>
      <c r="I148"/>
      <c r="J148"/>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EH148"/>
      <c r="EI148"/>
      <c r="EJ148"/>
      <c r="EK148"/>
      <c r="EL148"/>
    </row>
    <row r="149" spans="1:142" x14ac:dyDescent="0.2">
      <c r="A149"/>
      <c r="B149"/>
      <c r="C149"/>
      <c r="D149"/>
      <c r="E149"/>
      <c r="F149"/>
      <c r="G149"/>
      <c r="H149"/>
      <c r="I149"/>
      <c r="J149"/>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EH149"/>
      <c r="EI149"/>
      <c r="EJ149"/>
      <c r="EK149"/>
      <c r="EL149"/>
    </row>
    <row r="150" spans="1:142" x14ac:dyDescent="0.2">
      <c r="A150"/>
      <c r="B150"/>
      <c r="C150"/>
      <c r="D150"/>
      <c r="E150"/>
      <c r="F150"/>
      <c r="G150"/>
      <c r="H150"/>
      <c r="I150"/>
      <c r="J150"/>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EH150"/>
      <c r="EI150"/>
      <c r="EJ150"/>
      <c r="EK150"/>
      <c r="EL150"/>
    </row>
    <row r="151" spans="1:142" x14ac:dyDescent="0.2">
      <c r="A151"/>
      <c r="B151"/>
      <c r="C151"/>
      <c r="D151"/>
      <c r="E151"/>
      <c r="F151"/>
      <c r="G151"/>
      <c r="H151"/>
      <c r="I151"/>
      <c r="J151"/>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EH151"/>
      <c r="EI151"/>
      <c r="EJ151"/>
      <c r="EK151"/>
      <c r="EL151"/>
    </row>
    <row r="152" spans="1:142" x14ac:dyDescent="0.2">
      <c r="A152"/>
      <c r="B152"/>
      <c r="C152"/>
      <c r="D152"/>
      <c r="E152"/>
      <c r="F152"/>
      <c r="G152"/>
      <c r="H152"/>
      <c r="I152"/>
      <c r="J152"/>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EH152"/>
      <c r="EI152"/>
      <c r="EJ152"/>
      <c r="EK152"/>
      <c r="EL152"/>
    </row>
    <row r="153" spans="1:142" x14ac:dyDescent="0.2">
      <c r="A153"/>
      <c r="B153"/>
      <c r="C153"/>
      <c r="D153"/>
      <c r="E153"/>
      <c r="F153"/>
      <c r="G153"/>
      <c r="H153"/>
      <c r="I153"/>
      <c r="J153"/>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EH153"/>
      <c r="EI153"/>
      <c r="EJ153"/>
      <c r="EK153"/>
      <c r="EL153"/>
    </row>
    <row r="154" spans="1:142" x14ac:dyDescent="0.2">
      <c r="A154"/>
      <c r="B154"/>
      <c r="C154"/>
      <c r="D154"/>
      <c r="E154"/>
      <c r="F154"/>
      <c r="G154"/>
      <c r="H154"/>
      <c r="I154"/>
      <c r="J15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EH154"/>
      <c r="EI154"/>
      <c r="EJ154"/>
      <c r="EK154"/>
      <c r="EL154"/>
    </row>
    <row r="155" spans="1:142" x14ac:dyDescent="0.2">
      <c r="A155"/>
      <c r="B155"/>
      <c r="C155"/>
      <c r="D155"/>
      <c r="E155"/>
      <c r="F155"/>
      <c r="G155"/>
      <c r="H155"/>
      <c r="I155"/>
      <c r="J155"/>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EH155"/>
      <c r="EI155"/>
      <c r="EJ155"/>
      <c r="EK155"/>
      <c r="EL155"/>
    </row>
    <row r="156" spans="1:142" x14ac:dyDescent="0.2">
      <c r="A156"/>
      <c r="B156"/>
      <c r="C156"/>
      <c r="D156"/>
      <c r="E156"/>
      <c r="F156"/>
      <c r="G156"/>
      <c r="H156"/>
      <c r="I156"/>
      <c r="J156"/>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EH156"/>
      <c r="EI156"/>
      <c r="EJ156"/>
      <c r="EK156"/>
      <c r="EL156"/>
    </row>
    <row r="157" spans="1:142" x14ac:dyDescent="0.2">
      <c r="A157"/>
      <c r="B157"/>
      <c r="C157"/>
      <c r="D157"/>
      <c r="E157"/>
      <c r="F157"/>
      <c r="G157"/>
      <c r="H157"/>
      <c r="I157"/>
      <c r="J157"/>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EH157"/>
      <c r="EI157"/>
      <c r="EJ157"/>
      <c r="EK157"/>
      <c r="EL157"/>
    </row>
    <row r="158" spans="1:142" x14ac:dyDescent="0.2">
      <c r="A158"/>
      <c r="B158"/>
      <c r="C158"/>
      <c r="D158"/>
      <c r="E158"/>
      <c r="F158"/>
      <c r="G158"/>
      <c r="H158"/>
      <c r="I158"/>
      <c r="J158"/>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EH158"/>
      <c r="EI158"/>
      <c r="EJ158"/>
      <c r="EK158"/>
      <c r="EL158"/>
    </row>
    <row r="159" spans="1:142" x14ac:dyDescent="0.2">
      <c r="A159"/>
      <c r="B159"/>
      <c r="C159"/>
      <c r="D159"/>
      <c r="E159"/>
      <c r="F159"/>
      <c r="G159"/>
      <c r="H159"/>
      <c r="I159"/>
      <c r="J159"/>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EH159"/>
      <c r="EI159"/>
      <c r="EJ159"/>
      <c r="EK159"/>
      <c r="EL159"/>
    </row>
    <row r="160" spans="1:142" x14ac:dyDescent="0.2">
      <c r="A160"/>
      <c r="B160"/>
      <c r="C160"/>
      <c r="D160"/>
      <c r="E160"/>
      <c r="F160"/>
      <c r="G160"/>
      <c r="H160"/>
      <c r="I160"/>
      <c r="J160"/>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EH160"/>
      <c r="EI160"/>
      <c r="EJ160"/>
      <c r="EK160"/>
      <c r="EL160"/>
    </row>
    <row r="161" spans="1:142" x14ac:dyDescent="0.2">
      <c r="A161"/>
      <c r="B161"/>
      <c r="C161"/>
      <c r="D161"/>
      <c r="E161"/>
      <c r="F161"/>
      <c r="G161"/>
      <c r="H161"/>
      <c r="I161"/>
      <c r="J161"/>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EH161"/>
      <c r="EI161"/>
      <c r="EJ161"/>
      <c r="EK161"/>
      <c r="EL161"/>
    </row>
    <row r="162" spans="1:142" x14ac:dyDescent="0.2">
      <c r="A162"/>
      <c r="B162"/>
      <c r="C162"/>
      <c r="D162"/>
      <c r="E162"/>
      <c r="F162"/>
      <c r="G162"/>
      <c r="H162"/>
      <c r="I162"/>
      <c r="J162"/>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EH162"/>
      <c r="EI162"/>
      <c r="EJ162"/>
      <c r="EK162"/>
      <c r="EL162"/>
    </row>
    <row r="163" spans="1:142" x14ac:dyDescent="0.2">
      <c r="A163"/>
      <c r="B163"/>
      <c r="C163"/>
      <c r="D163"/>
      <c r="E163"/>
      <c r="F163"/>
      <c r="G163"/>
      <c r="H163"/>
      <c r="I163"/>
      <c r="J163"/>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EH163"/>
      <c r="EI163"/>
      <c r="EJ163"/>
      <c r="EK163"/>
      <c r="EL163"/>
    </row>
    <row r="164" spans="1:142" x14ac:dyDescent="0.2">
      <c r="A164"/>
      <c r="B164"/>
      <c r="C164"/>
      <c r="D164"/>
      <c r="E164"/>
      <c r="F164"/>
      <c r="G164"/>
      <c r="H164"/>
      <c r="I164"/>
      <c r="J16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EH164"/>
      <c r="EI164"/>
      <c r="EJ164"/>
      <c r="EK164"/>
      <c r="EL164"/>
    </row>
    <row r="165" spans="1:142" x14ac:dyDescent="0.2">
      <c r="A165"/>
      <c r="B165"/>
      <c r="C165"/>
      <c r="D165"/>
      <c r="E165"/>
      <c r="F165"/>
      <c r="G165"/>
      <c r="H165"/>
      <c r="I165"/>
      <c r="J165"/>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EH165"/>
      <c r="EI165"/>
      <c r="EJ165"/>
      <c r="EK165"/>
      <c r="EL165"/>
    </row>
    <row r="166" spans="1:142" x14ac:dyDescent="0.2">
      <c r="A166"/>
      <c r="B166"/>
      <c r="C166"/>
      <c r="D166"/>
      <c r="E166"/>
      <c r="F166"/>
      <c r="G166"/>
      <c r="H166"/>
      <c r="I166"/>
      <c r="J166"/>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EH166"/>
      <c r="EI166"/>
      <c r="EJ166"/>
      <c r="EK166"/>
      <c r="EL166"/>
    </row>
    <row r="167" spans="1:142" x14ac:dyDescent="0.2">
      <c r="A167"/>
      <c r="B167"/>
      <c r="C167"/>
      <c r="D167"/>
      <c r="E167"/>
      <c r="F167"/>
      <c r="G167"/>
      <c r="H167"/>
      <c r="I167"/>
      <c r="J167"/>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EH167"/>
      <c r="EI167"/>
      <c r="EJ167"/>
      <c r="EK167"/>
      <c r="EL167"/>
    </row>
    <row r="168" spans="1:142" x14ac:dyDescent="0.2">
      <c r="A168"/>
      <c r="B168"/>
      <c r="C168"/>
      <c r="D168"/>
      <c r="E168"/>
      <c r="F168"/>
      <c r="G168"/>
      <c r="H168"/>
      <c r="I168"/>
      <c r="J168"/>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EH168"/>
      <c r="EI168"/>
      <c r="EJ168"/>
      <c r="EK168"/>
      <c r="EL168"/>
    </row>
    <row r="169" spans="1:142" x14ac:dyDescent="0.2">
      <c r="A169"/>
      <c r="B169"/>
      <c r="C169"/>
      <c r="D169"/>
      <c r="E169"/>
      <c r="F169"/>
      <c r="G169"/>
      <c r="H169"/>
      <c r="I169"/>
      <c r="J169"/>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EH169"/>
      <c r="EI169"/>
      <c r="EJ169"/>
      <c r="EK169"/>
      <c r="EL169"/>
    </row>
    <row r="170" spans="1:142" x14ac:dyDescent="0.2">
      <c r="A170"/>
      <c r="B170"/>
      <c r="C170"/>
      <c r="D170"/>
      <c r="E170"/>
      <c r="F170"/>
      <c r="G170"/>
      <c r="H170"/>
      <c r="I170"/>
      <c r="J170"/>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EH170"/>
      <c r="EI170"/>
      <c r="EJ170"/>
      <c r="EK170"/>
      <c r="EL170"/>
    </row>
    <row r="171" spans="1:142" x14ac:dyDescent="0.2">
      <c r="A171"/>
      <c r="B171"/>
      <c r="C171"/>
      <c r="D171"/>
      <c r="E171"/>
      <c r="F171"/>
      <c r="G171"/>
      <c r="H171"/>
      <c r="I171"/>
      <c r="J171"/>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EH171"/>
      <c r="EI171"/>
      <c r="EJ171"/>
      <c r="EK171"/>
      <c r="EL171"/>
    </row>
    <row r="172" spans="1:142" x14ac:dyDescent="0.2">
      <c r="A172"/>
      <c r="B172"/>
      <c r="C172"/>
      <c r="D172"/>
      <c r="E172"/>
      <c r="F172"/>
      <c r="G172"/>
      <c r="H172"/>
      <c r="I172"/>
      <c r="J172"/>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EH172"/>
      <c r="EI172"/>
      <c r="EJ172"/>
      <c r="EK172"/>
      <c r="EL172"/>
    </row>
    <row r="173" spans="1:142" x14ac:dyDescent="0.2">
      <c r="A173"/>
      <c r="B173"/>
      <c r="C173"/>
      <c r="D173"/>
      <c r="E173"/>
      <c r="F173"/>
      <c r="G173"/>
      <c r="H173"/>
      <c r="I173"/>
      <c r="J173"/>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EH173"/>
      <c r="EI173"/>
      <c r="EJ173"/>
      <c r="EK173"/>
      <c r="EL173"/>
    </row>
    <row r="174" spans="1:142" x14ac:dyDescent="0.2">
      <c r="A174"/>
      <c r="B174"/>
      <c r="C174"/>
      <c r="D174"/>
      <c r="E174"/>
      <c r="F174"/>
      <c r="G174"/>
      <c r="H174"/>
      <c r="I174"/>
      <c r="J17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EH174"/>
      <c r="EI174"/>
      <c r="EJ174"/>
      <c r="EK174"/>
      <c r="EL174"/>
    </row>
    <row r="175" spans="1:142" x14ac:dyDescent="0.2">
      <c r="A175"/>
      <c r="B175"/>
      <c r="C175"/>
      <c r="D175"/>
      <c r="E175"/>
      <c r="F175"/>
      <c r="G175"/>
      <c r="H175"/>
      <c r="I175"/>
      <c r="J175"/>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EH175"/>
      <c r="EI175"/>
      <c r="EJ175"/>
      <c r="EK175"/>
      <c r="EL175"/>
    </row>
    <row r="176" spans="1:142" x14ac:dyDescent="0.2">
      <c r="A176"/>
      <c r="B176"/>
      <c r="C176"/>
      <c r="D176"/>
      <c r="E176"/>
      <c r="F176"/>
      <c r="G176"/>
      <c r="H176"/>
      <c r="I176"/>
      <c r="J176"/>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EH176"/>
      <c r="EI176"/>
      <c r="EJ176"/>
      <c r="EK176"/>
      <c r="EL176"/>
    </row>
    <row r="177" spans="1:142" x14ac:dyDescent="0.2">
      <c r="A177"/>
      <c r="B177"/>
      <c r="C177"/>
      <c r="D177"/>
      <c r="E177"/>
      <c r="F177"/>
      <c r="G177"/>
      <c r="H177"/>
      <c r="I177"/>
      <c r="J177"/>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EH177"/>
      <c r="EI177"/>
      <c r="EJ177"/>
      <c r="EK177"/>
      <c r="EL177"/>
    </row>
    <row r="178" spans="1:142" x14ac:dyDescent="0.2">
      <c r="A178"/>
      <c r="B178"/>
      <c r="C178"/>
      <c r="D178"/>
      <c r="E178"/>
      <c r="F178"/>
      <c r="G178"/>
      <c r="H178"/>
      <c r="I178"/>
      <c r="J178"/>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EH178"/>
      <c r="EI178"/>
      <c r="EJ178"/>
      <c r="EK178"/>
      <c r="EL178"/>
    </row>
    <row r="179" spans="1:142" x14ac:dyDescent="0.2">
      <c r="A179"/>
      <c r="B179"/>
      <c r="C179"/>
      <c r="D179"/>
      <c r="E179"/>
      <c r="F179"/>
      <c r="G179"/>
      <c r="H179"/>
      <c r="I179"/>
      <c r="J179"/>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EH179"/>
      <c r="EI179"/>
      <c r="EJ179"/>
      <c r="EK179"/>
      <c r="EL179"/>
    </row>
    <row r="180" spans="1:142" x14ac:dyDescent="0.2">
      <c r="A180"/>
      <c r="B180"/>
      <c r="C180"/>
      <c r="D180"/>
      <c r="E180"/>
      <c r="F180"/>
      <c r="G180"/>
      <c r="H180"/>
      <c r="I180"/>
      <c r="J180"/>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EH180"/>
      <c r="EI180"/>
      <c r="EJ180"/>
      <c r="EK180"/>
      <c r="EL180"/>
    </row>
    <row r="181" spans="1:142" x14ac:dyDescent="0.2">
      <c r="A181"/>
      <c r="B181"/>
      <c r="C181"/>
      <c r="D181"/>
      <c r="E181"/>
      <c r="F181"/>
      <c r="G181"/>
      <c r="H181"/>
      <c r="I181"/>
      <c r="J181"/>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4"/>
      <c r="AU181" s="10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EH181"/>
      <c r="EI181"/>
      <c r="EJ181"/>
      <c r="EK181"/>
      <c r="EL181"/>
    </row>
    <row r="182" spans="1:142" x14ac:dyDescent="0.2">
      <c r="A182"/>
      <c r="B182"/>
      <c r="C182"/>
      <c r="D182"/>
      <c r="E182"/>
      <c r="F182"/>
      <c r="G182"/>
      <c r="H182"/>
      <c r="I182"/>
      <c r="J182"/>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EH182"/>
      <c r="EI182"/>
      <c r="EJ182"/>
      <c r="EK182"/>
      <c r="EL182"/>
    </row>
    <row r="183" spans="1:142" x14ac:dyDescent="0.2">
      <c r="A183"/>
      <c r="B183"/>
      <c r="C183"/>
      <c r="D183"/>
      <c r="E183"/>
      <c r="F183"/>
      <c r="G183"/>
      <c r="H183"/>
      <c r="I183"/>
      <c r="J183"/>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EH183"/>
      <c r="EI183"/>
      <c r="EJ183"/>
      <c r="EK183"/>
      <c r="EL183"/>
    </row>
    <row r="184" spans="1:142" x14ac:dyDescent="0.2">
      <c r="A184"/>
      <c r="B184"/>
      <c r="C184"/>
      <c r="D184"/>
      <c r="E184"/>
      <c r="F184"/>
      <c r="G184"/>
      <c r="H184"/>
      <c r="I184"/>
      <c r="J18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EH184"/>
      <c r="EI184"/>
      <c r="EJ184"/>
      <c r="EK184"/>
      <c r="EL184"/>
    </row>
    <row r="185" spans="1:142" x14ac:dyDescent="0.2">
      <c r="A185"/>
      <c r="B185"/>
      <c r="C185"/>
      <c r="D185"/>
      <c r="E185"/>
      <c r="F185"/>
      <c r="G185"/>
      <c r="H185"/>
      <c r="I185"/>
      <c r="J185"/>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EH185"/>
      <c r="EI185"/>
      <c r="EJ185"/>
      <c r="EK185"/>
      <c r="EL185"/>
    </row>
    <row r="186" spans="1:142" x14ac:dyDescent="0.2">
      <c r="A186"/>
      <c r="B186"/>
      <c r="C186"/>
      <c r="D186"/>
      <c r="E186"/>
      <c r="F186"/>
      <c r="G186"/>
      <c r="H186"/>
      <c r="I186"/>
      <c r="J186"/>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EH186"/>
      <c r="EI186"/>
      <c r="EJ186"/>
      <c r="EK186"/>
      <c r="EL186"/>
    </row>
    <row r="187" spans="1:142" x14ac:dyDescent="0.2">
      <c r="A187"/>
      <c r="B187"/>
      <c r="C187"/>
      <c r="D187"/>
      <c r="E187"/>
      <c r="F187"/>
      <c r="G187"/>
      <c r="H187"/>
      <c r="I187"/>
      <c r="J187"/>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EH187"/>
      <c r="EI187"/>
      <c r="EJ187"/>
      <c r="EK187"/>
      <c r="EL187"/>
    </row>
    <row r="188" spans="1:142" x14ac:dyDescent="0.2">
      <c r="A188"/>
      <c r="B188"/>
      <c r="C188"/>
      <c r="D188"/>
      <c r="E188"/>
      <c r="F188"/>
      <c r="G188"/>
      <c r="H188"/>
      <c r="I188"/>
      <c r="J188"/>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EH188"/>
      <c r="EI188"/>
      <c r="EJ188"/>
      <c r="EK188"/>
      <c r="EL188"/>
    </row>
    <row r="189" spans="1:142" x14ac:dyDescent="0.2">
      <c r="A189"/>
      <c r="B189"/>
      <c r="C189"/>
      <c r="D189"/>
      <c r="E189"/>
      <c r="F189"/>
      <c r="G189"/>
      <c r="H189"/>
      <c r="I189"/>
      <c r="J189"/>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EH189"/>
      <c r="EI189"/>
      <c r="EJ189"/>
      <c r="EK189"/>
      <c r="EL189"/>
    </row>
    <row r="190" spans="1:142" x14ac:dyDescent="0.2">
      <c r="A190"/>
      <c r="B190"/>
      <c r="C190"/>
      <c r="D190"/>
      <c r="E190"/>
      <c r="F190"/>
      <c r="G190"/>
      <c r="H190"/>
      <c r="I190"/>
      <c r="J190"/>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EH190"/>
      <c r="EI190"/>
      <c r="EJ190"/>
      <c r="EK190"/>
      <c r="EL190"/>
    </row>
    <row r="191" spans="1:142" x14ac:dyDescent="0.2">
      <c r="A191"/>
      <c r="B191"/>
      <c r="C191"/>
      <c r="D191"/>
      <c r="E191"/>
      <c r="F191"/>
      <c r="G191"/>
      <c r="H191"/>
      <c r="I191"/>
      <c r="J191"/>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EH191"/>
      <c r="EI191"/>
      <c r="EJ191"/>
      <c r="EK191"/>
      <c r="EL191"/>
    </row>
    <row r="192" spans="1:142" x14ac:dyDescent="0.2">
      <c r="A192"/>
      <c r="B192"/>
      <c r="C192"/>
      <c r="D192"/>
      <c r="E192"/>
      <c r="F192"/>
      <c r="G192"/>
      <c r="H192"/>
      <c r="I192"/>
      <c r="J192"/>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EH192"/>
      <c r="EI192"/>
      <c r="EJ192"/>
      <c r="EK192"/>
      <c r="EL192"/>
    </row>
    <row r="193" spans="1:142" x14ac:dyDescent="0.2">
      <c r="A193"/>
      <c r="B193"/>
      <c r="C193"/>
      <c r="D193"/>
      <c r="E193"/>
      <c r="F193"/>
      <c r="G193"/>
      <c r="H193"/>
      <c r="I193"/>
      <c r="J193"/>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EH193"/>
      <c r="EI193"/>
      <c r="EJ193"/>
      <c r="EK193"/>
      <c r="EL193"/>
    </row>
    <row r="194" spans="1:142" x14ac:dyDescent="0.2">
      <c r="A194"/>
      <c r="B194"/>
      <c r="C194"/>
      <c r="D194"/>
      <c r="E194"/>
      <c r="F194"/>
      <c r="G194"/>
      <c r="H194"/>
      <c r="I194"/>
      <c r="J19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EH194"/>
      <c r="EI194"/>
      <c r="EJ194"/>
      <c r="EK194"/>
      <c r="EL194"/>
    </row>
    <row r="195" spans="1:142" x14ac:dyDescent="0.2">
      <c r="A195"/>
      <c r="B195"/>
      <c r="C195"/>
      <c r="D195"/>
      <c r="E195"/>
      <c r="F195"/>
      <c r="G195"/>
      <c r="H195"/>
      <c r="I195"/>
      <c r="J195"/>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EH195"/>
      <c r="EI195"/>
      <c r="EJ195"/>
      <c r="EK195"/>
      <c r="EL195"/>
    </row>
    <row r="196" spans="1:142" x14ac:dyDescent="0.2">
      <c r="A196"/>
      <c r="B196"/>
      <c r="C196"/>
      <c r="D196"/>
      <c r="E196"/>
      <c r="F196"/>
      <c r="G196"/>
      <c r="H196"/>
      <c r="I196"/>
      <c r="J196"/>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EH196"/>
      <c r="EI196"/>
      <c r="EJ196"/>
      <c r="EK196"/>
      <c r="EL196"/>
    </row>
    <row r="197" spans="1:142" x14ac:dyDescent="0.2">
      <c r="A197"/>
      <c r="B197"/>
      <c r="C197"/>
      <c r="D197"/>
      <c r="E197"/>
      <c r="F197"/>
      <c r="G197"/>
      <c r="H197"/>
      <c r="I197"/>
      <c r="J197"/>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EH197"/>
      <c r="EI197"/>
      <c r="EJ197"/>
      <c r="EK197"/>
      <c r="EL197"/>
    </row>
    <row r="198" spans="1:142" x14ac:dyDescent="0.2">
      <c r="A198"/>
      <c r="B198"/>
      <c r="C198"/>
      <c r="D198"/>
      <c r="E198"/>
      <c r="F198"/>
      <c r="G198"/>
      <c r="H198"/>
      <c r="I198"/>
      <c r="J198"/>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EH198"/>
      <c r="EI198"/>
      <c r="EJ198"/>
      <c r="EK198"/>
      <c r="EL198"/>
    </row>
    <row r="199" spans="1:142" x14ac:dyDescent="0.2">
      <c r="A199"/>
      <c r="B199"/>
      <c r="C199"/>
      <c r="D199"/>
      <c r="E199"/>
      <c r="F199"/>
      <c r="G199"/>
      <c r="H199"/>
      <c r="I199"/>
      <c r="J199"/>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EH199"/>
      <c r="EI199"/>
      <c r="EJ199"/>
      <c r="EK199"/>
      <c r="EL199"/>
    </row>
    <row r="200" spans="1:142" x14ac:dyDescent="0.2">
      <c r="A200"/>
      <c r="B200"/>
      <c r="C200"/>
      <c r="D200"/>
      <c r="E200"/>
      <c r="F200"/>
      <c r="G200"/>
      <c r="H200"/>
      <c r="I200"/>
      <c r="J200"/>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EH200"/>
      <c r="EI200"/>
      <c r="EJ200"/>
      <c r="EK200"/>
      <c r="EL200"/>
    </row>
    <row r="201" spans="1:142" x14ac:dyDescent="0.2">
      <c r="A201"/>
      <c r="B201"/>
      <c r="C201"/>
      <c r="D201"/>
      <c r="E201"/>
      <c r="F201"/>
      <c r="G201"/>
      <c r="H201"/>
      <c r="I201"/>
      <c r="J201"/>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EH201"/>
      <c r="EI201"/>
      <c r="EJ201"/>
      <c r="EK201"/>
      <c r="EL201"/>
    </row>
    <row r="202" spans="1:142" x14ac:dyDescent="0.2">
      <c r="A202"/>
      <c r="B202"/>
      <c r="C202"/>
      <c r="D202"/>
      <c r="E202"/>
      <c r="F202"/>
      <c r="G202"/>
      <c r="H202"/>
      <c r="I202"/>
      <c r="J202"/>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EH202"/>
      <c r="EI202"/>
      <c r="EJ202"/>
      <c r="EK202"/>
      <c r="EL202"/>
    </row>
    <row r="203" spans="1:142" x14ac:dyDescent="0.2">
      <c r="A203"/>
      <c r="B203"/>
      <c r="C203"/>
      <c r="D203"/>
      <c r="E203"/>
      <c r="F203"/>
      <c r="G203"/>
      <c r="H203"/>
      <c r="I203"/>
      <c r="J203"/>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EH203"/>
      <c r="EI203"/>
      <c r="EJ203"/>
      <c r="EK203"/>
      <c r="EL203"/>
    </row>
    <row r="204" spans="1:142" x14ac:dyDescent="0.2">
      <c r="A204"/>
      <c r="B204"/>
      <c r="C204"/>
      <c r="D204"/>
      <c r="E204"/>
      <c r="F204"/>
      <c r="G204"/>
      <c r="H204"/>
      <c r="I204"/>
      <c r="J2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EH204"/>
      <c r="EI204"/>
      <c r="EJ204"/>
      <c r="EK204"/>
      <c r="EL204"/>
    </row>
    <row r="205" spans="1:142" x14ac:dyDescent="0.2">
      <c r="A205"/>
      <c r="B205"/>
      <c r="C205"/>
      <c r="D205"/>
      <c r="E205"/>
      <c r="F205"/>
      <c r="G205"/>
      <c r="H205"/>
      <c r="I205"/>
      <c r="J205"/>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EH205"/>
      <c r="EI205"/>
      <c r="EJ205"/>
      <c r="EK205"/>
      <c r="EL205"/>
    </row>
    <row r="206" spans="1:142" x14ac:dyDescent="0.2">
      <c r="A206"/>
      <c r="B206"/>
      <c r="C206"/>
      <c r="D206"/>
      <c r="E206"/>
      <c r="F206"/>
      <c r="G206"/>
      <c r="H206"/>
      <c r="I206"/>
      <c r="J206"/>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EH206"/>
      <c r="EI206"/>
      <c r="EJ206"/>
      <c r="EK206"/>
      <c r="EL206"/>
    </row>
    <row r="207" spans="1:142" x14ac:dyDescent="0.2">
      <c r="A207"/>
      <c r="B207"/>
      <c r="C207"/>
      <c r="D207"/>
      <c r="E207"/>
      <c r="F207"/>
      <c r="G207"/>
      <c r="H207"/>
      <c r="I207"/>
      <c r="J207"/>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4"/>
      <c r="AU207" s="10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EH207"/>
      <c r="EI207"/>
      <c r="EJ207"/>
      <c r="EK207"/>
      <c r="EL207"/>
    </row>
    <row r="208" spans="1:142" x14ac:dyDescent="0.2">
      <c r="A208"/>
      <c r="B208"/>
      <c r="C208"/>
      <c r="D208"/>
      <c r="E208"/>
      <c r="F208"/>
      <c r="G208"/>
      <c r="H208"/>
      <c r="I208"/>
      <c r="J208"/>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EH208"/>
      <c r="EI208"/>
      <c r="EJ208"/>
      <c r="EK208"/>
      <c r="EL208"/>
    </row>
    <row r="209" spans="1:142" x14ac:dyDescent="0.2">
      <c r="A209"/>
      <c r="B209"/>
      <c r="C209"/>
      <c r="D209"/>
      <c r="E209"/>
      <c r="F209"/>
      <c r="G209"/>
      <c r="H209"/>
      <c r="I209"/>
      <c r="J209"/>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EH209"/>
      <c r="EI209"/>
      <c r="EJ209"/>
      <c r="EK209"/>
      <c r="EL209"/>
    </row>
    <row r="210" spans="1:142" x14ac:dyDescent="0.2">
      <c r="A210"/>
      <c r="B210"/>
      <c r="C210"/>
      <c r="D210"/>
      <c r="E210"/>
      <c r="F210"/>
      <c r="G210"/>
      <c r="H210"/>
      <c r="I210"/>
      <c r="J210"/>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EH210"/>
      <c r="EI210"/>
      <c r="EJ210"/>
      <c r="EK210"/>
      <c r="EL210"/>
    </row>
    <row r="211" spans="1:142" x14ac:dyDescent="0.2">
      <c r="A211"/>
      <c r="B211"/>
      <c r="C211"/>
      <c r="D211"/>
      <c r="E211"/>
      <c r="F211"/>
      <c r="G211"/>
      <c r="H211"/>
      <c r="I211"/>
      <c r="J211"/>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EH211"/>
      <c r="EI211"/>
      <c r="EJ211"/>
      <c r="EK211"/>
      <c r="EL211"/>
    </row>
    <row r="212" spans="1:142" x14ac:dyDescent="0.2">
      <c r="A212"/>
      <c r="B212"/>
      <c r="C212"/>
      <c r="D212"/>
      <c r="E212"/>
      <c r="F212"/>
      <c r="G212"/>
      <c r="H212"/>
      <c r="I212"/>
      <c r="J212"/>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EH212"/>
      <c r="EI212"/>
      <c r="EJ212"/>
      <c r="EK212"/>
      <c r="EL212"/>
    </row>
    <row r="213" spans="1:142" x14ac:dyDescent="0.2">
      <c r="A213"/>
      <c r="B213"/>
      <c r="C213"/>
      <c r="D213"/>
      <c r="E213"/>
      <c r="F213"/>
      <c r="G213"/>
      <c r="H213"/>
      <c r="I213"/>
      <c r="J213"/>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EH213"/>
      <c r="EI213"/>
      <c r="EJ213"/>
      <c r="EK213"/>
      <c r="EL213"/>
    </row>
    <row r="214" spans="1:142" x14ac:dyDescent="0.2">
      <c r="A214"/>
      <c r="B214"/>
      <c r="C214"/>
      <c r="D214"/>
      <c r="E214"/>
      <c r="F214"/>
      <c r="G214"/>
      <c r="H214"/>
      <c r="I214"/>
      <c r="J21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EH214"/>
      <c r="EI214"/>
      <c r="EJ214"/>
      <c r="EK214"/>
      <c r="EL214"/>
    </row>
    <row r="215" spans="1:142" x14ac:dyDescent="0.2">
      <c r="A215"/>
      <c r="B215"/>
      <c r="C215"/>
      <c r="D215"/>
      <c r="E215"/>
      <c r="F215"/>
      <c r="G215"/>
      <c r="H215"/>
      <c r="I215"/>
      <c r="J215"/>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EH215"/>
      <c r="EI215"/>
      <c r="EJ215"/>
      <c r="EK215"/>
      <c r="EL215"/>
    </row>
    <row r="216" spans="1:142" x14ac:dyDescent="0.2">
      <c r="A216"/>
      <c r="B216"/>
      <c r="C216"/>
      <c r="D216"/>
      <c r="E216"/>
      <c r="F216"/>
      <c r="G216"/>
      <c r="H216"/>
      <c r="I216"/>
      <c r="J216"/>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EH216"/>
      <c r="EI216"/>
      <c r="EJ216"/>
      <c r="EK216"/>
      <c r="EL216"/>
    </row>
    <row r="217" spans="1:142" x14ac:dyDescent="0.2">
      <c r="A217"/>
      <c r="B217"/>
      <c r="C217"/>
      <c r="D217"/>
      <c r="E217"/>
      <c r="F217"/>
      <c r="G217"/>
      <c r="H217"/>
      <c r="I217"/>
      <c r="J217"/>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EH217"/>
      <c r="EI217"/>
      <c r="EJ217"/>
      <c r="EK217"/>
      <c r="EL217"/>
    </row>
    <row r="218" spans="1:142" x14ac:dyDescent="0.2">
      <c r="A218"/>
      <c r="B218"/>
      <c r="C218"/>
      <c r="D218"/>
      <c r="E218"/>
      <c r="F218"/>
      <c r="G218"/>
      <c r="H218"/>
      <c r="I218"/>
      <c r="J218"/>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EH218"/>
      <c r="EI218"/>
      <c r="EJ218"/>
      <c r="EK218"/>
      <c r="EL218"/>
    </row>
    <row r="219" spans="1:142" x14ac:dyDescent="0.2">
      <c r="A219"/>
      <c r="B219"/>
      <c r="C219"/>
      <c r="D219"/>
      <c r="E219"/>
      <c r="F219"/>
      <c r="G219"/>
      <c r="H219"/>
      <c r="I219"/>
      <c r="J219"/>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EH219"/>
      <c r="EI219"/>
      <c r="EJ219"/>
      <c r="EK219"/>
      <c r="EL219"/>
    </row>
    <row r="220" spans="1:142" x14ac:dyDescent="0.2">
      <c r="A220"/>
      <c r="B220"/>
      <c r="C220"/>
      <c r="D220"/>
      <c r="E220"/>
      <c r="F220"/>
      <c r="G220"/>
      <c r="H220"/>
      <c r="I220"/>
      <c r="J220"/>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EH220"/>
      <c r="EI220"/>
      <c r="EJ220"/>
      <c r="EK220"/>
      <c r="EL220"/>
    </row>
    <row r="221" spans="1:142" x14ac:dyDescent="0.2">
      <c r="A221"/>
      <c r="B221"/>
      <c r="C221"/>
      <c r="D221"/>
      <c r="E221"/>
      <c r="F221"/>
      <c r="G221"/>
      <c r="H221"/>
      <c r="I221"/>
      <c r="J221"/>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EH221"/>
      <c r="EI221"/>
      <c r="EJ221"/>
      <c r="EK221"/>
      <c r="EL221"/>
    </row>
    <row r="222" spans="1:142" x14ac:dyDescent="0.2">
      <c r="A222"/>
      <c r="B222"/>
      <c r="C222"/>
      <c r="D222"/>
      <c r="E222"/>
      <c r="F222"/>
      <c r="G222"/>
      <c r="H222"/>
      <c r="I222"/>
      <c r="J222"/>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EH222"/>
      <c r="EI222"/>
      <c r="EJ222"/>
      <c r="EK222"/>
      <c r="EL222"/>
    </row>
    <row r="223" spans="1:142" x14ac:dyDescent="0.2">
      <c r="A223"/>
      <c r="B223"/>
      <c r="C223"/>
      <c r="D223"/>
      <c r="E223"/>
      <c r="F223"/>
      <c r="G223"/>
      <c r="H223"/>
      <c r="I223"/>
      <c r="J223"/>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EH223"/>
      <c r="EI223"/>
      <c r="EJ223"/>
      <c r="EK223"/>
      <c r="EL223"/>
    </row>
    <row r="224" spans="1:142" x14ac:dyDescent="0.2">
      <c r="A224"/>
      <c r="B224"/>
      <c r="C224"/>
      <c r="D224"/>
      <c r="E224"/>
      <c r="F224"/>
      <c r="G224"/>
      <c r="H224"/>
      <c r="I224"/>
      <c r="J22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EH224"/>
      <c r="EI224"/>
      <c r="EJ224"/>
      <c r="EK224"/>
      <c r="EL224"/>
    </row>
    <row r="225" spans="1:142" x14ac:dyDescent="0.2">
      <c r="A225"/>
      <c r="B225"/>
      <c r="C225"/>
      <c r="D225"/>
      <c r="E225"/>
      <c r="F225"/>
      <c r="G225"/>
      <c r="H225"/>
      <c r="I225"/>
      <c r="J225"/>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EH225"/>
      <c r="EI225"/>
      <c r="EJ225"/>
      <c r="EK225"/>
      <c r="EL225"/>
    </row>
    <row r="226" spans="1:142" x14ac:dyDescent="0.2">
      <c r="A226"/>
      <c r="B226"/>
      <c r="C226"/>
      <c r="D226"/>
      <c r="E226"/>
      <c r="F226"/>
      <c r="G226"/>
      <c r="H226"/>
      <c r="I226"/>
      <c r="J226"/>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EH226"/>
      <c r="EI226"/>
      <c r="EJ226"/>
      <c r="EK226"/>
      <c r="EL226"/>
    </row>
    <row r="227" spans="1:142" x14ac:dyDescent="0.2">
      <c r="A227"/>
      <c r="B227"/>
      <c r="C227"/>
      <c r="D227"/>
      <c r="E227"/>
      <c r="F227"/>
      <c r="G227"/>
      <c r="H227"/>
      <c r="I227"/>
      <c r="J227"/>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EH227"/>
      <c r="EI227"/>
      <c r="EJ227"/>
      <c r="EK227"/>
      <c r="EL227"/>
    </row>
    <row r="228" spans="1:142" x14ac:dyDescent="0.2">
      <c r="A228"/>
      <c r="B228"/>
      <c r="C228"/>
      <c r="D228"/>
      <c r="E228"/>
      <c r="F228"/>
      <c r="G228"/>
      <c r="H228"/>
      <c r="I228"/>
      <c r="J228"/>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EH228"/>
      <c r="EI228"/>
      <c r="EJ228"/>
      <c r="EK228"/>
      <c r="EL228"/>
    </row>
    <row r="229" spans="1:142" x14ac:dyDescent="0.2">
      <c r="A229"/>
      <c r="B229"/>
      <c r="C229"/>
      <c r="D229"/>
      <c r="E229"/>
      <c r="F229"/>
      <c r="G229"/>
      <c r="H229"/>
      <c r="I229"/>
      <c r="J229"/>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EH229"/>
      <c r="EI229"/>
      <c r="EJ229"/>
      <c r="EK229"/>
      <c r="EL229"/>
    </row>
    <row r="230" spans="1:142" x14ac:dyDescent="0.2">
      <c r="A230"/>
      <c r="B230"/>
      <c r="C230"/>
      <c r="D230"/>
      <c r="E230"/>
      <c r="F230"/>
      <c r="G230"/>
      <c r="H230"/>
      <c r="I230"/>
      <c r="J230"/>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EH230"/>
      <c r="EI230"/>
      <c r="EJ230"/>
      <c r="EK230"/>
      <c r="EL230"/>
    </row>
    <row r="231" spans="1:142" x14ac:dyDescent="0.2">
      <c r="A231"/>
      <c r="B231"/>
      <c r="C231"/>
      <c r="D231"/>
      <c r="E231"/>
      <c r="F231"/>
      <c r="G231"/>
      <c r="H231"/>
      <c r="I231"/>
      <c r="J231"/>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EH231"/>
      <c r="EI231"/>
      <c r="EJ231"/>
      <c r="EK231"/>
      <c r="EL231"/>
    </row>
    <row r="232" spans="1:142" x14ac:dyDescent="0.2">
      <c r="A232"/>
      <c r="B232"/>
      <c r="C232"/>
      <c r="D232"/>
      <c r="E232"/>
      <c r="F232"/>
      <c r="G232"/>
      <c r="H232"/>
      <c r="I232"/>
      <c r="J232"/>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EH232"/>
      <c r="EI232"/>
      <c r="EJ232"/>
      <c r="EK232"/>
      <c r="EL232"/>
    </row>
    <row r="233" spans="1:142" x14ac:dyDescent="0.2">
      <c r="A233"/>
      <c r="B233"/>
      <c r="C233"/>
      <c r="D233"/>
      <c r="E233"/>
      <c r="F233"/>
      <c r="G233"/>
      <c r="H233"/>
      <c r="I233"/>
      <c r="J233"/>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EH233"/>
      <c r="EI233"/>
      <c r="EJ233"/>
      <c r="EK233"/>
      <c r="EL233"/>
    </row>
    <row r="234" spans="1:142" x14ac:dyDescent="0.2">
      <c r="A234"/>
      <c r="B234"/>
      <c r="C234"/>
      <c r="D234"/>
      <c r="E234"/>
      <c r="F234"/>
      <c r="G234"/>
      <c r="H234"/>
      <c r="I234"/>
      <c r="J23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EH234"/>
      <c r="EI234"/>
      <c r="EJ234"/>
      <c r="EK234"/>
      <c r="EL234"/>
    </row>
    <row r="235" spans="1:142" x14ac:dyDescent="0.2">
      <c r="A235"/>
      <c r="B235"/>
      <c r="C235"/>
      <c r="D235"/>
      <c r="E235"/>
      <c r="F235"/>
      <c r="G235"/>
      <c r="H235"/>
      <c r="I235"/>
      <c r="J235"/>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EH235"/>
      <c r="EI235"/>
      <c r="EJ235"/>
      <c r="EK235"/>
      <c r="EL235"/>
    </row>
    <row r="236" spans="1:142" x14ac:dyDescent="0.2">
      <c r="A236"/>
      <c r="B236"/>
      <c r="C236"/>
      <c r="D236"/>
      <c r="E236"/>
      <c r="F236"/>
      <c r="G236"/>
      <c r="H236"/>
      <c r="I236"/>
      <c r="J236"/>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EH236"/>
      <c r="EI236"/>
      <c r="EJ236"/>
      <c r="EK236"/>
      <c r="EL236"/>
    </row>
    <row r="237" spans="1:142" x14ac:dyDescent="0.2">
      <c r="A237"/>
      <c r="B237"/>
      <c r="C237"/>
      <c r="D237"/>
      <c r="E237"/>
      <c r="F237"/>
      <c r="G237"/>
      <c r="H237"/>
      <c r="I237"/>
      <c r="J237"/>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EH237"/>
      <c r="EI237"/>
      <c r="EJ237"/>
      <c r="EK237"/>
      <c r="EL237"/>
    </row>
    <row r="238" spans="1:142" x14ac:dyDescent="0.2">
      <c r="A238"/>
      <c r="B238"/>
      <c r="C238"/>
      <c r="D238"/>
      <c r="E238"/>
      <c r="F238"/>
      <c r="G238"/>
      <c r="H238"/>
      <c r="I238"/>
      <c r="J238"/>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EH238"/>
      <c r="EI238"/>
      <c r="EJ238"/>
      <c r="EK238"/>
      <c r="EL238"/>
    </row>
    <row r="239" spans="1:142" x14ac:dyDescent="0.2">
      <c r="A239"/>
      <c r="B239"/>
      <c r="C239"/>
      <c r="D239"/>
      <c r="E239"/>
      <c r="F239"/>
      <c r="G239"/>
      <c r="H239"/>
      <c r="I239"/>
      <c r="J239"/>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EH239"/>
      <c r="EI239"/>
      <c r="EJ239"/>
      <c r="EK239"/>
      <c r="EL239"/>
    </row>
    <row r="240" spans="1:142" x14ac:dyDescent="0.2">
      <c r="A240"/>
      <c r="B240"/>
      <c r="C240"/>
      <c r="D240"/>
      <c r="E240"/>
      <c r="F240"/>
      <c r="G240"/>
      <c r="H240"/>
      <c r="I240"/>
      <c r="J240"/>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EH240"/>
      <c r="EI240"/>
      <c r="EJ240"/>
      <c r="EK240"/>
      <c r="EL240"/>
    </row>
    <row r="241" spans="1:142" x14ac:dyDescent="0.2">
      <c r="A241"/>
      <c r="B241"/>
      <c r="C241"/>
      <c r="D241"/>
      <c r="E241"/>
      <c r="F241"/>
      <c r="G241"/>
      <c r="H241"/>
      <c r="I241"/>
      <c r="J241"/>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EH241"/>
      <c r="EI241"/>
      <c r="EJ241"/>
      <c r="EK241"/>
      <c r="EL241"/>
    </row>
    <row r="242" spans="1:142" x14ac:dyDescent="0.2">
      <c r="A242"/>
      <c r="B242"/>
      <c r="C242"/>
      <c r="D242"/>
      <c r="E242"/>
      <c r="F242"/>
      <c r="G242"/>
      <c r="H242"/>
      <c r="I242"/>
      <c r="J242"/>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EH242"/>
      <c r="EI242"/>
      <c r="EJ242"/>
      <c r="EK242"/>
      <c r="EL242"/>
    </row>
    <row r="243" spans="1:142" x14ac:dyDescent="0.2">
      <c r="A243"/>
      <c r="B243"/>
      <c r="C243"/>
      <c r="D243"/>
      <c r="E243"/>
      <c r="F243"/>
      <c r="G243"/>
      <c r="H243"/>
      <c r="I243"/>
      <c r="J243"/>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EH243"/>
      <c r="EI243"/>
      <c r="EJ243"/>
      <c r="EK243"/>
      <c r="EL243"/>
    </row>
    <row r="244" spans="1:142" x14ac:dyDescent="0.2">
      <c r="A244"/>
      <c r="B244"/>
      <c r="C244"/>
      <c r="D244"/>
      <c r="E244"/>
      <c r="F244"/>
      <c r="G244"/>
      <c r="H244"/>
      <c r="I244"/>
      <c r="J24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EH244"/>
      <c r="EI244"/>
      <c r="EJ244"/>
      <c r="EK244"/>
      <c r="EL244"/>
    </row>
    <row r="245" spans="1:142" x14ac:dyDescent="0.2">
      <c r="A245"/>
      <c r="B245"/>
      <c r="C245"/>
      <c r="D245"/>
      <c r="E245"/>
      <c r="F245"/>
      <c r="G245"/>
      <c r="H245"/>
      <c r="I245"/>
      <c r="J245"/>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EH245"/>
      <c r="EI245"/>
      <c r="EJ245"/>
      <c r="EK245"/>
      <c r="EL245"/>
    </row>
    <row r="246" spans="1:142" x14ac:dyDescent="0.2">
      <c r="A246"/>
      <c r="B246"/>
      <c r="C246"/>
      <c r="D246"/>
      <c r="E246"/>
      <c r="F246"/>
      <c r="G246"/>
      <c r="H246"/>
      <c r="I246"/>
      <c r="J246"/>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EH246"/>
      <c r="EI246"/>
      <c r="EJ246"/>
      <c r="EK246"/>
      <c r="EL246"/>
    </row>
    <row r="247" spans="1:142" x14ac:dyDescent="0.2">
      <c r="A247"/>
      <c r="B247"/>
      <c r="C247"/>
      <c r="D247"/>
      <c r="E247"/>
      <c r="F247"/>
      <c r="G247"/>
      <c r="H247"/>
      <c r="I247"/>
      <c r="J247"/>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EH247"/>
      <c r="EI247"/>
      <c r="EJ247"/>
      <c r="EK247"/>
      <c r="EL247"/>
    </row>
    <row r="248" spans="1:142" x14ac:dyDescent="0.2">
      <c r="A248"/>
      <c r="B248"/>
      <c r="C248"/>
      <c r="D248"/>
      <c r="E248"/>
      <c r="F248"/>
      <c r="G248"/>
      <c r="H248"/>
      <c r="I248"/>
      <c r="J248"/>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EH248"/>
      <c r="EI248"/>
      <c r="EJ248"/>
      <c r="EK248"/>
      <c r="EL248"/>
    </row>
    <row r="249" spans="1:142" x14ac:dyDescent="0.2">
      <c r="A249"/>
      <c r="B249"/>
      <c r="C249"/>
      <c r="D249"/>
      <c r="E249"/>
      <c r="F249"/>
      <c r="G249"/>
      <c r="H249"/>
      <c r="I249"/>
      <c r="J249"/>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EH249"/>
      <c r="EI249"/>
      <c r="EJ249"/>
      <c r="EK249"/>
      <c r="EL249"/>
    </row>
    <row r="250" spans="1:142" x14ac:dyDescent="0.2">
      <c r="A250"/>
      <c r="B250"/>
      <c r="C250"/>
      <c r="D250"/>
      <c r="E250"/>
      <c r="F250"/>
      <c r="G250"/>
      <c r="H250"/>
      <c r="I250"/>
      <c r="J250"/>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EH250"/>
      <c r="EI250"/>
      <c r="EJ250"/>
      <c r="EK250"/>
      <c r="EL250"/>
    </row>
    <row r="251" spans="1:142" x14ac:dyDescent="0.2">
      <c r="A251"/>
      <c r="B251"/>
      <c r="C251"/>
      <c r="D251"/>
      <c r="E251"/>
      <c r="F251"/>
      <c r="G251"/>
      <c r="H251"/>
      <c r="I251"/>
      <c r="J251"/>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EH251"/>
      <c r="EI251"/>
      <c r="EJ251"/>
      <c r="EK251"/>
      <c r="EL251"/>
    </row>
    <row r="252" spans="1:142" x14ac:dyDescent="0.2">
      <c r="A252"/>
      <c r="B252"/>
      <c r="C252"/>
      <c r="D252"/>
      <c r="E252"/>
      <c r="F252"/>
      <c r="G252"/>
      <c r="H252"/>
      <c r="I252"/>
      <c r="J252"/>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EH252"/>
      <c r="EI252"/>
      <c r="EJ252"/>
      <c r="EK252"/>
      <c r="EL252"/>
    </row>
    <row r="253" spans="1:142" x14ac:dyDescent="0.2">
      <c r="A253"/>
      <c r="B253"/>
      <c r="C253"/>
      <c r="D253"/>
      <c r="E253"/>
      <c r="F253"/>
      <c r="G253"/>
      <c r="H253"/>
      <c r="I253"/>
      <c r="J253"/>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EH253"/>
      <c r="EI253"/>
      <c r="EJ253"/>
      <c r="EK253"/>
      <c r="EL253"/>
    </row>
    <row r="254" spans="1:142" x14ac:dyDescent="0.2">
      <c r="A254"/>
      <c r="B254"/>
      <c r="C254"/>
      <c r="D254"/>
      <c r="E254"/>
      <c r="F254"/>
      <c r="G254"/>
      <c r="H254"/>
      <c r="I254"/>
      <c r="J25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EH254"/>
      <c r="EI254"/>
      <c r="EJ254"/>
      <c r="EK254"/>
      <c r="EL254"/>
    </row>
    <row r="255" spans="1:142" x14ac:dyDescent="0.2">
      <c r="A255"/>
      <c r="B255"/>
      <c r="C255"/>
      <c r="D255"/>
      <c r="E255"/>
      <c r="F255"/>
      <c r="G255"/>
      <c r="H255"/>
      <c r="I255"/>
      <c r="J255"/>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EH255"/>
      <c r="EI255"/>
      <c r="EJ255"/>
      <c r="EK255"/>
      <c r="EL255"/>
    </row>
    <row r="256" spans="1:142" x14ac:dyDescent="0.2">
      <c r="A256"/>
      <c r="B256"/>
      <c r="C256"/>
      <c r="D256"/>
      <c r="E256"/>
      <c r="F256"/>
      <c r="G256"/>
      <c r="H256"/>
      <c r="I256"/>
      <c r="J256"/>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EH256"/>
      <c r="EI256"/>
      <c r="EJ256"/>
      <c r="EK256"/>
      <c r="EL256"/>
    </row>
    <row r="257" spans="1:142" x14ac:dyDescent="0.2">
      <c r="A257"/>
      <c r="B257"/>
      <c r="C257"/>
      <c r="D257"/>
      <c r="E257"/>
      <c r="F257"/>
      <c r="G257"/>
      <c r="H257"/>
      <c r="I257"/>
      <c r="J257"/>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EH257"/>
      <c r="EI257"/>
      <c r="EJ257"/>
      <c r="EK257"/>
      <c r="EL257"/>
    </row>
    <row r="258" spans="1:142" x14ac:dyDescent="0.2">
      <c r="A258"/>
      <c r="B258"/>
      <c r="C258"/>
      <c r="D258"/>
      <c r="E258"/>
      <c r="F258"/>
      <c r="G258"/>
      <c r="H258"/>
      <c r="I258"/>
      <c r="J258"/>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EH258"/>
      <c r="EI258"/>
      <c r="EJ258"/>
      <c r="EK258"/>
      <c r="EL258"/>
    </row>
    <row r="259" spans="1:142" x14ac:dyDescent="0.2">
      <c r="A259"/>
      <c r="B259"/>
      <c r="C259"/>
      <c r="D259"/>
      <c r="E259"/>
      <c r="F259"/>
      <c r="G259"/>
      <c r="H259"/>
      <c r="I259"/>
      <c r="J259"/>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EH259"/>
      <c r="EI259"/>
      <c r="EJ259"/>
      <c r="EK259"/>
      <c r="EL259"/>
    </row>
    <row r="260" spans="1:142" x14ac:dyDescent="0.2">
      <c r="A260"/>
      <c r="B260"/>
      <c r="C260"/>
      <c r="D260"/>
      <c r="E260"/>
      <c r="F260"/>
      <c r="G260"/>
      <c r="H260"/>
      <c r="I260"/>
      <c r="J260"/>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EH260"/>
      <c r="EI260"/>
      <c r="EJ260"/>
      <c r="EK260"/>
      <c r="EL260"/>
    </row>
    <row r="261" spans="1:142" x14ac:dyDescent="0.2">
      <c r="A261"/>
      <c r="B261"/>
      <c r="C261"/>
      <c r="D261"/>
      <c r="E261"/>
      <c r="F261"/>
      <c r="G261"/>
      <c r="H261"/>
      <c r="I261"/>
      <c r="J261"/>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EH261"/>
      <c r="EI261"/>
      <c r="EJ261"/>
      <c r="EK261"/>
      <c r="EL261"/>
    </row>
    <row r="262" spans="1:142" x14ac:dyDescent="0.2">
      <c r="A262"/>
      <c r="B262"/>
      <c r="C262"/>
      <c r="D262"/>
      <c r="E262"/>
      <c r="F262"/>
      <c r="G262"/>
      <c r="H262"/>
      <c r="I262"/>
      <c r="J262"/>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EH262"/>
      <c r="EI262"/>
      <c r="EJ262"/>
      <c r="EK262"/>
      <c r="EL262"/>
    </row>
    <row r="263" spans="1:142" x14ac:dyDescent="0.2">
      <c r="A263"/>
      <c r="B263"/>
      <c r="C263"/>
      <c r="D263"/>
      <c r="E263"/>
      <c r="F263"/>
      <c r="G263"/>
      <c r="H263"/>
      <c r="I263"/>
      <c r="J263"/>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EH263"/>
      <c r="EI263"/>
      <c r="EJ263"/>
      <c r="EK263"/>
      <c r="EL263"/>
    </row>
    <row r="264" spans="1:142" x14ac:dyDescent="0.2">
      <c r="A264"/>
      <c r="B264"/>
      <c r="C264"/>
      <c r="D264"/>
      <c r="E264"/>
      <c r="F264"/>
      <c r="G264"/>
      <c r="H264"/>
      <c r="I264"/>
      <c r="J26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EH264"/>
      <c r="EI264"/>
      <c r="EJ264"/>
      <c r="EK264"/>
      <c r="EL264"/>
    </row>
    <row r="265" spans="1:142" x14ac:dyDescent="0.2">
      <c r="A265"/>
      <c r="B265"/>
      <c r="C265"/>
      <c r="D265"/>
      <c r="E265"/>
      <c r="F265"/>
      <c r="G265"/>
      <c r="H265"/>
      <c r="I265"/>
      <c r="J265"/>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EH265"/>
      <c r="EI265"/>
      <c r="EJ265"/>
      <c r="EK265"/>
      <c r="EL265"/>
    </row>
    <row r="266" spans="1:142" x14ac:dyDescent="0.2">
      <c r="A266"/>
      <c r="B266"/>
      <c r="C266"/>
      <c r="D266"/>
      <c r="E266"/>
      <c r="F266"/>
      <c r="G266"/>
      <c r="H266"/>
      <c r="I266"/>
      <c r="J266"/>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EH266"/>
      <c r="EI266"/>
      <c r="EJ266"/>
      <c r="EK266"/>
      <c r="EL266"/>
    </row>
    <row r="267" spans="1:142" x14ac:dyDescent="0.2">
      <c r="A267"/>
      <c r="B267"/>
      <c r="C267"/>
      <c r="D267"/>
      <c r="E267"/>
      <c r="F267"/>
      <c r="G267"/>
      <c r="H267"/>
      <c r="I267"/>
      <c r="J267"/>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EH267"/>
      <c r="EI267"/>
      <c r="EJ267"/>
      <c r="EK267"/>
      <c r="EL267"/>
    </row>
    <row r="268" spans="1:142" x14ac:dyDescent="0.2">
      <c r="A268"/>
      <c r="B268"/>
      <c r="C268"/>
      <c r="D268"/>
      <c r="E268"/>
      <c r="F268"/>
      <c r="G268"/>
      <c r="H268"/>
      <c r="I268"/>
      <c r="J268"/>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EH268"/>
      <c r="EI268"/>
      <c r="EJ268"/>
      <c r="EK268"/>
      <c r="EL268"/>
    </row>
    <row r="269" spans="1:142" x14ac:dyDescent="0.2">
      <c r="A269"/>
      <c r="B269"/>
      <c r="C269"/>
      <c r="D269"/>
      <c r="E269"/>
      <c r="F269"/>
      <c r="G269"/>
      <c r="H269"/>
      <c r="I269"/>
      <c r="J269"/>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EH269"/>
      <c r="EI269"/>
      <c r="EJ269"/>
      <c r="EK269"/>
      <c r="EL269"/>
    </row>
    <row r="270" spans="1:142" x14ac:dyDescent="0.2">
      <c r="A270"/>
      <c r="B270"/>
      <c r="C270"/>
      <c r="D270"/>
      <c r="E270"/>
      <c r="F270"/>
      <c r="G270"/>
      <c r="H270"/>
      <c r="I270"/>
      <c r="J270"/>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EH270"/>
      <c r="EI270"/>
      <c r="EJ270"/>
      <c r="EK270"/>
      <c r="EL270"/>
    </row>
    <row r="271" spans="1:142" x14ac:dyDescent="0.2">
      <c r="A271"/>
      <c r="B271"/>
      <c r="C271"/>
      <c r="D271"/>
      <c r="E271"/>
      <c r="F271"/>
      <c r="G271"/>
      <c r="H271"/>
      <c r="I271"/>
      <c r="J271"/>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EH271"/>
      <c r="EI271"/>
      <c r="EJ271"/>
      <c r="EK271"/>
      <c r="EL271"/>
    </row>
    <row r="272" spans="1:142" x14ac:dyDescent="0.2">
      <c r="A272"/>
      <c r="B272"/>
      <c r="C272"/>
      <c r="D272"/>
      <c r="E272"/>
      <c r="F272"/>
      <c r="G272"/>
      <c r="H272"/>
      <c r="I272"/>
      <c r="J272"/>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EH272"/>
      <c r="EI272"/>
      <c r="EJ272"/>
      <c r="EK272"/>
      <c r="EL272"/>
    </row>
    <row r="273" spans="1:142" x14ac:dyDescent="0.2">
      <c r="A273"/>
      <c r="B273"/>
      <c r="C273"/>
      <c r="D273"/>
      <c r="E273"/>
      <c r="F273"/>
      <c r="G273"/>
      <c r="H273"/>
      <c r="I273"/>
      <c r="J273"/>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EH273"/>
      <c r="EI273"/>
      <c r="EJ273"/>
      <c r="EK273"/>
      <c r="EL273"/>
    </row>
    <row r="274" spans="1:142" x14ac:dyDescent="0.2">
      <c r="A274"/>
      <c r="B274"/>
      <c r="C274"/>
      <c r="D274"/>
      <c r="E274"/>
      <c r="F274"/>
      <c r="G274"/>
      <c r="H274"/>
      <c r="I274"/>
      <c r="J27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EH274"/>
      <c r="EI274"/>
      <c r="EJ274"/>
      <c r="EK274"/>
      <c r="EL274"/>
    </row>
    <row r="275" spans="1:142" x14ac:dyDescent="0.2">
      <c r="A275"/>
      <c r="B275"/>
      <c r="C275"/>
      <c r="D275"/>
      <c r="E275"/>
      <c r="F275"/>
      <c r="G275"/>
      <c r="H275"/>
      <c r="I275"/>
      <c r="J275"/>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EH275"/>
      <c r="EI275"/>
      <c r="EJ275"/>
      <c r="EK275"/>
      <c r="EL275"/>
    </row>
    <row r="276" spans="1:142" x14ac:dyDescent="0.2">
      <c r="A276"/>
      <c r="B276"/>
      <c r="C276"/>
      <c r="D276"/>
      <c r="E276"/>
      <c r="F276"/>
      <c r="G276"/>
      <c r="H276"/>
      <c r="I276"/>
      <c r="J276"/>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EH276"/>
      <c r="EI276"/>
      <c r="EJ276"/>
      <c r="EK276"/>
      <c r="EL276"/>
    </row>
    <row r="277" spans="1:142" x14ac:dyDescent="0.2">
      <c r="A277"/>
      <c r="B277"/>
      <c r="C277"/>
      <c r="D277"/>
      <c r="E277"/>
      <c r="F277"/>
      <c r="G277"/>
      <c r="H277"/>
      <c r="I277"/>
      <c r="J277"/>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EH277"/>
      <c r="EI277"/>
      <c r="EJ277"/>
      <c r="EK277"/>
      <c r="EL277"/>
    </row>
    <row r="278" spans="1:142" x14ac:dyDescent="0.2">
      <c r="A278"/>
      <c r="B278"/>
      <c r="C278"/>
      <c r="D278"/>
      <c r="E278"/>
      <c r="F278"/>
      <c r="G278"/>
      <c r="H278"/>
      <c r="I278"/>
      <c r="J278"/>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EH278"/>
      <c r="EI278"/>
      <c r="EJ278"/>
      <c r="EK278"/>
      <c r="EL278"/>
    </row>
    <row r="279" spans="1:142" x14ac:dyDescent="0.2">
      <c r="A279"/>
      <c r="B279"/>
      <c r="C279"/>
      <c r="D279"/>
      <c r="E279"/>
      <c r="F279"/>
      <c r="G279"/>
      <c r="H279"/>
      <c r="I279"/>
      <c r="J279"/>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EH279"/>
      <c r="EI279"/>
      <c r="EJ279"/>
      <c r="EK279"/>
      <c r="EL279"/>
    </row>
    <row r="280" spans="1:142" x14ac:dyDescent="0.2">
      <c r="A280"/>
      <c r="B280"/>
      <c r="C280"/>
      <c r="D280"/>
      <c r="E280"/>
      <c r="F280"/>
      <c r="G280"/>
      <c r="H280"/>
      <c r="I280"/>
      <c r="J280"/>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EH280"/>
      <c r="EI280"/>
      <c r="EJ280"/>
      <c r="EK280"/>
      <c r="EL280"/>
    </row>
    <row r="281" spans="1:142" x14ac:dyDescent="0.2">
      <c r="A281"/>
      <c r="B281"/>
      <c r="C281"/>
      <c r="D281"/>
      <c r="E281"/>
      <c r="F281"/>
      <c r="G281"/>
      <c r="H281"/>
      <c r="I281"/>
      <c r="J281"/>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EH281"/>
      <c r="EI281"/>
      <c r="EJ281"/>
      <c r="EK281"/>
      <c r="EL281"/>
    </row>
    <row r="282" spans="1:142" x14ac:dyDescent="0.2">
      <c r="A282"/>
      <c r="B282"/>
      <c r="C282"/>
      <c r="D282"/>
      <c r="E282"/>
      <c r="F282"/>
      <c r="G282"/>
      <c r="H282"/>
      <c r="I282"/>
      <c r="J282"/>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EH282"/>
      <c r="EI282"/>
      <c r="EJ282"/>
      <c r="EK282"/>
      <c r="EL282"/>
    </row>
    <row r="283" spans="1:142" x14ac:dyDescent="0.2">
      <c r="A283"/>
      <c r="B283"/>
      <c r="C283"/>
      <c r="D283"/>
      <c r="E283"/>
      <c r="F283"/>
      <c r="G283"/>
      <c r="H283"/>
      <c r="I283"/>
      <c r="J283"/>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EH283"/>
      <c r="EI283"/>
      <c r="EJ283"/>
      <c r="EK283"/>
      <c r="EL283"/>
    </row>
    <row r="284" spans="1:142" x14ac:dyDescent="0.2">
      <c r="A284"/>
      <c r="B284"/>
      <c r="C284"/>
      <c r="D284"/>
      <c r="E284"/>
      <c r="F284"/>
      <c r="G284"/>
      <c r="H284"/>
      <c r="I284"/>
      <c r="J28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EH284"/>
      <c r="EI284"/>
      <c r="EJ284"/>
      <c r="EK284"/>
      <c r="EL284"/>
    </row>
    <row r="285" spans="1:142" x14ac:dyDescent="0.2">
      <c r="A285"/>
      <c r="B285"/>
      <c r="C285"/>
      <c r="D285"/>
      <c r="E285"/>
      <c r="F285"/>
      <c r="G285"/>
      <c r="H285"/>
      <c r="I285"/>
      <c r="J285"/>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EH285"/>
      <c r="EI285"/>
      <c r="EJ285"/>
      <c r="EK285"/>
      <c r="EL285"/>
    </row>
    <row r="286" spans="1:142" x14ac:dyDescent="0.2">
      <c r="A286"/>
      <c r="B286"/>
      <c r="C286"/>
      <c r="D286"/>
      <c r="E286"/>
      <c r="F286"/>
      <c r="G286"/>
      <c r="H286"/>
      <c r="I286"/>
      <c r="J286"/>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EH286"/>
      <c r="EI286"/>
      <c r="EJ286"/>
      <c r="EK286"/>
      <c r="EL286"/>
    </row>
    <row r="287" spans="1:142" x14ac:dyDescent="0.2">
      <c r="A287"/>
      <c r="B287"/>
      <c r="C287"/>
      <c r="D287"/>
      <c r="E287"/>
      <c r="F287"/>
      <c r="G287"/>
      <c r="H287"/>
      <c r="I287"/>
      <c r="J287"/>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EH287"/>
      <c r="EI287"/>
      <c r="EJ287"/>
      <c r="EK287"/>
      <c r="EL287"/>
    </row>
    <row r="288" spans="1:142" x14ac:dyDescent="0.2">
      <c r="A288"/>
      <c r="B288"/>
      <c r="C288"/>
      <c r="D288"/>
      <c r="E288"/>
      <c r="F288"/>
      <c r="G288"/>
      <c r="H288"/>
      <c r="I288"/>
      <c r="J288"/>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EH288"/>
      <c r="EI288"/>
      <c r="EJ288"/>
      <c r="EK288"/>
      <c r="EL288"/>
    </row>
    <row r="289" spans="1:142" x14ac:dyDescent="0.2">
      <c r="A289"/>
      <c r="B289"/>
      <c r="C289"/>
      <c r="D289"/>
      <c r="E289"/>
      <c r="F289"/>
      <c r="G289"/>
      <c r="H289"/>
      <c r="I289"/>
      <c r="J289"/>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EH289"/>
      <c r="EI289"/>
      <c r="EJ289"/>
      <c r="EK289"/>
      <c r="EL289"/>
    </row>
    <row r="290" spans="1:142" x14ac:dyDescent="0.2">
      <c r="A290"/>
      <c r="B290"/>
      <c r="C290"/>
      <c r="D290"/>
      <c r="E290"/>
      <c r="F290"/>
      <c r="G290"/>
      <c r="H290"/>
      <c r="I290"/>
      <c r="J290"/>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EH290"/>
      <c r="EI290"/>
      <c r="EJ290"/>
      <c r="EK290"/>
      <c r="EL290"/>
    </row>
    <row r="291" spans="1:142" x14ac:dyDescent="0.2">
      <c r="A291"/>
      <c r="B291"/>
      <c r="C291"/>
      <c r="D291"/>
      <c r="E291"/>
      <c r="F291"/>
      <c r="G291"/>
      <c r="H291"/>
      <c r="I291"/>
      <c r="J291"/>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EH291"/>
      <c r="EI291"/>
      <c r="EJ291"/>
      <c r="EK291"/>
      <c r="EL291"/>
    </row>
    <row r="292" spans="1:142" x14ac:dyDescent="0.2">
      <c r="A292"/>
      <c r="B292"/>
      <c r="C292"/>
      <c r="D292"/>
      <c r="E292"/>
      <c r="F292"/>
      <c r="G292"/>
      <c r="H292"/>
      <c r="I292"/>
      <c r="J292"/>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EH292"/>
      <c r="EI292"/>
      <c r="EJ292"/>
      <c r="EK292"/>
      <c r="EL292"/>
    </row>
    <row r="293" spans="1:142" x14ac:dyDescent="0.2">
      <c r="A293"/>
      <c r="B293"/>
      <c r="C293"/>
      <c r="D293"/>
      <c r="E293"/>
      <c r="F293"/>
      <c r="G293"/>
      <c r="H293"/>
      <c r="I293"/>
      <c r="J293"/>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4"/>
      <c r="AU293" s="10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EH293"/>
      <c r="EI293"/>
      <c r="EJ293"/>
      <c r="EK293"/>
      <c r="EL293"/>
    </row>
    <row r="294" spans="1:142" x14ac:dyDescent="0.2">
      <c r="A294"/>
      <c r="B294"/>
      <c r="C294"/>
      <c r="D294"/>
      <c r="E294"/>
      <c r="F294"/>
      <c r="G294"/>
      <c r="H294"/>
      <c r="I294"/>
      <c r="J29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EH294"/>
      <c r="EI294"/>
      <c r="EJ294"/>
      <c r="EK294"/>
      <c r="EL294"/>
    </row>
    <row r="295" spans="1:142" x14ac:dyDescent="0.2">
      <c r="A295"/>
      <c r="B295"/>
      <c r="C295"/>
      <c r="D295"/>
      <c r="E295"/>
      <c r="F295"/>
      <c r="G295"/>
      <c r="H295"/>
      <c r="I295"/>
      <c r="J295"/>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EH295"/>
      <c r="EI295"/>
      <c r="EJ295"/>
      <c r="EK295"/>
      <c r="EL295"/>
    </row>
    <row r="296" spans="1:142" x14ac:dyDescent="0.2">
      <c r="A296"/>
      <c r="B296"/>
      <c r="C296"/>
      <c r="D296"/>
      <c r="E296"/>
      <c r="F296"/>
      <c r="G296"/>
      <c r="H296"/>
      <c r="I296"/>
      <c r="J296"/>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EH296"/>
      <c r="EI296"/>
      <c r="EJ296"/>
      <c r="EK296"/>
      <c r="EL296"/>
    </row>
    <row r="297" spans="1:142" x14ac:dyDescent="0.2">
      <c r="A297"/>
      <c r="B297"/>
      <c r="C297"/>
      <c r="D297"/>
      <c r="E297"/>
      <c r="F297"/>
      <c r="G297"/>
      <c r="H297"/>
      <c r="I297"/>
      <c r="J297"/>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4"/>
      <c r="AU297" s="10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EH297"/>
      <c r="EI297"/>
      <c r="EJ297"/>
      <c r="EK297"/>
      <c r="EL297"/>
    </row>
    <row r="298" spans="1:142" x14ac:dyDescent="0.2">
      <c r="A298"/>
      <c r="B298"/>
      <c r="C298"/>
      <c r="D298"/>
      <c r="E298"/>
      <c r="F298"/>
      <c r="G298"/>
      <c r="H298"/>
      <c r="I298"/>
      <c r="J298"/>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EH298"/>
      <c r="EI298"/>
      <c r="EJ298"/>
      <c r="EK298"/>
      <c r="EL298"/>
    </row>
    <row r="299" spans="1:142" x14ac:dyDescent="0.2">
      <c r="A299"/>
      <c r="B299"/>
      <c r="C299"/>
      <c r="D299"/>
      <c r="E299"/>
      <c r="F299"/>
      <c r="G299"/>
      <c r="H299"/>
      <c r="I299"/>
      <c r="J299"/>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EH299"/>
      <c r="EI299"/>
      <c r="EJ299"/>
      <c r="EK299"/>
      <c r="EL299"/>
    </row>
    <row r="300" spans="1:142" x14ac:dyDescent="0.2">
      <c r="A300"/>
      <c r="B300"/>
      <c r="C300"/>
      <c r="D300"/>
      <c r="E300"/>
      <c r="F300"/>
      <c r="G300"/>
      <c r="H300"/>
      <c r="I300"/>
      <c r="J300"/>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EH300"/>
      <c r="EI300"/>
      <c r="EJ300"/>
      <c r="EK300"/>
      <c r="EL300"/>
    </row>
    <row r="301" spans="1:142" x14ac:dyDescent="0.2">
      <c r="A301"/>
      <c r="B301"/>
      <c r="C301"/>
      <c r="D301"/>
      <c r="E301"/>
      <c r="F301"/>
      <c r="G301"/>
      <c r="H301"/>
      <c r="I301"/>
      <c r="J301"/>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EH301"/>
      <c r="EI301"/>
      <c r="EJ301"/>
      <c r="EK301"/>
      <c r="EL301"/>
    </row>
    <row r="302" spans="1:142" x14ac:dyDescent="0.2">
      <c r="A302"/>
      <c r="B302"/>
      <c r="C302"/>
      <c r="D302"/>
      <c r="E302"/>
      <c r="F302"/>
      <c r="G302"/>
      <c r="H302"/>
      <c r="I302"/>
      <c r="J302"/>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EH302"/>
      <c r="EI302"/>
      <c r="EJ302"/>
      <c r="EK302"/>
      <c r="EL302"/>
    </row>
    <row r="303" spans="1:142" x14ac:dyDescent="0.2">
      <c r="A303"/>
      <c r="B303"/>
      <c r="C303"/>
      <c r="D303"/>
      <c r="E303"/>
      <c r="F303"/>
      <c r="G303"/>
      <c r="H303"/>
      <c r="I303"/>
      <c r="J303"/>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4"/>
      <c r="AU303" s="10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EH303"/>
      <c r="EI303"/>
      <c r="EJ303"/>
      <c r="EK303"/>
      <c r="EL303"/>
    </row>
    <row r="304" spans="1:142" x14ac:dyDescent="0.2">
      <c r="A304"/>
      <c r="B304"/>
      <c r="C304"/>
      <c r="D304"/>
      <c r="E304"/>
      <c r="F304"/>
      <c r="G304"/>
      <c r="H304"/>
      <c r="I304"/>
      <c r="J3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EH304"/>
      <c r="EI304"/>
      <c r="EJ304"/>
      <c r="EK304"/>
      <c r="EL304"/>
    </row>
    <row r="305" spans="1:142" x14ac:dyDescent="0.2">
      <c r="A305"/>
      <c r="B305"/>
      <c r="C305"/>
      <c r="D305"/>
      <c r="E305"/>
      <c r="F305"/>
      <c r="G305"/>
      <c r="H305"/>
      <c r="I305"/>
      <c r="J305"/>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4"/>
      <c r="AU305" s="10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EH305"/>
      <c r="EI305"/>
      <c r="EJ305"/>
      <c r="EK305"/>
      <c r="EL305"/>
    </row>
    <row r="306" spans="1:142" x14ac:dyDescent="0.2">
      <c r="A306"/>
      <c r="B306"/>
      <c r="C306"/>
      <c r="D306"/>
      <c r="E306"/>
      <c r="F306"/>
      <c r="G306"/>
      <c r="H306"/>
      <c r="I306"/>
      <c r="J306"/>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EH306"/>
      <c r="EI306"/>
      <c r="EJ306"/>
      <c r="EK306"/>
      <c r="EL306"/>
    </row>
    <row r="307" spans="1:142" x14ac:dyDescent="0.2">
      <c r="A307"/>
      <c r="B307"/>
      <c r="C307"/>
      <c r="D307"/>
      <c r="E307"/>
      <c r="F307"/>
      <c r="G307"/>
      <c r="H307"/>
      <c r="I307"/>
      <c r="J307"/>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EH307"/>
      <c r="EI307"/>
      <c r="EJ307"/>
      <c r="EK307"/>
      <c r="EL307"/>
    </row>
    <row r="308" spans="1:142" x14ac:dyDescent="0.2">
      <c r="A308"/>
      <c r="B308"/>
      <c r="C308"/>
      <c r="D308"/>
      <c r="E308"/>
      <c r="F308"/>
      <c r="G308"/>
      <c r="H308"/>
      <c r="I308"/>
      <c r="J308"/>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EH308"/>
      <c r="EI308"/>
      <c r="EJ308"/>
      <c r="EK308"/>
      <c r="EL308"/>
    </row>
    <row r="309" spans="1:142" x14ac:dyDescent="0.2">
      <c r="A309"/>
      <c r="B309"/>
      <c r="C309"/>
      <c r="D309"/>
      <c r="E309"/>
      <c r="F309"/>
      <c r="G309"/>
      <c r="H309"/>
      <c r="I309"/>
      <c r="J309"/>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EH309"/>
      <c r="EI309"/>
      <c r="EJ309"/>
      <c r="EK309"/>
      <c r="EL309"/>
    </row>
    <row r="310" spans="1:142" x14ac:dyDescent="0.2">
      <c r="A310"/>
      <c r="B310"/>
      <c r="C310"/>
      <c r="D310"/>
      <c r="E310"/>
      <c r="F310"/>
      <c r="G310"/>
      <c r="H310"/>
      <c r="I310"/>
      <c r="J310"/>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4"/>
      <c r="AS310" s="104"/>
      <c r="AT310" s="104"/>
      <c r="AU310" s="10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EH310"/>
      <c r="EI310"/>
      <c r="EJ310"/>
      <c r="EK310"/>
      <c r="EL310"/>
    </row>
    <row r="311" spans="1:142" x14ac:dyDescent="0.2">
      <c r="A311"/>
      <c r="B311"/>
      <c r="C311"/>
      <c r="D311"/>
      <c r="E311"/>
      <c r="F311"/>
      <c r="G311"/>
      <c r="H311"/>
      <c r="I311"/>
      <c r="J311"/>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4"/>
      <c r="AU311" s="10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EH311"/>
      <c r="EI311"/>
      <c r="EJ311"/>
      <c r="EK311"/>
      <c r="EL311"/>
    </row>
    <row r="312" spans="1:142" x14ac:dyDescent="0.2">
      <c r="A312"/>
      <c r="B312"/>
      <c r="C312"/>
      <c r="D312"/>
      <c r="E312"/>
      <c r="F312"/>
      <c r="G312"/>
      <c r="H312"/>
      <c r="I312"/>
      <c r="J312"/>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EH312"/>
      <c r="EI312"/>
      <c r="EJ312"/>
      <c r="EK312"/>
      <c r="EL312"/>
    </row>
    <row r="313" spans="1:142" x14ac:dyDescent="0.2">
      <c r="A313"/>
      <c r="B313"/>
      <c r="C313"/>
      <c r="D313"/>
      <c r="E313"/>
      <c r="F313"/>
      <c r="G313"/>
      <c r="H313"/>
      <c r="I313"/>
      <c r="J313"/>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EH313"/>
      <c r="EI313"/>
      <c r="EJ313"/>
      <c r="EK313"/>
      <c r="EL313"/>
    </row>
    <row r="314" spans="1:142" x14ac:dyDescent="0.2">
      <c r="A314"/>
      <c r="B314"/>
      <c r="C314"/>
      <c r="D314"/>
      <c r="E314"/>
      <c r="F314"/>
      <c r="G314"/>
      <c r="H314"/>
      <c r="I314"/>
      <c r="J31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EH314"/>
      <c r="EI314"/>
      <c r="EJ314"/>
      <c r="EK314"/>
      <c r="EL314"/>
    </row>
    <row r="315" spans="1:142" x14ac:dyDescent="0.2">
      <c r="A315"/>
      <c r="B315"/>
      <c r="C315"/>
      <c r="D315"/>
      <c r="E315"/>
      <c r="F315"/>
      <c r="G315"/>
      <c r="H315"/>
      <c r="I315"/>
      <c r="J315"/>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EH315"/>
      <c r="EI315"/>
      <c r="EJ315"/>
      <c r="EK315"/>
      <c r="EL315"/>
    </row>
    <row r="316" spans="1:142" x14ac:dyDescent="0.2">
      <c r="A316"/>
      <c r="B316"/>
      <c r="C316"/>
      <c r="D316"/>
      <c r="E316"/>
      <c r="F316"/>
      <c r="G316"/>
      <c r="H316"/>
      <c r="I316"/>
      <c r="J316"/>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EH316"/>
      <c r="EI316"/>
      <c r="EJ316"/>
      <c r="EK316"/>
      <c r="EL316"/>
    </row>
    <row r="317" spans="1:142" x14ac:dyDescent="0.2">
      <c r="A317"/>
      <c r="B317"/>
      <c r="C317"/>
      <c r="D317"/>
      <c r="E317"/>
      <c r="F317"/>
      <c r="G317"/>
      <c r="H317"/>
      <c r="I317"/>
      <c r="J317"/>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EH317"/>
      <c r="EI317"/>
      <c r="EJ317"/>
      <c r="EK317"/>
      <c r="EL317"/>
    </row>
    <row r="318" spans="1:142" x14ac:dyDescent="0.2">
      <c r="A318"/>
      <c r="B318"/>
      <c r="C318"/>
      <c r="D318"/>
      <c r="E318"/>
      <c r="F318"/>
      <c r="G318"/>
      <c r="H318"/>
      <c r="I318"/>
      <c r="J318"/>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EH318"/>
      <c r="EI318"/>
      <c r="EJ318"/>
      <c r="EK318"/>
      <c r="EL318"/>
    </row>
    <row r="319" spans="1:142" x14ac:dyDescent="0.2">
      <c r="A319"/>
      <c r="B319"/>
      <c r="C319"/>
      <c r="D319"/>
      <c r="E319"/>
      <c r="F319"/>
      <c r="G319"/>
      <c r="H319"/>
      <c r="I319"/>
      <c r="J319"/>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EH319"/>
      <c r="EI319"/>
      <c r="EJ319"/>
      <c r="EK319"/>
      <c r="EL319"/>
    </row>
    <row r="320" spans="1:142" x14ac:dyDescent="0.2">
      <c r="A320"/>
      <c r="B320"/>
      <c r="C320"/>
      <c r="D320"/>
      <c r="E320"/>
      <c r="F320"/>
      <c r="G320"/>
      <c r="H320"/>
      <c r="I320"/>
      <c r="J320"/>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EH320"/>
      <c r="EI320"/>
      <c r="EJ320"/>
      <c r="EK320"/>
      <c r="EL320"/>
    </row>
    <row r="321" spans="1:142" x14ac:dyDescent="0.2">
      <c r="A321"/>
      <c r="B321"/>
      <c r="C321"/>
      <c r="D321"/>
      <c r="E321"/>
      <c r="F321"/>
      <c r="G321"/>
      <c r="H321"/>
      <c r="I321"/>
      <c r="J321"/>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EH321"/>
      <c r="EI321"/>
      <c r="EJ321"/>
      <c r="EK321"/>
      <c r="EL321"/>
    </row>
    <row r="322" spans="1:142" x14ac:dyDescent="0.2">
      <c r="A322"/>
      <c r="B322"/>
      <c r="C322"/>
      <c r="D322"/>
      <c r="E322"/>
      <c r="F322"/>
      <c r="G322"/>
      <c r="H322"/>
      <c r="I322"/>
      <c r="J322"/>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EH322"/>
      <c r="EI322"/>
      <c r="EJ322"/>
      <c r="EK322"/>
      <c r="EL322"/>
    </row>
    <row r="323" spans="1:142" x14ac:dyDescent="0.2">
      <c r="A323"/>
      <c r="B323"/>
      <c r="C323"/>
      <c r="D323"/>
      <c r="E323"/>
      <c r="F323"/>
      <c r="G323"/>
      <c r="H323"/>
      <c r="I323"/>
      <c r="J323"/>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EH323"/>
      <c r="EI323"/>
      <c r="EJ323"/>
      <c r="EK323"/>
      <c r="EL323"/>
    </row>
    <row r="324" spans="1:142" x14ac:dyDescent="0.2">
      <c r="A324"/>
      <c r="B324"/>
      <c r="C324"/>
      <c r="D324"/>
      <c r="E324"/>
      <c r="F324"/>
      <c r="G324"/>
      <c r="H324"/>
      <c r="I324"/>
      <c r="J32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EH324"/>
      <c r="EI324"/>
      <c r="EJ324"/>
      <c r="EK324"/>
      <c r="EL324"/>
    </row>
    <row r="325" spans="1:142" x14ac:dyDescent="0.2">
      <c r="A325"/>
      <c r="B325"/>
      <c r="C325"/>
      <c r="D325"/>
      <c r="E325"/>
      <c r="F325"/>
      <c r="G325"/>
      <c r="H325"/>
      <c r="I325"/>
      <c r="J325"/>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EH325"/>
      <c r="EI325"/>
      <c r="EJ325"/>
      <c r="EK325"/>
      <c r="EL325"/>
    </row>
    <row r="326" spans="1:142" x14ac:dyDescent="0.2">
      <c r="A326"/>
      <c r="B326"/>
      <c r="C326"/>
      <c r="D326"/>
      <c r="E326"/>
      <c r="F326"/>
      <c r="G326"/>
      <c r="H326"/>
      <c r="I326"/>
      <c r="J326"/>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EH326"/>
      <c r="EI326"/>
      <c r="EJ326"/>
      <c r="EK326"/>
      <c r="EL326"/>
    </row>
    <row r="327" spans="1:142" x14ac:dyDescent="0.2">
      <c r="A327"/>
      <c r="B327"/>
      <c r="C327"/>
      <c r="D327"/>
      <c r="E327"/>
      <c r="F327"/>
      <c r="G327"/>
      <c r="H327"/>
      <c r="I327"/>
      <c r="J327"/>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EH327"/>
      <c r="EI327"/>
      <c r="EJ327"/>
      <c r="EK327"/>
      <c r="EL327"/>
    </row>
    <row r="328" spans="1:142" x14ac:dyDescent="0.2">
      <c r="A328"/>
      <c r="B328"/>
      <c r="C328"/>
      <c r="D328"/>
      <c r="E328"/>
      <c r="F328"/>
      <c r="G328"/>
      <c r="H328"/>
      <c r="I328"/>
      <c r="J328"/>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EH328"/>
      <c r="EI328"/>
      <c r="EJ328"/>
      <c r="EK328"/>
      <c r="EL328"/>
    </row>
    <row r="329" spans="1:142" x14ac:dyDescent="0.2">
      <c r="A329"/>
      <c r="B329"/>
      <c r="C329"/>
      <c r="D329"/>
      <c r="E329"/>
      <c r="F329"/>
      <c r="G329"/>
      <c r="H329"/>
      <c r="I329"/>
      <c r="J329"/>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EH329"/>
      <c r="EI329"/>
      <c r="EJ329"/>
      <c r="EK329"/>
      <c r="EL329"/>
    </row>
    <row r="330" spans="1:142" x14ac:dyDescent="0.2">
      <c r="A330"/>
      <c r="B330"/>
      <c r="C330"/>
      <c r="D330"/>
      <c r="E330"/>
      <c r="F330"/>
      <c r="G330"/>
      <c r="H330"/>
      <c r="I330"/>
      <c r="J330"/>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EH330"/>
      <c r="EI330"/>
      <c r="EJ330"/>
      <c r="EK330"/>
      <c r="EL330"/>
    </row>
    <row r="331" spans="1:142" x14ac:dyDescent="0.2">
      <c r="A331"/>
      <c r="B331"/>
      <c r="C331"/>
      <c r="D331"/>
      <c r="E331"/>
      <c r="F331"/>
      <c r="G331"/>
      <c r="H331"/>
      <c r="I331"/>
      <c r="J331"/>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EH331"/>
      <c r="EI331"/>
      <c r="EJ331"/>
      <c r="EK331"/>
      <c r="EL331"/>
    </row>
    <row r="332" spans="1:142" x14ac:dyDescent="0.2">
      <c r="A332"/>
      <c r="B332"/>
      <c r="C332"/>
      <c r="D332"/>
      <c r="E332"/>
      <c r="F332"/>
      <c r="G332"/>
      <c r="H332"/>
      <c r="I332"/>
      <c r="J332"/>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EH332"/>
      <c r="EI332"/>
      <c r="EJ332"/>
      <c r="EK332"/>
      <c r="EL332"/>
    </row>
    <row r="333" spans="1:142" x14ac:dyDescent="0.2">
      <c r="A333"/>
      <c r="B333"/>
      <c r="C333"/>
      <c r="D333"/>
      <c r="E333"/>
      <c r="F333"/>
      <c r="G333"/>
      <c r="H333"/>
      <c r="I333"/>
      <c r="J333"/>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EH333"/>
      <c r="EI333"/>
      <c r="EJ333"/>
      <c r="EK333"/>
      <c r="EL333"/>
    </row>
    <row r="334" spans="1:142" x14ac:dyDescent="0.2">
      <c r="A334"/>
      <c r="B334"/>
      <c r="C334"/>
      <c r="D334"/>
      <c r="E334"/>
      <c r="F334"/>
      <c r="G334"/>
      <c r="H334"/>
      <c r="I334"/>
      <c r="J33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EH334"/>
      <c r="EI334"/>
      <c r="EJ334"/>
      <c r="EK334"/>
      <c r="EL334"/>
    </row>
    <row r="335" spans="1:142" x14ac:dyDescent="0.2">
      <c r="A335"/>
      <c r="B335"/>
      <c r="C335"/>
      <c r="D335"/>
      <c r="E335"/>
      <c r="F335"/>
      <c r="G335"/>
      <c r="H335"/>
      <c r="I335"/>
      <c r="J335"/>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EH335"/>
      <c r="EI335"/>
      <c r="EJ335"/>
      <c r="EK335"/>
      <c r="EL335"/>
    </row>
    <row r="336" spans="1:142" x14ac:dyDescent="0.2">
      <c r="A336"/>
      <c r="B336"/>
      <c r="C336"/>
      <c r="D336"/>
      <c r="E336"/>
      <c r="F336"/>
      <c r="G336"/>
      <c r="H336"/>
      <c r="I336"/>
      <c r="J336"/>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EH336"/>
      <c r="EI336"/>
      <c r="EJ336"/>
      <c r="EK336"/>
      <c r="EL336"/>
    </row>
    <row r="337" spans="1:142" x14ac:dyDescent="0.2">
      <c r="A337"/>
      <c r="B337"/>
      <c r="C337"/>
      <c r="D337"/>
      <c r="E337"/>
      <c r="F337"/>
      <c r="G337"/>
      <c r="H337"/>
      <c r="I337"/>
      <c r="J337"/>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EH337"/>
      <c r="EI337"/>
      <c r="EJ337"/>
      <c r="EK337"/>
      <c r="EL337"/>
    </row>
    <row r="338" spans="1:142" x14ac:dyDescent="0.2">
      <c r="A338"/>
      <c r="B338"/>
      <c r="C338"/>
      <c r="D338"/>
      <c r="E338"/>
      <c r="F338"/>
      <c r="G338"/>
      <c r="H338"/>
      <c r="I338"/>
      <c r="J338"/>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EH338"/>
      <c r="EI338"/>
      <c r="EJ338"/>
      <c r="EK338"/>
      <c r="EL338"/>
    </row>
    <row r="339" spans="1:142" x14ac:dyDescent="0.2">
      <c r="A339"/>
      <c r="B339"/>
      <c r="C339"/>
      <c r="D339"/>
      <c r="E339"/>
      <c r="F339"/>
      <c r="G339"/>
      <c r="H339"/>
      <c r="I339"/>
      <c r="J339"/>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EH339"/>
      <c r="EI339"/>
      <c r="EJ339"/>
      <c r="EK339"/>
      <c r="EL339"/>
    </row>
    <row r="340" spans="1:142" x14ac:dyDescent="0.2">
      <c r="A340"/>
      <c r="B340"/>
      <c r="C340"/>
      <c r="D340"/>
      <c r="E340"/>
      <c r="F340"/>
      <c r="G340"/>
      <c r="H340"/>
      <c r="I340"/>
      <c r="J340"/>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EH340"/>
      <c r="EI340"/>
      <c r="EJ340"/>
      <c r="EK340"/>
      <c r="EL340"/>
    </row>
    <row r="341" spans="1:142" x14ac:dyDescent="0.2">
      <c r="A341"/>
      <c r="B341"/>
      <c r="C341"/>
      <c r="D341"/>
      <c r="E341"/>
      <c r="F341"/>
      <c r="G341"/>
      <c r="H341"/>
      <c r="I341"/>
      <c r="J341"/>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EH341"/>
      <c r="EI341"/>
      <c r="EJ341"/>
      <c r="EK341"/>
      <c r="EL341"/>
    </row>
    <row r="342" spans="1:142" x14ac:dyDescent="0.2">
      <c r="A342"/>
      <c r="B342"/>
      <c r="C342"/>
      <c r="D342"/>
      <c r="E342"/>
      <c r="F342"/>
      <c r="G342"/>
      <c r="H342"/>
      <c r="I342"/>
      <c r="J342"/>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EH342"/>
      <c r="EI342"/>
      <c r="EJ342"/>
      <c r="EK342"/>
      <c r="EL342"/>
    </row>
    <row r="343" spans="1:142" x14ac:dyDescent="0.2">
      <c r="A343"/>
      <c r="B343"/>
      <c r="C343"/>
      <c r="D343"/>
      <c r="E343"/>
      <c r="F343"/>
      <c r="G343"/>
      <c r="H343"/>
      <c r="I343"/>
      <c r="J343"/>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EH343"/>
      <c r="EI343"/>
      <c r="EJ343"/>
      <c r="EK343"/>
      <c r="EL343"/>
    </row>
    <row r="344" spans="1:142" x14ac:dyDescent="0.2">
      <c r="A344"/>
      <c r="B344"/>
      <c r="C344"/>
      <c r="D344"/>
      <c r="E344"/>
      <c r="F344"/>
      <c r="G344"/>
      <c r="H344"/>
      <c r="I344"/>
      <c r="J34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EH344"/>
      <c r="EI344"/>
      <c r="EJ344"/>
      <c r="EK344"/>
      <c r="EL344"/>
    </row>
    <row r="345" spans="1:142" x14ac:dyDescent="0.2">
      <c r="A345"/>
      <c r="B345"/>
      <c r="C345"/>
      <c r="D345"/>
      <c r="E345"/>
      <c r="F345"/>
      <c r="G345"/>
      <c r="H345"/>
      <c r="I345"/>
      <c r="J345"/>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EH345"/>
      <c r="EI345"/>
      <c r="EJ345"/>
      <c r="EK345"/>
      <c r="EL345"/>
    </row>
    <row r="346" spans="1:142" x14ac:dyDescent="0.2">
      <c r="A346"/>
      <c r="B346"/>
      <c r="C346"/>
      <c r="D346"/>
      <c r="E346"/>
      <c r="F346"/>
      <c r="G346"/>
      <c r="H346"/>
      <c r="I346"/>
      <c r="J346"/>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EH346"/>
      <c r="EI346"/>
      <c r="EJ346"/>
      <c r="EK346"/>
      <c r="EL346"/>
    </row>
    <row r="347" spans="1:142" x14ac:dyDescent="0.2">
      <c r="A347"/>
      <c r="B347"/>
      <c r="C347"/>
      <c r="D347"/>
      <c r="E347"/>
      <c r="F347"/>
      <c r="G347"/>
      <c r="H347"/>
      <c r="I347"/>
      <c r="J347"/>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EH347"/>
      <c r="EI347"/>
      <c r="EJ347"/>
      <c r="EK347"/>
      <c r="EL347"/>
    </row>
    <row r="348" spans="1:142" x14ac:dyDescent="0.2">
      <c r="A348"/>
      <c r="B348"/>
      <c r="C348"/>
      <c r="D348"/>
      <c r="E348"/>
      <c r="F348"/>
      <c r="G348"/>
      <c r="H348"/>
      <c r="I348"/>
      <c r="J348"/>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EH348"/>
      <c r="EI348"/>
      <c r="EJ348"/>
      <c r="EK348"/>
      <c r="EL348"/>
    </row>
    <row r="349" spans="1:142" x14ac:dyDescent="0.2">
      <c r="A349"/>
      <c r="B349"/>
      <c r="C349"/>
      <c r="D349"/>
      <c r="E349"/>
      <c r="F349"/>
      <c r="G349"/>
      <c r="H349"/>
      <c r="I349"/>
      <c r="J349"/>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EH349"/>
      <c r="EI349"/>
      <c r="EJ349"/>
      <c r="EK349"/>
      <c r="EL349"/>
    </row>
    <row r="350" spans="1:142" x14ac:dyDescent="0.2">
      <c r="A350"/>
      <c r="B350"/>
      <c r="C350"/>
      <c r="D350"/>
      <c r="E350"/>
      <c r="F350"/>
      <c r="G350"/>
      <c r="H350"/>
      <c r="I350"/>
      <c r="J350"/>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EH350"/>
      <c r="EI350"/>
      <c r="EJ350"/>
      <c r="EK350"/>
      <c r="EL350"/>
    </row>
    <row r="351" spans="1:142" x14ac:dyDescent="0.2">
      <c r="A351"/>
      <c r="B351"/>
      <c r="C351"/>
      <c r="D351"/>
      <c r="E351"/>
      <c r="F351"/>
      <c r="G351"/>
      <c r="H351"/>
      <c r="I351"/>
      <c r="J351"/>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EH351"/>
      <c r="EI351"/>
      <c r="EJ351"/>
      <c r="EK351"/>
      <c r="EL351"/>
    </row>
    <row r="352" spans="1:142" x14ac:dyDescent="0.2">
      <c r="A352"/>
      <c r="B352"/>
      <c r="C352"/>
      <c r="D352"/>
      <c r="E352"/>
      <c r="F352"/>
      <c r="G352"/>
      <c r="H352"/>
      <c r="I352"/>
      <c r="J352"/>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EH352"/>
      <c r="EI352"/>
      <c r="EJ352"/>
      <c r="EK352"/>
      <c r="EL352"/>
    </row>
    <row r="353" spans="1:142" x14ac:dyDescent="0.2">
      <c r="A353"/>
      <c r="B353"/>
      <c r="C353"/>
      <c r="D353"/>
      <c r="E353"/>
      <c r="F353"/>
      <c r="G353"/>
      <c r="H353"/>
      <c r="I353"/>
      <c r="J353"/>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EH353"/>
      <c r="EI353"/>
      <c r="EJ353"/>
      <c r="EK353"/>
      <c r="EL353"/>
    </row>
    <row r="354" spans="1:142" x14ac:dyDescent="0.2">
      <c r="A354"/>
      <c r="B354"/>
      <c r="C354"/>
      <c r="D354"/>
      <c r="E354"/>
      <c r="F354"/>
      <c r="G354"/>
      <c r="H354"/>
      <c r="I354"/>
      <c r="J35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EH354"/>
      <c r="EI354"/>
      <c r="EJ354"/>
      <c r="EK354"/>
      <c r="EL354"/>
    </row>
    <row r="355" spans="1:142" x14ac:dyDescent="0.2">
      <c r="A355"/>
      <c r="B355"/>
      <c r="C355"/>
      <c r="D355"/>
      <c r="E355"/>
      <c r="F355"/>
      <c r="G355"/>
      <c r="H355"/>
      <c r="I355"/>
      <c r="J355"/>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EH355"/>
      <c r="EI355"/>
      <c r="EJ355"/>
      <c r="EK355"/>
      <c r="EL355"/>
    </row>
    <row r="356" spans="1:142" x14ac:dyDescent="0.2">
      <c r="A356"/>
      <c r="B356"/>
      <c r="C356"/>
      <c r="D356"/>
      <c r="E356"/>
      <c r="F356"/>
      <c r="G356"/>
      <c r="H356"/>
      <c r="I356"/>
      <c r="J356"/>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EH356"/>
      <c r="EI356"/>
      <c r="EJ356"/>
      <c r="EK356"/>
      <c r="EL356"/>
    </row>
    <row r="357" spans="1:142" x14ac:dyDescent="0.2">
      <c r="A357"/>
      <c r="B357"/>
      <c r="C357"/>
      <c r="D357"/>
      <c r="E357"/>
      <c r="F357"/>
      <c r="G357"/>
      <c r="H357"/>
      <c r="I357"/>
      <c r="J357"/>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EH357"/>
      <c r="EI357"/>
      <c r="EJ357"/>
      <c r="EK357"/>
      <c r="EL357"/>
    </row>
    <row r="358" spans="1:142" x14ac:dyDescent="0.2">
      <c r="A358"/>
      <c r="B358"/>
      <c r="C358"/>
      <c r="D358"/>
      <c r="E358"/>
      <c r="F358"/>
      <c r="G358"/>
      <c r="H358"/>
      <c r="I358"/>
      <c r="J358"/>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EH358"/>
      <c r="EI358"/>
      <c r="EJ358"/>
      <c r="EK358"/>
      <c r="EL358"/>
    </row>
    <row r="359" spans="1:142" x14ac:dyDescent="0.2">
      <c r="A359"/>
      <c r="B359"/>
      <c r="C359"/>
      <c r="D359"/>
      <c r="E359"/>
      <c r="F359"/>
      <c r="G359"/>
      <c r="H359"/>
      <c r="I359"/>
      <c r="J359"/>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EH359"/>
      <c r="EI359"/>
      <c r="EJ359"/>
      <c r="EK359"/>
      <c r="EL359"/>
    </row>
    <row r="360" spans="1:142" x14ac:dyDescent="0.2">
      <c r="A360"/>
      <c r="B360"/>
      <c r="C360"/>
      <c r="D360"/>
      <c r="E360"/>
      <c r="F360"/>
      <c r="G360"/>
      <c r="H360"/>
      <c r="I360"/>
      <c r="J360"/>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EH360"/>
      <c r="EI360"/>
      <c r="EJ360"/>
      <c r="EK360"/>
      <c r="EL360"/>
    </row>
    <row r="361" spans="1:142" x14ac:dyDescent="0.2">
      <c r="A361"/>
      <c r="B361"/>
      <c r="C361"/>
      <c r="D361"/>
      <c r="E361"/>
      <c r="F361"/>
      <c r="G361"/>
      <c r="H361"/>
      <c r="I361"/>
      <c r="J361"/>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EH361"/>
      <c r="EI361"/>
      <c r="EJ361"/>
      <c r="EK361"/>
      <c r="EL361"/>
    </row>
    <row r="362" spans="1:142" x14ac:dyDescent="0.2">
      <c r="A362"/>
      <c r="B362"/>
      <c r="C362"/>
      <c r="D362"/>
      <c r="E362"/>
      <c r="F362"/>
      <c r="G362"/>
      <c r="H362"/>
      <c r="I362"/>
      <c r="J362"/>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EH362"/>
      <c r="EI362"/>
      <c r="EJ362"/>
      <c r="EK362"/>
      <c r="EL362"/>
    </row>
    <row r="363" spans="1:142" x14ac:dyDescent="0.2">
      <c r="A363"/>
      <c r="B363"/>
      <c r="C363"/>
      <c r="D363"/>
      <c r="E363"/>
      <c r="F363"/>
      <c r="G363"/>
      <c r="H363"/>
      <c r="I363"/>
      <c r="J363"/>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EH363"/>
      <c r="EI363"/>
      <c r="EJ363"/>
      <c r="EK363"/>
      <c r="EL363"/>
    </row>
    <row r="364" spans="1:142" x14ac:dyDescent="0.2">
      <c r="A364"/>
      <c r="B364"/>
      <c r="C364"/>
      <c r="D364"/>
      <c r="E364"/>
      <c r="F364"/>
      <c r="G364"/>
      <c r="H364"/>
      <c r="I364"/>
      <c r="J36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EH364"/>
      <c r="EI364"/>
      <c r="EJ364"/>
      <c r="EK364"/>
      <c r="EL364"/>
    </row>
    <row r="365" spans="1:142" x14ac:dyDescent="0.2">
      <c r="A365"/>
      <c r="B365"/>
      <c r="C365"/>
      <c r="D365"/>
      <c r="E365"/>
      <c r="F365"/>
      <c r="G365"/>
      <c r="H365"/>
      <c r="I365"/>
      <c r="J365"/>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EH365"/>
      <c r="EI365"/>
      <c r="EJ365"/>
      <c r="EK365"/>
      <c r="EL365"/>
    </row>
    <row r="366" spans="1:142" x14ac:dyDescent="0.2">
      <c r="A366"/>
      <c r="B366"/>
      <c r="C366"/>
      <c r="D366"/>
      <c r="E366"/>
      <c r="F366"/>
      <c r="G366"/>
      <c r="H366"/>
      <c r="I366"/>
      <c r="J366"/>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EH366"/>
      <c r="EI366"/>
      <c r="EJ366"/>
      <c r="EK366"/>
      <c r="EL366"/>
    </row>
    <row r="367" spans="1:142" x14ac:dyDescent="0.2">
      <c r="A367"/>
      <c r="B367"/>
      <c r="C367"/>
      <c r="D367"/>
      <c r="E367"/>
      <c r="F367"/>
      <c r="G367"/>
      <c r="H367"/>
      <c r="I367"/>
      <c r="J367"/>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EH367"/>
      <c r="EI367"/>
      <c r="EJ367"/>
      <c r="EK367"/>
      <c r="EL367"/>
    </row>
    <row r="368" spans="1:142" x14ac:dyDescent="0.2">
      <c r="A368"/>
      <c r="B368"/>
      <c r="C368"/>
      <c r="D368"/>
      <c r="E368"/>
      <c r="F368"/>
      <c r="G368"/>
      <c r="H368"/>
      <c r="I368"/>
      <c r="J368"/>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EH368"/>
      <c r="EI368"/>
      <c r="EJ368"/>
      <c r="EK368"/>
      <c r="EL368"/>
    </row>
    <row r="369" spans="1:142" x14ac:dyDescent="0.2">
      <c r="A369"/>
      <c r="B369"/>
      <c r="C369"/>
      <c r="D369"/>
      <c r="E369"/>
      <c r="F369"/>
      <c r="G369"/>
      <c r="H369"/>
      <c r="I369"/>
      <c r="J369"/>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EH369"/>
      <c r="EI369"/>
      <c r="EJ369"/>
      <c r="EK369"/>
      <c r="EL369"/>
    </row>
    <row r="370" spans="1:142" x14ac:dyDescent="0.2">
      <c r="A370"/>
      <c r="B370"/>
      <c r="C370"/>
      <c r="D370"/>
      <c r="E370"/>
      <c r="F370"/>
      <c r="G370"/>
      <c r="H370"/>
      <c r="I370"/>
      <c r="J370"/>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EH370"/>
      <c r="EI370"/>
      <c r="EJ370"/>
      <c r="EK370"/>
      <c r="EL370"/>
    </row>
    <row r="371" spans="1:142" x14ac:dyDescent="0.2">
      <c r="A371"/>
      <c r="B371"/>
      <c r="C371"/>
      <c r="D371"/>
      <c r="E371"/>
      <c r="F371"/>
      <c r="G371"/>
      <c r="H371"/>
      <c r="I371"/>
      <c r="J371"/>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EH371"/>
      <c r="EI371"/>
      <c r="EJ371"/>
      <c r="EK371"/>
      <c r="EL371"/>
    </row>
    <row r="372" spans="1:142" x14ac:dyDescent="0.2">
      <c r="A372"/>
      <c r="B372"/>
      <c r="C372"/>
      <c r="D372"/>
      <c r="E372"/>
      <c r="F372"/>
      <c r="G372"/>
      <c r="H372"/>
      <c r="I372"/>
      <c r="J372"/>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EH372"/>
      <c r="EI372"/>
      <c r="EJ372"/>
      <c r="EK372"/>
      <c r="EL372"/>
    </row>
    <row r="373" spans="1:142" x14ac:dyDescent="0.2">
      <c r="A373"/>
      <c r="B373"/>
      <c r="C373"/>
      <c r="D373"/>
      <c r="E373"/>
      <c r="F373"/>
      <c r="G373"/>
      <c r="H373"/>
      <c r="I373"/>
      <c r="J373"/>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EH373"/>
      <c r="EI373"/>
      <c r="EJ373"/>
      <c r="EK373"/>
      <c r="EL373"/>
    </row>
    <row r="374" spans="1:142" x14ac:dyDescent="0.2">
      <c r="A374"/>
      <c r="B374"/>
      <c r="C374"/>
      <c r="D374"/>
      <c r="E374"/>
      <c r="F374"/>
      <c r="G374"/>
      <c r="H374"/>
      <c r="I374"/>
      <c r="J37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EH374"/>
      <c r="EI374"/>
      <c r="EJ374"/>
      <c r="EK374"/>
      <c r="EL374"/>
    </row>
    <row r="375" spans="1:142" x14ac:dyDescent="0.2">
      <c r="A375"/>
      <c r="B375"/>
      <c r="C375"/>
      <c r="D375"/>
      <c r="E375"/>
      <c r="F375"/>
      <c r="G375"/>
      <c r="H375"/>
      <c r="I375"/>
      <c r="J375"/>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EH375"/>
      <c r="EI375"/>
      <c r="EJ375"/>
      <c r="EK375"/>
      <c r="EL375"/>
    </row>
    <row r="376" spans="1:142" x14ac:dyDescent="0.2">
      <c r="A376"/>
      <c r="B376"/>
      <c r="C376"/>
      <c r="D376"/>
      <c r="E376"/>
      <c r="F376"/>
      <c r="G376"/>
      <c r="H376"/>
      <c r="I376"/>
      <c r="J376"/>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EH376"/>
      <c r="EI376"/>
      <c r="EJ376"/>
      <c r="EK376"/>
      <c r="EL376"/>
    </row>
    <row r="377" spans="1:142" x14ac:dyDescent="0.2">
      <c r="A377"/>
      <c r="B377"/>
      <c r="C377"/>
      <c r="D377"/>
      <c r="E377"/>
      <c r="F377"/>
      <c r="G377"/>
      <c r="H377"/>
      <c r="I377"/>
      <c r="J377"/>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EH377"/>
      <c r="EI377"/>
      <c r="EJ377"/>
      <c r="EK377"/>
      <c r="EL377"/>
    </row>
    <row r="378" spans="1:142" x14ac:dyDescent="0.2">
      <c r="A378"/>
      <c r="B378"/>
      <c r="C378"/>
      <c r="D378"/>
      <c r="E378"/>
      <c r="F378"/>
      <c r="G378"/>
      <c r="H378"/>
      <c r="I378"/>
      <c r="J378"/>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EH378"/>
      <c r="EI378"/>
      <c r="EJ378"/>
      <c r="EK378"/>
      <c r="EL378"/>
    </row>
    <row r="379" spans="1:142" x14ac:dyDescent="0.2">
      <c r="A379"/>
      <c r="B379"/>
      <c r="C379"/>
      <c r="D379"/>
      <c r="E379"/>
      <c r="F379"/>
      <c r="G379"/>
      <c r="H379"/>
      <c r="I379"/>
      <c r="J379"/>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EH379"/>
      <c r="EI379"/>
      <c r="EJ379"/>
      <c r="EK379"/>
      <c r="EL379"/>
    </row>
    <row r="380" spans="1:142" x14ac:dyDescent="0.2">
      <c r="A380"/>
      <c r="B380"/>
      <c r="C380"/>
      <c r="D380"/>
      <c r="E380"/>
      <c r="F380"/>
      <c r="G380"/>
      <c r="H380"/>
      <c r="I380"/>
      <c r="J380"/>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EH380"/>
      <c r="EI380"/>
      <c r="EJ380"/>
      <c r="EK380"/>
      <c r="EL380"/>
    </row>
    <row r="381" spans="1:142" x14ac:dyDescent="0.2">
      <c r="A381"/>
      <c r="B381"/>
      <c r="C381"/>
      <c r="D381"/>
      <c r="E381"/>
      <c r="F381"/>
      <c r="G381"/>
      <c r="H381"/>
      <c r="I381"/>
      <c r="J381"/>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EH381"/>
      <c r="EI381"/>
      <c r="EJ381"/>
      <c r="EK381"/>
      <c r="EL381"/>
    </row>
    <row r="382" spans="1:142" x14ac:dyDescent="0.2">
      <c r="A382"/>
      <c r="B382"/>
      <c r="C382"/>
      <c r="D382"/>
      <c r="E382"/>
      <c r="F382"/>
      <c r="G382"/>
      <c r="H382"/>
      <c r="I382"/>
      <c r="J382"/>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EH382"/>
      <c r="EI382"/>
      <c r="EJ382"/>
      <c r="EK382"/>
      <c r="EL382"/>
    </row>
    <row r="383" spans="1:142" x14ac:dyDescent="0.2">
      <c r="A383"/>
      <c r="B383"/>
      <c r="C383"/>
      <c r="D383"/>
      <c r="E383"/>
      <c r="F383"/>
      <c r="G383"/>
      <c r="H383"/>
      <c r="I383"/>
      <c r="J383"/>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EH383"/>
      <c r="EI383"/>
      <c r="EJ383"/>
      <c r="EK383"/>
      <c r="EL383"/>
    </row>
    <row r="384" spans="1:142" x14ac:dyDescent="0.2">
      <c r="A384"/>
      <c r="B384"/>
      <c r="C384"/>
      <c r="D384"/>
      <c r="E384"/>
      <c r="F384"/>
      <c r="G384"/>
      <c r="H384"/>
      <c r="I384"/>
      <c r="J38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EH384"/>
      <c r="EI384"/>
      <c r="EJ384"/>
      <c r="EK384"/>
      <c r="EL384"/>
    </row>
    <row r="385" spans="1:142" x14ac:dyDescent="0.2">
      <c r="A385"/>
      <c r="B385"/>
      <c r="C385"/>
      <c r="D385"/>
      <c r="E385"/>
      <c r="F385"/>
      <c r="G385"/>
      <c r="H385"/>
      <c r="I385"/>
      <c r="J385"/>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EH385"/>
      <c r="EI385"/>
      <c r="EJ385"/>
      <c r="EK385"/>
      <c r="EL385"/>
    </row>
    <row r="386" spans="1:142" x14ac:dyDescent="0.2">
      <c r="A386"/>
      <c r="B386"/>
      <c r="C386"/>
      <c r="D386"/>
      <c r="E386"/>
      <c r="F386"/>
      <c r="G386"/>
      <c r="H386"/>
      <c r="I386"/>
      <c r="J386"/>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EH386"/>
      <c r="EI386"/>
      <c r="EJ386"/>
      <c r="EK386"/>
      <c r="EL386"/>
    </row>
    <row r="387" spans="1:142" x14ac:dyDescent="0.2">
      <c r="A387"/>
      <c r="B387"/>
      <c r="C387"/>
      <c r="D387"/>
      <c r="E387"/>
      <c r="F387"/>
      <c r="G387"/>
      <c r="H387"/>
      <c r="I387"/>
      <c r="J387"/>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EH387"/>
      <c r="EI387"/>
      <c r="EJ387"/>
      <c r="EK387"/>
      <c r="EL387"/>
    </row>
    <row r="388" spans="1:142" x14ac:dyDescent="0.2">
      <c r="A388"/>
      <c r="B388"/>
      <c r="C388"/>
      <c r="D388"/>
      <c r="E388"/>
      <c r="F388"/>
      <c r="G388"/>
      <c r="H388"/>
      <c r="I388"/>
      <c r="J388"/>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EH388"/>
      <c r="EI388"/>
      <c r="EJ388"/>
      <c r="EK388"/>
      <c r="EL388"/>
    </row>
    <row r="389" spans="1:142" x14ac:dyDescent="0.2">
      <c r="A389"/>
      <c r="B389"/>
      <c r="C389"/>
      <c r="D389"/>
      <c r="E389"/>
      <c r="F389"/>
      <c r="G389"/>
      <c r="H389"/>
      <c r="I389"/>
      <c r="J389"/>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EH389"/>
      <c r="EI389"/>
      <c r="EJ389"/>
      <c r="EK389"/>
      <c r="EL389"/>
    </row>
    <row r="390" spans="1:142" x14ac:dyDescent="0.2">
      <c r="A390"/>
      <c r="B390"/>
      <c r="C390"/>
      <c r="D390"/>
      <c r="E390"/>
      <c r="F390"/>
      <c r="G390"/>
      <c r="H390"/>
      <c r="I390"/>
      <c r="J390"/>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EH390"/>
      <c r="EI390"/>
      <c r="EJ390"/>
      <c r="EK390"/>
      <c r="EL390"/>
    </row>
    <row r="391" spans="1:142" x14ac:dyDescent="0.2">
      <c r="A391"/>
      <c r="B391"/>
      <c r="C391"/>
      <c r="D391"/>
      <c r="E391"/>
      <c r="F391"/>
      <c r="G391"/>
      <c r="H391"/>
      <c r="I391"/>
      <c r="J391"/>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EH391"/>
      <c r="EI391"/>
      <c r="EJ391"/>
      <c r="EK391"/>
      <c r="EL391"/>
    </row>
    <row r="392" spans="1:142" x14ac:dyDescent="0.2">
      <c r="A392"/>
      <c r="B392"/>
      <c r="C392"/>
      <c r="D392"/>
      <c r="E392"/>
      <c r="F392"/>
      <c r="G392"/>
      <c r="H392"/>
      <c r="I392"/>
      <c r="J392"/>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EH392"/>
      <c r="EI392"/>
      <c r="EJ392"/>
      <c r="EK392"/>
      <c r="EL392"/>
    </row>
    <row r="393" spans="1:142" x14ac:dyDescent="0.2">
      <c r="A393"/>
      <c r="B393"/>
      <c r="C393"/>
      <c r="D393"/>
      <c r="E393"/>
      <c r="F393"/>
      <c r="G393"/>
      <c r="H393"/>
      <c r="I393"/>
      <c r="J393"/>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EH393"/>
      <c r="EI393"/>
      <c r="EJ393"/>
      <c r="EK393"/>
      <c r="EL393"/>
    </row>
    <row r="394" spans="1:142" x14ac:dyDescent="0.2">
      <c r="A394"/>
      <c r="B394"/>
      <c r="C394"/>
      <c r="D394"/>
      <c r="E394"/>
      <c r="F394"/>
      <c r="G394"/>
      <c r="H394"/>
      <c r="I394"/>
      <c r="J39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EH394"/>
      <c r="EI394"/>
      <c r="EJ394"/>
      <c r="EK394"/>
      <c r="EL394"/>
    </row>
    <row r="395" spans="1:142" x14ac:dyDescent="0.2">
      <c r="A395"/>
      <c r="B395"/>
      <c r="C395"/>
      <c r="D395"/>
      <c r="E395"/>
      <c r="F395"/>
      <c r="G395"/>
      <c r="H395"/>
      <c r="I395"/>
      <c r="J395"/>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EH395"/>
      <c r="EI395"/>
      <c r="EJ395"/>
      <c r="EK395"/>
      <c r="EL395"/>
    </row>
    <row r="396" spans="1:142" x14ac:dyDescent="0.2">
      <c r="A396"/>
      <c r="B396"/>
      <c r="C396"/>
      <c r="D396"/>
      <c r="E396"/>
      <c r="F396"/>
      <c r="G396"/>
      <c r="H396"/>
      <c r="I396"/>
      <c r="J396"/>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EH396"/>
      <c r="EI396"/>
      <c r="EJ396"/>
      <c r="EK396"/>
      <c r="EL396"/>
    </row>
    <row r="397" spans="1:142" x14ac:dyDescent="0.2">
      <c r="A397"/>
      <c r="B397"/>
      <c r="C397"/>
      <c r="D397"/>
      <c r="E397"/>
      <c r="F397"/>
      <c r="G397"/>
      <c r="H397"/>
      <c r="I397"/>
      <c r="J397"/>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EH397"/>
      <c r="EI397"/>
      <c r="EJ397"/>
      <c r="EK397"/>
      <c r="EL397"/>
    </row>
    <row r="398" spans="1:142" x14ac:dyDescent="0.2">
      <c r="A398"/>
      <c r="B398"/>
      <c r="C398"/>
      <c r="D398"/>
      <c r="E398"/>
      <c r="F398"/>
      <c r="G398"/>
      <c r="H398"/>
      <c r="I398"/>
      <c r="J398"/>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EH398"/>
      <c r="EI398"/>
      <c r="EJ398"/>
      <c r="EK398"/>
      <c r="EL398"/>
    </row>
    <row r="399" spans="1:142" x14ac:dyDescent="0.2">
      <c r="A399"/>
      <c r="B399"/>
      <c r="C399"/>
      <c r="D399"/>
      <c r="E399"/>
      <c r="F399"/>
      <c r="G399"/>
      <c r="H399"/>
      <c r="I399"/>
      <c r="J399"/>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EH399"/>
      <c r="EI399"/>
      <c r="EJ399"/>
      <c r="EK399"/>
      <c r="EL399"/>
    </row>
    <row r="400" spans="1:142" x14ac:dyDescent="0.2">
      <c r="A400"/>
      <c r="B400"/>
      <c r="C400"/>
      <c r="D400"/>
      <c r="E400"/>
      <c r="F400"/>
      <c r="G400"/>
      <c r="H400"/>
      <c r="I400"/>
      <c r="J400"/>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EH400"/>
      <c r="EI400"/>
      <c r="EJ400"/>
      <c r="EK400"/>
      <c r="EL400"/>
    </row>
    <row r="401" spans="1:142" x14ac:dyDescent="0.2">
      <c r="A401"/>
      <c r="B401"/>
      <c r="C401"/>
      <c r="D401"/>
      <c r="E401"/>
      <c r="F401"/>
      <c r="G401"/>
      <c r="H401"/>
      <c r="I401"/>
      <c r="J401"/>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EH401"/>
      <c r="EI401"/>
      <c r="EJ401"/>
      <c r="EK401"/>
      <c r="EL401"/>
    </row>
    <row r="402" spans="1:142" x14ac:dyDescent="0.2">
      <c r="A402"/>
      <c r="B402"/>
      <c r="C402"/>
      <c r="D402"/>
      <c r="E402"/>
      <c r="F402"/>
      <c r="G402"/>
      <c r="H402"/>
      <c r="I402"/>
      <c r="J402"/>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EH402"/>
      <c r="EI402"/>
      <c r="EJ402"/>
      <c r="EK402"/>
      <c r="EL402"/>
    </row>
    <row r="403" spans="1:142" x14ac:dyDescent="0.2">
      <c r="A403"/>
      <c r="B403"/>
      <c r="C403"/>
      <c r="D403"/>
      <c r="E403"/>
      <c r="F403"/>
      <c r="G403"/>
      <c r="H403"/>
      <c r="I403"/>
      <c r="J403"/>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EH403"/>
      <c r="EI403"/>
      <c r="EJ403"/>
      <c r="EK403"/>
      <c r="EL403"/>
    </row>
    <row r="404" spans="1:142" x14ac:dyDescent="0.2">
      <c r="A404"/>
      <c r="B404"/>
      <c r="C404"/>
      <c r="D404"/>
      <c r="E404"/>
      <c r="F404"/>
      <c r="G404"/>
      <c r="H404"/>
      <c r="I404"/>
      <c r="J4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EH404"/>
      <c r="EI404"/>
      <c r="EJ404"/>
      <c r="EK404"/>
      <c r="EL404"/>
    </row>
    <row r="405" spans="1:142" x14ac:dyDescent="0.2">
      <c r="A405"/>
      <c r="B405"/>
      <c r="C405"/>
      <c r="D405"/>
      <c r="E405"/>
      <c r="F405"/>
      <c r="G405"/>
      <c r="H405"/>
      <c r="I405"/>
      <c r="J405"/>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EH405"/>
      <c r="EI405"/>
      <c r="EJ405"/>
      <c r="EK405"/>
      <c r="EL405"/>
    </row>
    <row r="406" spans="1:142" x14ac:dyDescent="0.2">
      <c r="A406"/>
      <c r="B406"/>
      <c r="C406"/>
      <c r="D406"/>
      <c r="E406"/>
      <c r="F406"/>
      <c r="G406"/>
      <c r="H406"/>
      <c r="I406"/>
      <c r="J406"/>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EH406"/>
      <c r="EI406"/>
      <c r="EJ406"/>
      <c r="EK406"/>
      <c r="EL406"/>
    </row>
    <row r="407" spans="1:142" x14ac:dyDescent="0.2">
      <c r="A407"/>
      <c r="B407"/>
      <c r="C407"/>
      <c r="D407"/>
      <c r="E407"/>
      <c r="F407"/>
      <c r="G407"/>
      <c r="H407"/>
      <c r="I407"/>
      <c r="J407"/>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EH407"/>
      <c r="EI407"/>
      <c r="EJ407"/>
      <c r="EK407"/>
      <c r="EL407"/>
    </row>
    <row r="408" spans="1:142" x14ac:dyDescent="0.2">
      <c r="A408"/>
      <c r="B408"/>
      <c r="C408"/>
      <c r="D408"/>
      <c r="E408"/>
      <c r="F408"/>
      <c r="G408"/>
      <c r="H408"/>
      <c r="I408"/>
      <c r="J408"/>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EH408"/>
      <c r="EI408"/>
      <c r="EJ408"/>
      <c r="EK408"/>
      <c r="EL408"/>
    </row>
    <row r="409" spans="1:142" x14ac:dyDescent="0.2">
      <c r="A409"/>
      <c r="B409"/>
      <c r="C409"/>
      <c r="D409"/>
      <c r="E409"/>
      <c r="F409"/>
      <c r="G409"/>
      <c r="H409"/>
      <c r="I409"/>
      <c r="J409"/>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EH409"/>
      <c r="EI409"/>
      <c r="EJ409"/>
      <c r="EK409"/>
      <c r="EL409"/>
    </row>
    <row r="410" spans="1:142" x14ac:dyDescent="0.2">
      <c r="A410"/>
      <c r="B410"/>
      <c r="C410"/>
      <c r="D410"/>
      <c r="E410"/>
      <c r="F410"/>
      <c r="G410"/>
      <c r="H410"/>
      <c r="I410"/>
      <c r="J410"/>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EH410"/>
      <c r="EI410"/>
      <c r="EJ410"/>
      <c r="EK410"/>
      <c r="EL410"/>
    </row>
    <row r="411" spans="1:142" x14ac:dyDescent="0.2">
      <c r="A411"/>
      <c r="B411"/>
      <c r="C411"/>
      <c r="D411"/>
      <c r="E411"/>
      <c r="F411"/>
      <c r="G411"/>
      <c r="H411"/>
      <c r="I411"/>
      <c r="J411"/>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EH411"/>
      <c r="EI411"/>
      <c r="EJ411"/>
      <c r="EK411"/>
      <c r="EL411"/>
    </row>
    <row r="412" spans="1:142" x14ac:dyDescent="0.2">
      <c r="A412"/>
      <c r="B412"/>
      <c r="C412"/>
      <c r="D412"/>
      <c r="E412"/>
      <c r="F412"/>
      <c r="G412"/>
      <c r="H412"/>
      <c r="I412"/>
      <c r="J412"/>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EH412"/>
      <c r="EI412"/>
      <c r="EJ412"/>
      <c r="EK412"/>
      <c r="EL412"/>
    </row>
    <row r="413" spans="1:142" x14ac:dyDescent="0.2">
      <c r="A413"/>
      <c r="B413"/>
      <c r="C413"/>
      <c r="D413"/>
      <c r="E413"/>
      <c r="F413"/>
      <c r="G413"/>
      <c r="H413"/>
      <c r="I413"/>
      <c r="J413"/>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EH413"/>
      <c r="EI413"/>
      <c r="EJ413"/>
      <c r="EK413"/>
      <c r="EL413"/>
    </row>
    <row r="414" spans="1:142" x14ac:dyDescent="0.2">
      <c r="A414"/>
      <c r="B414"/>
      <c r="C414"/>
      <c r="D414"/>
      <c r="E414"/>
      <c r="F414"/>
      <c r="G414"/>
      <c r="H414"/>
      <c r="I414"/>
      <c r="J41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EH414"/>
      <c r="EI414"/>
      <c r="EJ414"/>
      <c r="EK414"/>
      <c r="EL414"/>
    </row>
    <row r="415" spans="1:142" x14ac:dyDescent="0.2">
      <c r="A415"/>
      <c r="B415"/>
      <c r="C415"/>
      <c r="D415"/>
      <c r="E415"/>
      <c r="F415"/>
      <c r="G415"/>
      <c r="H415"/>
      <c r="I415"/>
      <c r="J415"/>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EH415"/>
      <c r="EI415"/>
      <c r="EJ415"/>
      <c r="EK415"/>
      <c r="EL415"/>
    </row>
    <row r="416" spans="1:142" x14ac:dyDescent="0.2">
      <c r="A416"/>
      <c r="B416"/>
      <c r="C416"/>
      <c r="D416"/>
      <c r="E416"/>
      <c r="F416"/>
      <c r="G416"/>
      <c r="H416"/>
      <c r="I416"/>
      <c r="J416"/>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EH416"/>
      <c r="EI416"/>
      <c r="EJ416"/>
      <c r="EK416"/>
      <c r="EL416"/>
    </row>
    <row r="417" spans="1:142" x14ac:dyDescent="0.2">
      <c r="A417"/>
      <c r="B417"/>
      <c r="C417"/>
      <c r="D417"/>
      <c r="E417"/>
      <c r="F417"/>
      <c r="G417"/>
      <c r="H417"/>
      <c r="I417"/>
      <c r="J417"/>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EH417"/>
      <c r="EI417"/>
      <c r="EJ417"/>
      <c r="EK417"/>
      <c r="EL417"/>
    </row>
    <row r="418" spans="1:142" x14ac:dyDescent="0.2">
      <c r="A418"/>
      <c r="B418"/>
      <c r="C418"/>
      <c r="D418"/>
      <c r="E418"/>
      <c r="F418"/>
      <c r="G418"/>
      <c r="H418"/>
      <c r="I418"/>
      <c r="J418"/>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EH418"/>
      <c r="EI418"/>
      <c r="EJ418"/>
      <c r="EK418"/>
      <c r="EL418"/>
    </row>
    <row r="419" spans="1:142" x14ac:dyDescent="0.2">
      <c r="A419"/>
      <c r="B419"/>
      <c r="C419"/>
      <c r="D419"/>
      <c r="E419"/>
      <c r="F419"/>
      <c r="G419"/>
      <c r="H419"/>
      <c r="I419"/>
      <c r="J419"/>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EH419"/>
      <c r="EI419"/>
      <c r="EJ419"/>
      <c r="EK419"/>
      <c r="EL419"/>
    </row>
    <row r="420" spans="1:142" x14ac:dyDescent="0.2">
      <c r="A420"/>
      <c r="B420"/>
      <c r="C420"/>
      <c r="D420"/>
      <c r="E420"/>
      <c r="F420"/>
      <c r="G420"/>
      <c r="H420"/>
      <c r="I420"/>
      <c r="J420"/>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EH420"/>
      <c r="EI420"/>
      <c r="EJ420"/>
      <c r="EK420"/>
      <c r="EL420"/>
    </row>
    <row r="421" spans="1:142" x14ac:dyDescent="0.2">
      <c r="A421"/>
      <c r="B421"/>
      <c r="C421"/>
      <c r="D421"/>
      <c r="E421"/>
      <c r="F421"/>
      <c r="G421"/>
      <c r="H421"/>
      <c r="I421"/>
      <c r="J421"/>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EH421"/>
      <c r="EI421"/>
      <c r="EJ421"/>
      <c r="EK421"/>
      <c r="EL421"/>
    </row>
    <row r="422" spans="1:142" x14ac:dyDescent="0.2">
      <c r="A422"/>
      <c r="B422"/>
      <c r="C422"/>
      <c r="D422"/>
      <c r="E422"/>
      <c r="F422"/>
      <c r="G422"/>
      <c r="H422"/>
      <c r="I422"/>
      <c r="J422"/>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EH422"/>
      <c r="EI422"/>
      <c r="EJ422"/>
      <c r="EK422"/>
      <c r="EL422"/>
    </row>
    <row r="423" spans="1:142" x14ac:dyDescent="0.2">
      <c r="A423"/>
      <c r="B423"/>
      <c r="C423"/>
      <c r="D423"/>
      <c r="E423"/>
      <c r="F423"/>
      <c r="G423"/>
      <c r="H423"/>
      <c r="I423"/>
      <c r="J423"/>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EH423"/>
      <c r="EI423"/>
      <c r="EJ423"/>
      <c r="EK423"/>
      <c r="EL423"/>
    </row>
    <row r="424" spans="1:142" x14ac:dyDescent="0.2">
      <c r="A424"/>
      <c r="B424"/>
      <c r="C424"/>
      <c r="D424"/>
      <c r="E424"/>
      <c r="F424"/>
      <c r="G424"/>
      <c r="H424"/>
      <c r="I424"/>
      <c r="J42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EH424"/>
      <c r="EI424"/>
      <c r="EJ424"/>
      <c r="EK424"/>
      <c r="EL424"/>
    </row>
    <row r="425" spans="1:142" x14ac:dyDescent="0.2">
      <c r="A425"/>
      <c r="B425"/>
      <c r="C425"/>
      <c r="D425"/>
      <c r="E425"/>
      <c r="F425"/>
      <c r="G425"/>
      <c r="H425"/>
      <c r="I425"/>
      <c r="J425"/>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EH425"/>
      <c r="EI425"/>
      <c r="EJ425"/>
      <c r="EK425"/>
      <c r="EL425"/>
    </row>
    <row r="426" spans="1:142" x14ac:dyDescent="0.2">
      <c r="A426"/>
      <c r="B426"/>
      <c r="C426"/>
      <c r="D426"/>
      <c r="E426"/>
      <c r="F426"/>
      <c r="G426"/>
      <c r="H426"/>
      <c r="I426"/>
      <c r="J426"/>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EH426"/>
      <c r="EI426"/>
      <c r="EJ426"/>
      <c r="EK426"/>
      <c r="EL426"/>
    </row>
    <row r="427" spans="1:142" x14ac:dyDescent="0.2">
      <c r="A427"/>
      <c r="B427"/>
      <c r="C427"/>
      <c r="D427"/>
      <c r="E427"/>
      <c r="F427"/>
      <c r="G427"/>
      <c r="H427"/>
      <c r="I427"/>
      <c r="J427"/>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EH427"/>
      <c r="EI427"/>
      <c r="EJ427"/>
      <c r="EK427"/>
      <c r="EL427"/>
    </row>
    <row r="428" spans="1:142" x14ac:dyDescent="0.2">
      <c r="A428"/>
      <c r="B428"/>
      <c r="C428"/>
      <c r="D428"/>
      <c r="E428"/>
      <c r="F428"/>
      <c r="G428"/>
      <c r="H428"/>
      <c r="I428"/>
      <c r="J428"/>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EH428"/>
      <c r="EI428"/>
      <c r="EJ428"/>
      <c r="EK428"/>
      <c r="EL428"/>
    </row>
    <row r="429" spans="1:142" x14ac:dyDescent="0.2">
      <c r="A429"/>
      <c r="B429"/>
      <c r="C429"/>
      <c r="D429"/>
      <c r="E429"/>
      <c r="F429"/>
      <c r="G429"/>
      <c r="H429"/>
      <c r="I429"/>
      <c r="J429"/>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EH429"/>
      <c r="EI429"/>
      <c r="EJ429"/>
      <c r="EK429"/>
      <c r="EL429"/>
    </row>
    <row r="430" spans="1:142" x14ac:dyDescent="0.2">
      <c r="A430"/>
      <c r="B430"/>
      <c r="C430"/>
      <c r="D430"/>
      <c r="E430"/>
      <c r="F430"/>
      <c r="G430"/>
      <c r="H430"/>
      <c r="I430"/>
      <c r="J430"/>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EH430"/>
      <c r="EI430"/>
      <c r="EJ430"/>
      <c r="EK430"/>
      <c r="EL430"/>
    </row>
    <row r="431" spans="1:142" x14ac:dyDescent="0.2">
      <c r="A431"/>
      <c r="B431"/>
      <c r="C431"/>
      <c r="D431"/>
      <c r="E431"/>
      <c r="F431"/>
      <c r="G431"/>
      <c r="H431"/>
      <c r="I431"/>
      <c r="J431"/>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EH431"/>
      <c r="EI431"/>
      <c r="EJ431"/>
      <c r="EK431"/>
      <c r="EL431"/>
    </row>
    <row r="432" spans="1:142" x14ac:dyDescent="0.2">
      <c r="A432"/>
      <c r="B432"/>
      <c r="C432"/>
      <c r="D432"/>
      <c r="E432"/>
      <c r="F432"/>
      <c r="G432"/>
      <c r="H432"/>
      <c r="I432"/>
      <c r="J432"/>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EH432"/>
      <c r="EI432"/>
      <c r="EJ432"/>
      <c r="EK432"/>
      <c r="EL432"/>
    </row>
    <row r="433" spans="1:142" x14ac:dyDescent="0.2">
      <c r="A433"/>
      <c r="B433"/>
      <c r="C433"/>
      <c r="D433"/>
      <c r="E433"/>
      <c r="F433"/>
      <c r="G433"/>
      <c r="H433"/>
      <c r="I433"/>
      <c r="J433"/>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EH433"/>
      <c r="EI433"/>
      <c r="EJ433"/>
      <c r="EK433"/>
      <c r="EL433"/>
    </row>
    <row r="434" spans="1:142" x14ac:dyDescent="0.2">
      <c r="A434"/>
      <c r="B434"/>
      <c r="C434"/>
      <c r="D434"/>
      <c r="E434"/>
      <c r="F434"/>
      <c r="G434"/>
      <c r="H434"/>
      <c r="I434"/>
      <c r="J43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EH434"/>
      <c r="EI434"/>
      <c r="EJ434"/>
      <c r="EK434"/>
      <c r="EL434"/>
    </row>
    <row r="435" spans="1:142" x14ac:dyDescent="0.2">
      <c r="A435"/>
      <c r="B435"/>
      <c r="C435"/>
      <c r="D435"/>
      <c r="E435"/>
      <c r="F435"/>
      <c r="G435"/>
      <c r="H435"/>
      <c r="I435"/>
      <c r="J435"/>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EH435"/>
      <c r="EI435"/>
      <c r="EJ435"/>
      <c r="EK435"/>
      <c r="EL435"/>
    </row>
    <row r="436" spans="1:142" x14ac:dyDescent="0.2">
      <c r="A436"/>
      <c r="B436"/>
      <c r="C436"/>
      <c r="D436"/>
      <c r="E436"/>
      <c r="F436"/>
      <c r="G436"/>
      <c r="H436"/>
      <c r="I436"/>
      <c r="J436"/>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EH436"/>
      <c r="EI436"/>
      <c r="EJ436"/>
      <c r="EK436"/>
      <c r="EL436"/>
    </row>
    <row r="437" spans="1:142" x14ac:dyDescent="0.2">
      <c r="A437"/>
      <c r="B437"/>
      <c r="C437"/>
      <c r="D437"/>
      <c r="E437"/>
      <c r="F437"/>
      <c r="G437"/>
      <c r="H437"/>
      <c r="I437"/>
      <c r="J437"/>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EH437"/>
      <c r="EI437"/>
      <c r="EJ437"/>
      <c r="EK437"/>
      <c r="EL437"/>
    </row>
    <row r="438" spans="1:142" x14ac:dyDescent="0.2">
      <c r="A438"/>
      <c r="B438"/>
      <c r="C438"/>
      <c r="D438"/>
      <c r="E438"/>
      <c r="F438"/>
      <c r="G438"/>
      <c r="H438"/>
      <c r="I438"/>
      <c r="J438"/>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EH438"/>
      <c r="EI438"/>
      <c r="EJ438"/>
      <c r="EK438"/>
      <c r="EL438"/>
    </row>
    <row r="439" spans="1:142" x14ac:dyDescent="0.2">
      <c r="A439"/>
      <c r="B439"/>
      <c r="C439"/>
      <c r="D439"/>
      <c r="E439"/>
      <c r="F439"/>
      <c r="G439"/>
      <c r="H439"/>
      <c r="I439"/>
      <c r="J439"/>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EH439"/>
      <c r="EI439"/>
      <c r="EJ439"/>
      <c r="EK439"/>
      <c r="EL439"/>
    </row>
    <row r="440" spans="1:142" x14ac:dyDescent="0.2">
      <c r="A440"/>
      <c r="B440"/>
      <c r="C440"/>
      <c r="D440"/>
      <c r="E440"/>
      <c r="F440"/>
      <c r="G440"/>
      <c r="H440"/>
      <c r="I440"/>
      <c r="J440"/>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EH440"/>
      <c r="EI440"/>
      <c r="EJ440"/>
      <c r="EK440"/>
      <c r="EL440"/>
    </row>
    <row r="441" spans="1:142" x14ac:dyDescent="0.2">
      <c r="A441"/>
      <c r="B441"/>
      <c r="C441"/>
      <c r="D441"/>
      <c r="E441"/>
      <c r="F441"/>
      <c r="G441"/>
      <c r="H441"/>
      <c r="I441"/>
      <c r="J441"/>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EH441"/>
      <c r="EI441"/>
      <c r="EJ441"/>
      <c r="EK441"/>
      <c r="EL441"/>
    </row>
    <row r="442" spans="1:142" x14ac:dyDescent="0.2">
      <c r="A442"/>
      <c r="B442"/>
      <c r="C442"/>
      <c r="D442"/>
      <c r="E442"/>
      <c r="F442"/>
      <c r="G442"/>
      <c r="H442"/>
      <c r="I442"/>
      <c r="J442"/>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EH442"/>
      <c r="EI442"/>
      <c r="EJ442"/>
      <c r="EK442"/>
      <c r="EL442"/>
    </row>
    <row r="443" spans="1:142" x14ac:dyDescent="0.2">
      <c r="A443"/>
      <c r="B443"/>
      <c r="C443"/>
      <c r="D443"/>
      <c r="E443"/>
      <c r="F443"/>
      <c r="G443"/>
      <c r="H443"/>
      <c r="I443"/>
      <c r="J443"/>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EH443"/>
      <c r="EI443"/>
      <c r="EJ443"/>
      <c r="EK443"/>
      <c r="EL443"/>
    </row>
    <row r="444" spans="1:142" x14ac:dyDescent="0.2">
      <c r="A444"/>
      <c r="B444"/>
      <c r="C444"/>
      <c r="D444"/>
      <c r="E444"/>
      <c r="F444"/>
      <c r="G444"/>
      <c r="H444"/>
      <c r="I444"/>
      <c r="J44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EH444"/>
      <c r="EI444"/>
      <c r="EJ444"/>
      <c r="EK444"/>
      <c r="EL444"/>
    </row>
    <row r="445" spans="1:142" x14ac:dyDescent="0.2">
      <c r="A445"/>
      <c r="B445"/>
      <c r="C445"/>
      <c r="D445"/>
      <c r="E445"/>
      <c r="F445"/>
      <c r="G445"/>
      <c r="H445"/>
      <c r="I445"/>
      <c r="J445"/>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EH445"/>
      <c r="EI445"/>
      <c r="EJ445"/>
      <c r="EK445"/>
      <c r="EL445"/>
    </row>
    <row r="446" spans="1:142" x14ac:dyDescent="0.2">
      <c r="A446"/>
      <c r="B446"/>
      <c r="C446"/>
      <c r="D446"/>
      <c r="E446"/>
      <c r="F446"/>
      <c r="G446"/>
      <c r="H446"/>
      <c r="I446"/>
      <c r="J446"/>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EH446"/>
      <c r="EI446"/>
      <c r="EJ446"/>
      <c r="EK446"/>
      <c r="EL446"/>
    </row>
    <row r="447" spans="1:142" x14ac:dyDescent="0.2">
      <c r="A447"/>
      <c r="B447"/>
      <c r="C447"/>
      <c r="D447"/>
      <c r="E447"/>
      <c r="F447"/>
      <c r="G447"/>
      <c r="H447"/>
      <c r="I447"/>
      <c r="J447"/>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EH447"/>
      <c r="EI447"/>
      <c r="EJ447"/>
      <c r="EK447"/>
      <c r="EL447"/>
    </row>
    <row r="448" spans="1:142" x14ac:dyDescent="0.2">
      <c r="A448"/>
      <c r="B448"/>
      <c r="C448"/>
      <c r="D448"/>
      <c r="E448"/>
      <c r="F448"/>
      <c r="G448"/>
      <c r="H448"/>
      <c r="I448"/>
      <c r="J448"/>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EH448"/>
      <c r="EI448"/>
      <c r="EJ448"/>
      <c r="EK448"/>
      <c r="EL448"/>
    </row>
    <row r="449" spans="1:142" x14ac:dyDescent="0.2">
      <c r="A449"/>
      <c r="B449"/>
      <c r="C449"/>
      <c r="D449"/>
      <c r="E449"/>
      <c r="F449"/>
      <c r="G449"/>
      <c r="H449"/>
      <c r="I449"/>
      <c r="J449"/>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EH449"/>
      <c r="EI449"/>
      <c r="EJ449"/>
      <c r="EK449"/>
      <c r="EL449"/>
    </row>
    <row r="450" spans="1:142" x14ac:dyDescent="0.2">
      <c r="A450"/>
      <c r="B450"/>
      <c r="C450"/>
      <c r="D450"/>
      <c r="E450"/>
      <c r="F450"/>
      <c r="G450"/>
      <c r="H450"/>
      <c r="I450"/>
      <c r="J450"/>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EH450"/>
      <c r="EI450"/>
      <c r="EJ450"/>
      <c r="EK450"/>
      <c r="EL450"/>
    </row>
    <row r="451" spans="1:142" x14ac:dyDescent="0.2">
      <c r="A451"/>
      <c r="B451"/>
      <c r="C451"/>
      <c r="D451"/>
      <c r="E451"/>
      <c r="F451"/>
      <c r="G451"/>
      <c r="H451"/>
      <c r="I451"/>
      <c r="J451"/>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EH451"/>
      <c r="EI451"/>
      <c r="EJ451"/>
      <c r="EK451"/>
      <c r="EL451"/>
    </row>
    <row r="452" spans="1:142" x14ac:dyDescent="0.2">
      <c r="A452"/>
      <c r="B452"/>
      <c r="C452"/>
      <c r="D452"/>
      <c r="E452"/>
      <c r="F452"/>
      <c r="G452"/>
      <c r="H452"/>
      <c r="I452"/>
      <c r="J452"/>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EH452"/>
      <c r="EI452"/>
      <c r="EJ452"/>
      <c r="EK452"/>
      <c r="EL452"/>
    </row>
    <row r="453" spans="1:142" x14ac:dyDescent="0.2">
      <c r="A453"/>
      <c r="B453"/>
      <c r="C453"/>
      <c r="D453"/>
      <c r="E453"/>
      <c r="F453"/>
      <c r="G453"/>
      <c r="H453"/>
      <c r="I453"/>
      <c r="J453"/>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EH453"/>
      <c r="EI453"/>
      <c r="EJ453"/>
      <c r="EK453"/>
      <c r="EL453"/>
    </row>
    <row r="454" spans="1:142" x14ac:dyDescent="0.2">
      <c r="A454"/>
      <c r="B454"/>
      <c r="C454"/>
      <c r="D454"/>
      <c r="E454"/>
      <c r="F454"/>
      <c r="G454"/>
      <c r="H454"/>
      <c r="I454"/>
      <c r="J45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EH454"/>
      <c r="EI454"/>
      <c r="EJ454"/>
      <c r="EK454"/>
      <c r="EL454"/>
    </row>
    <row r="455" spans="1:142" x14ac:dyDescent="0.2">
      <c r="A455"/>
      <c r="B455"/>
      <c r="C455"/>
      <c r="D455"/>
      <c r="E455"/>
      <c r="F455"/>
      <c r="G455"/>
      <c r="H455"/>
      <c r="I455"/>
      <c r="J455"/>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EH455"/>
      <c r="EI455"/>
      <c r="EJ455"/>
      <c r="EK455"/>
      <c r="EL455"/>
    </row>
    <row r="456" spans="1:142" x14ac:dyDescent="0.2">
      <c r="A456"/>
      <c r="B456"/>
      <c r="C456"/>
      <c r="D456"/>
      <c r="E456"/>
      <c r="F456"/>
      <c r="G456"/>
      <c r="H456"/>
      <c r="I456"/>
      <c r="J456"/>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EH456"/>
      <c r="EI456"/>
      <c r="EJ456"/>
      <c r="EK456"/>
      <c r="EL456"/>
    </row>
    <row r="457" spans="1:142" x14ac:dyDescent="0.2">
      <c r="A457"/>
      <c r="B457"/>
      <c r="C457"/>
      <c r="D457"/>
      <c r="E457"/>
      <c r="F457"/>
      <c r="G457"/>
      <c r="H457"/>
      <c r="I457"/>
      <c r="J457"/>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EH457"/>
      <c r="EI457"/>
      <c r="EJ457"/>
      <c r="EK457"/>
      <c r="EL457"/>
    </row>
    <row r="458" spans="1:142" x14ac:dyDescent="0.2">
      <c r="A458"/>
      <c r="B458"/>
      <c r="C458"/>
      <c r="D458"/>
      <c r="E458"/>
      <c r="F458"/>
      <c r="G458"/>
      <c r="H458"/>
      <c r="I458"/>
      <c r="J458"/>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EH458"/>
      <c r="EI458"/>
      <c r="EJ458"/>
      <c r="EK458"/>
      <c r="EL458"/>
    </row>
    <row r="459" spans="1:142" x14ac:dyDescent="0.2">
      <c r="A459"/>
      <c r="B459"/>
      <c r="C459"/>
      <c r="D459"/>
      <c r="E459"/>
      <c r="F459"/>
      <c r="G459"/>
      <c r="H459"/>
      <c r="I459"/>
      <c r="J459"/>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EH459"/>
      <c r="EI459"/>
      <c r="EJ459"/>
      <c r="EK459"/>
      <c r="EL459"/>
    </row>
    <row r="460" spans="1:142" x14ac:dyDescent="0.2">
      <c r="A460"/>
      <c r="B460"/>
      <c r="C460"/>
      <c r="D460"/>
      <c r="E460"/>
      <c r="F460"/>
      <c r="G460"/>
      <c r="H460"/>
      <c r="I460"/>
      <c r="J460"/>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EH460"/>
      <c r="EI460"/>
      <c r="EJ460"/>
      <c r="EK460"/>
      <c r="EL460"/>
    </row>
    <row r="461" spans="1:142" x14ac:dyDescent="0.2">
      <c r="A461"/>
      <c r="B461"/>
      <c r="C461"/>
      <c r="D461"/>
      <c r="E461"/>
      <c r="F461"/>
      <c r="G461"/>
      <c r="H461"/>
      <c r="I461"/>
      <c r="J461"/>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EH461"/>
      <c r="EI461"/>
      <c r="EJ461"/>
      <c r="EK461"/>
      <c r="EL461"/>
    </row>
    <row r="462" spans="1:142" x14ac:dyDescent="0.2">
      <c r="A462"/>
      <c r="B462"/>
      <c r="C462"/>
      <c r="D462"/>
      <c r="E462"/>
      <c r="F462"/>
      <c r="G462"/>
      <c r="H462"/>
      <c r="I462"/>
      <c r="J462"/>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EH462"/>
      <c r="EI462"/>
      <c r="EJ462"/>
      <c r="EK462"/>
      <c r="EL462"/>
    </row>
    <row r="463" spans="1:142" x14ac:dyDescent="0.2">
      <c r="A463"/>
      <c r="B463"/>
      <c r="C463"/>
      <c r="D463"/>
      <c r="E463"/>
      <c r="F463"/>
      <c r="G463"/>
      <c r="H463"/>
      <c r="I463"/>
      <c r="J463"/>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EH463"/>
      <c r="EI463"/>
      <c r="EJ463"/>
      <c r="EK463"/>
      <c r="EL463"/>
    </row>
    <row r="464" spans="1:142" x14ac:dyDescent="0.2">
      <c r="A464"/>
      <c r="B464"/>
      <c r="C464"/>
      <c r="D464"/>
      <c r="E464"/>
      <c r="F464"/>
      <c r="G464"/>
      <c r="H464"/>
      <c r="I464"/>
      <c r="J46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EH464"/>
      <c r="EI464"/>
      <c r="EJ464"/>
      <c r="EK464"/>
      <c r="EL464"/>
    </row>
    <row r="465" spans="1:142" x14ac:dyDescent="0.2">
      <c r="A465"/>
      <c r="B465"/>
      <c r="C465"/>
      <c r="D465"/>
      <c r="E465"/>
      <c r="F465"/>
      <c r="G465"/>
      <c r="H465"/>
      <c r="I465"/>
      <c r="J465"/>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EH465"/>
      <c r="EI465"/>
      <c r="EJ465"/>
      <c r="EK465"/>
      <c r="EL465"/>
    </row>
    <row r="466" spans="1:142" x14ac:dyDescent="0.2">
      <c r="A466"/>
      <c r="B466"/>
      <c r="C466"/>
      <c r="D466"/>
      <c r="E466"/>
      <c r="F466"/>
      <c r="G466"/>
      <c r="H466"/>
      <c r="I466"/>
      <c r="J466"/>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EH466"/>
      <c r="EI466"/>
      <c r="EJ466"/>
      <c r="EK466"/>
      <c r="EL466"/>
    </row>
    <row r="467" spans="1:142" x14ac:dyDescent="0.2">
      <c r="A467"/>
      <c r="B467"/>
      <c r="C467"/>
      <c r="D467"/>
      <c r="E467"/>
      <c r="F467"/>
      <c r="G467"/>
      <c r="H467"/>
      <c r="I467"/>
      <c r="J467"/>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EH467"/>
      <c r="EI467"/>
      <c r="EJ467"/>
      <c r="EK467"/>
      <c r="EL467"/>
    </row>
    <row r="468" spans="1:142" x14ac:dyDescent="0.2">
      <c r="A468"/>
      <c r="B468"/>
      <c r="C468"/>
      <c r="D468"/>
      <c r="E468"/>
      <c r="F468"/>
      <c r="G468"/>
      <c r="H468"/>
      <c r="I468"/>
      <c r="J468"/>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EH468"/>
      <c r="EI468"/>
      <c r="EJ468"/>
      <c r="EK468"/>
      <c r="EL468"/>
    </row>
    <row r="469" spans="1:142" x14ac:dyDescent="0.2">
      <c r="A469"/>
      <c r="B469"/>
      <c r="C469"/>
      <c r="D469"/>
      <c r="E469"/>
      <c r="F469"/>
      <c r="G469"/>
      <c r="H469"/>
      <c r="I469"/>
      <c r="J469"/>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EH469"/>
      <c r="EI469"/>
      <c r="EJ469"/>
      <c r="EK469"/>
      <c r="EL469"/>
    </row>
    <row r="470" spans="1:142" x14ac:dyDescent="0.2">
      <c r="A470"/>
      <c r="B470"/>
      <c r="C470"/>
      <c r="D470"/>
      <c r="E470"/>
      <c r="F470"/>
      <c r="G470"/>
      <c r="H470"/>
      <c r="I470"/>
      <c r="J470"/>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EH470"/>
      <c r="EI470"/>
      <c r="EJ470"/>
      <c r="EK470"/>
      <c r="EL470"/>
    </row>
    <row r="471" spans="1:142" x14ac:dyDescent="0.2">
      <c r="A471"/>
      <c r="B471"/>
      <c r="C471"/>
      <c r="D471"/>
      <c r="E471"/>
      <c r="F471"/>
      <c r="G471"/>
      <c r="H471"/>
      <c r="I471"/>
      <c r="J471"/>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EH471"/>
      <c r="EI471"/>
      <c r="EJ471"/>
      <c r="EK471"/>
      <c r="EL471"/>
    </row>
    <row r="472" spans="1:142" x14ac:dyDescent="0.2">
      <c r="A472"/>
      <c r="B472"/>
      <c r="C472"/>
      <c r="D472"/>
      <c r="E472"/>
      <c r="F472"/>
      <c r="G472"/>
      <c r="H472"/>
      <c r="I472"/>
      <c r="J472"/>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EH472"/>
      <c r="EI472"/>
      <c r="EJ472"/>
      <c r="EK472"/>
      <c r="EL472"/>
    </row>
    <row r="473" spans="1:142" x14ac:dyDescent="0.2">
      <c r="A473"/>
      <c r="B473"/>
      <c r="C473"/>
      <c r="D473"/>
      <c r="E473"/>
      <c r="F473"/>
      <c r="G473"/>
      <c r="H473"/>
      <c r="I473"/>
      <c r="J473"/>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EH473"/>
      <c r="EI473"/>
      <c r="EJ473"/>
      <c r="EK473"/>
      <c r="EL473"/>
    </row>
    <row r="474" spans="1:142" x14ac:dyDescent="0.2">
      <c r="A474"/>
      <c r="B474"/>
      <c r="C474"/>
      <c r="D474"/>
      <c r="E474"/>
      <c r="F474"/>
      <c r="G474"/>
      <c r="H474"/>
      <c r="I474"/>
      <c r="J47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EH474"/>
      <c r="EI474"/>
      <c r="EJ474"/>
      <c r="EK474"/>
      <c r="EL474"/>
    </row>
    <row r="475" spans="1:142" x14ac:dyDescent="0.2">
      <c r="A475"/>
      <c r="B475"/>
      <c r="C475"/>
      <c r="D475"/>
      <c r="E475"/>
      <c r="F475"/>
      <c r="G475"/>
      <c r="H475"/>
      <c r="I475"/>
      <c r="J475"/>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EH475"/>
      <c r="EI475"/>
      <c r="EJ475"/>
      <c r="EK475"/>
      <c r="EL475"/>
    </row>
    <row r="476" spans="1:142" x14ac:dyDescent="0.2">
      <c r="A476"/>
      <c r="B476"/>
      <c r="C476"/>
      <c r="D476"/>
      <c r="E476"/>
      <c r="F476"/>
      <c r="G476"/>
      <c r="H476"/>
      <c r="I476"/>
      <c r="J476"/>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EH476"/>
      <c r="EI476"/>
      <c r="EJ476"/>
      <c r="EK476"/>
      <c r="EL476"/>
    </row>
    <row r="477" spans="1:142" x14ac:dyDescent="0.2">
      <c r="A477"/>
      <c r="B477"/>
      <c r="C477"/>
      <c r="D477"/>
      <c r="E477"/>
      <c r="F477"/>
      <c r="G477"/>
      <c r="H477"/>
      <c r="I477"/>
      <c r="J477"/>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EH477"/>
      <c r="EI477"/>
      <c r="EJ477"/>
      <c r="EK477"/>
      <c r="EL477"/>
    </row>
    <row r="478" spans="1:142" x14ac:dyDescent="0.2">
      <c r="A478"/>
      <c r="B478"/>
      <c r="C478"/>
      <c r="D478"/>
      <c r="E478"/>
      <c r="F478"/>
      <c r="G478"/>
      <c r="H478"/>
      <c r="I478"/>
      <c r="J478"/>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EH478"/>
      <c r="EI478"/>
      <c r="EJ478"/>
      <c r="EK478"/>
      <c r="EL478"/>
    </row>
    <row r="479" spans="1:142" x14ac:dyDescent="0.2">
      <c r="A479"/>
      <c r="B479"/>
      <c r="C479"/>
      <c r="D479"/>
      <c r="E479"/>
      <c r="F479"/>
      <c r="G479"/>
      <c r="H479"/>
      <c r="I479"/>
      <c r="J479"/>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EH479"/>
      <c r="EI479"/>
      <c r="EJ479"/>
      <c r="EK479"/>
      <c r="EL479"/>
    </row>
    <row r="480" spans="1:142" x14ac:dyDescent="0.2">
      <c r="A480"/>
      <c r="B480"/>
      <c r="C480"/>
      <c r="D480"/>
      <c r="E480"/>
      <c r="F480"/>
      <c r="G480"/>
      <c r="H480"/>
      <c r="I480"/>
      <c r="J480"/>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EH480"/>
      <c r="EI480"/>
      <c r="EJ480"/>
      <c r="EK480"/>
      <c r="EL480"/>
    </row>
    <row r="481" spans="1:142" x14ac:dyDescent="0.2">
      <c r="A481"/>
      <c r="B481"/>
      <c r="C481"/>
      <c r="D481"/>
      <c r="E481"/>
      <c r="F481"/>
      <c r="G481"/>
      <c r="H481"/>
      <c r="I481"/>
      <c r="J481"/>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EH481"/>
      <c r="EI481"/>
      <c r="EJ481"/>
      <c r="EK481"/>
      <c r="EL481"/>
    </row>
    <row r="482" spans="1:142" x14ac:dyDescent="0.2">
      <c r="A482"/>
      <c r="B482"/>
      <c r="C482"/>
      <c r="D482"/>
      <c r="E482"/>
      <c r="F482"/>
      <c r="G482"/>
      <c r="H482"/>
      <c r="I482"/>
      <c r="J482"/>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EH482"/>
      <c r="EI482"/>
      <c r="EJ482"/>
      <c r="EK482"/>
      <c r="EL482"/>
    </row>
    <row r="483" spans="1:142" x14ac:dyDescent="0.2">
      <c r="A483"/>
      <c r="B483"/>
      <c r="C483"/>
      <c r="D483"/>
      <c r="E483"/>
      <c r="F483"/>
      <c r="G483"/>
      <c r="H483"/>
      <c r="I483"/>
      <c r="J483"/>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EH483"/>
      <c r="EI483"/>
      <c r="EJ483"/>
      <c r="EK483"/>
      <c r="EL483"/>
    </row>
    <row r="484" spans="1:142" x14ac:dyDescent="0.2">
      <c r="A484"/>
      <c r="B484"/>
      <c r="C484"/>
      <c r="D484"/>
      <c r="E484"/>
      <c r="F484"/>
      <c r="G484"/>
      <c r="H484"/>
      <c r="I484"/>
      <c r="J48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EH484"/>
      <c r="EI484"/>
      <c r="EJ484"/>
      <c r="EK484"/>
      <c r="EL484"/>
    </row>
    <row r="485" spans="1:142" x14ac:dyDescent="0.2">
      <c r="A485"/>
      <c r="B485"/>
      <c r="C485"/>
      <c r="D485"/>
      <c r="E485"/>
      <c r="F485"/>
      <c r="G485"/>
      <c r="H485"/>
      <c r="I485"/>
      <c r="J485"/>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EH485"/>
      <c r="EI485"/>
      <c r="EJ485"/>
      <c r="EK485"/>
      <c r="EL485"/>
    </row>
    <row r="486" spans="1:142" x14ac:dyDescent="0.2">
      <c r="A486"/>
      <c r="B486"/>
      <c r="C486"/>
      <c r="D486"/>
      <c r="E486"/>
      <c r="F486"/>
      <c r="G486"/>
      <c r="H486"/>
      <c r="I486"/>
      <c r="J486"/>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EH486"/>
      <c r="EI486"/>
      <c r="EJ486"/>
      <c r="EK486"/>
      <c r="EL486"/>
    </row>
    <row r="487" spans="1:142" x14ac:dyDescent="0.2">
      <c r="A487"/>
      <c r="B487"/>
      <c r="C487"/>
      <c r="D487"/>
      <c r="E487"/>
      <c r="F487"/>
      <c r="G487"/>
      <c r="H487"/>
      <c r="I487"/>
      <c r="J487"/>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EH487"/>
      <c r="EI487"/>
      <c r="EJ487"/>
      <c r="EK487"/>
      <c r="EL487"/>
    </row>
    <row r="488" spans="1:142" x14ac:dyDescent="0.2">
      <c r="A488"/>
      <c r="B488"/>
      <c r="C488"/>
      <c r="D488"/>
      <c r="E488"/>
      <c r="F488"/>
      <c r="G488"/>
      <c r="H488"/>
      <c r="I488"/>
      <c r="J488"/>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EH488"/>
      <c r="EI488"/>
      <c r="EJ488"/>
      <c r="EK488"/>
      <c r="EL488"/>
    </row>
    <row r="489" spans="1:142" x14ac:dyDescent="0.2">
      <c r="A489"/>
      <c r="B489"/>
      <c r="C489"/>
      <c r="D489"/>
      <c r="E489"/>
      <c r="F489"/>
      <c r="G489"/>
      <c r="H489"/>
      <c r="I489"/>
      <c r="J489"/>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EH489"/>
      <c r="EI489"/>
      <c r="EJ489"/>
      <c r="EK489"/>
      <c r="EL489"/>
    </row>
    <row r="490" spans="1:142" x14ac:dyDescent="0.2">
      <c r="A490"/>
      <c r="B490"/>
      <c r="C490"/>
      <c r="D490"/>
      <c r="E490"/>
      <c r="F490"/>
      <c r="G490"/>
      <c r="H490"/>
      <c r="I490"/>
      <c r="J490"/>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EH490"/>
      <c r="EI490"/>
      <c r="EJ490"/>
      <c r="EK490"/>
      <c r="EL490"/>
    </row>
    <row r="491" spans="1:142" x14ac:dyDescent="0.2">
      <c r="A491"/>
      <c r="B491"/>
      <c r="C491"/>
      <c r="D491"/>
      <c r="E491"/>
      <c r="F491"/>
      <c r="G491"/>
      <c r="H491"/>
      <c r="I491"/>
      <c r="J491"/>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EH491"/>
      <c r="EI491"/>
      <c r="EJ491"/>
      <c r="EK491"/>
      <c r="EL491"/>
    </row>
    <row r="492" spans="1:142" x14ac:dyDescent="0.2">
      <c r="A492"/>
      <c r="B492"/>
      <c r="C492"/>
      <c r="D492"/>
      <c r="E492"/>
      <c r="F492"/>
      <c r="G492"/>
      <c r="H492"/>
      <c r="I492"/>
      <c r="J492"/>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EH492"/>
      <c r="EI492"/>
      <c r="EJ492"/>
      <c r="EK492"/>
      <c r="EL492"/>
    </row>
    <row r="493" spans="1:142" x14ac:dyDescent="0.2">
      <c r="A493"/>
      <c r="B493"/>
      <c r="C493"/>
      <c r="D493"/>
      <c r="E493"/>
      <c r="F493"/>
      <c r="G493"/>
      <c r="H493"/>
      <c r="I493"/>
      <c r="J493"/>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EH493"/>
      <c r="EI493"/>
      <c r="EJ493"/>
      <c r="EK493"/>
      <c r="EL493"/>
    </row>
    <row r="494" spans="1:142" x14ac:dyDescent="0.2">
      <c r="A494"/>
      <c r="B494"/>
      <c r="C494"/>
      <c r="D494"/>
      <c r="E494"/>
      <c r="F494"/>
      <c r="G494"/>
      <c r="H494"/>
      <c r="I494"/>
      <c r="J49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EH494"/>
      <c r="EI494"/>
      <c r="EJ494"/>
      <c r="EK494"/>
      <c r="EL494"/>
    </row>
    <row r="495" spans="1:142" x14ac:dyDescent="0.2">
      <c r="A495"/>
      <c r="B495"/>
      <c r="C495"/>
      <c r="D495"/>
      <c r="E495"/>
      <c r="F495"/>
      <c r="G495"/>
      <c r="H495"/>
      <c r="I495"/>
      <c r="J495"/>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EH495"/>
      <c r="EI495"/>
      <c r="EJ495"/>
      <c r="EK495"/>
      <c r="EL495"/>
    </row>
    <row r="496" spans="1:142" x14ac:dyDescent="0.2">
      <c r="A496"/>
      <c r="B496"/>
      <c r="C496"/>
      <c r="D496"/>
      <c r="E496"/>
      <c r="F496"/>
      <c r="G496"/>
      <c r="H496"/>
      <c r="I496"/>
      <c r="J496"/>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EH496"/>
      <c r="EI496"/>
      <c r="EJ496"/>
      <c r="EK496"/>
      <c r="EL496"/>
    </row>
    <row r="497" spans="1:142" x14ac:dyDescent="0.2">
      <c r="A497"/>
      <c r="B497"/>
      <c r="C497"/>
      <c r="D497"/>
      <c r="E497"/>
      <c r="F497"/>
      <c r="G497"/>
      <c r="H497"/>
      <c r="I497"/>
      <c r="J497"/>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EH497"/>
      <c r="EI497"/>
      <c r="EJ497"/>
      <c r="EK497"/>
      <c r="EL497"/>
    </row>
    <row r="498" spans="1:142" x14ac:dyDescent="0.2">
      <c r="A498"/>
      <c r="B498"/>
      <c r="C498"/>
      <c r="D498"/>
      <c r="E498"/>
      <c r="F498"/>
      <c r="G498"/>
      <c r="H498"/>
      <c r="I498"/>
      <c r="J498"/>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EH498"/>
      <c r="EI498"/>
      <c r="EJ498"/>
      <c r="EK498"/>
      <c r="EL498"/>
    </row>
    <row r="499" spans="1:142" x14ac:dyDescent="0.2">
      <c r="A499"/>
      <c r="B499"/>
      <c r="C499"/>
      <c r="D499"/>
      <c r="E499"/>
      <c r="F499"/>
      <c r="G499"/>
      <c r="H499"/>
      <c r="I499"/>
      <c r="J499"/>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EH499"/>
      <c r="EI499"/>
      <c r="EJ499"/>
      <c r="EK499"/>
      <c r="EL499"/>
    </row>
    <row r="500" spans="1:142" x14ac:dyDescent="0.2">
      <c r="A500"/>
      <c r="B500"/>
      <c r="C500"/>
      <c r="D500"/>
      <c r="E500"/>
      <c r="F500"/>
      <c r="G500"/>
      <c r="H500"/>
      <c r="I500"/>
      <c r="J500"/>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EH500"/>
      <c r="EI500"/>
      <c r="EJ500"/>
      <c r="EK500"/>
      <c r="EL500"/>
    </row>
    <row r="501" spans="1:142" x14ac:dyDescent="0.2">
      <c r="A501"/>
      <c r="B501"/>
      <c r="C501"/>
      <c r="D501"/>
      <c r="E501"/>
      <c r="F501"/>
      <c r="G501"/>
      <c r="H501"/>
      <c r="I501"/>
      <c r="J501"/>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EH501"/>
      <c r="EI501"/>
      <c r="EJ501"/>
      <c r="EK501"/>
      <c r="EL501"/>
    </row>
    <row r="502" spans="1:142" x14ac:dyDescent="0.2">
      <c r="A502"/>
      <c r="B502"/>
      <c r="C502"/>
      <c r="D502"/>
      <c r="E502"/>
      <c r="F502"/>
      <c r="G502"/>
      <c r="H502"/>
      <c r="I502"/>
      <c r="J502"/>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EH502"/>
      <c r="EI502"/>
      <c r="EJ502"/>
      <c r="EK502"/>
      <c r="EL502"/>
    </row>
    <row r="503" spans="1:142" x14ac:dyDescent="0.2">
      <c r="A503"/>
      <c r="B503"/>
      <c r="C503"/>
      <c r="D503"/>
      <c r="E503"/>
      <c r="F503"/>
      <c r="G503"/>
      <c r="H503"/>
      <c r="I503"/>
      <c r="J503"/>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EH503"/>
      <c r="EI503"/>
      <c r="EJ503"/>
      <c r="EK503"/>
      <c r="EL503"/>
    </row>
    <row r="504" spans="1:142" x14ac:dyDescent="0.2">
      <c r="A504"/>
      <c r="B504"/>
      <c r="C504"/>
      <c r="D504"/>
      <c r="E504"/>
      <c r="F504"/>
      <c r="G504"/>
      <c r="H504"/>
      <c r="I504"/>
      <c r="J5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EH504"/>
      <c r="EI504"/>
      <c r="EJ504"/>
      <c r="EK504"/>
      <c r="EL504"/>
    </row>
    <row r="505" spans="1:142" x14ac:dyDescent="0.2">
      <c r="A505"/>
      <c r="B505"/>
      <c r="C505"/>
      <c r="D505"/>
      <c r="E505"/>
      <c r="F505"/>
      <c r="G505"/>
      <c r="H505"/>
      <c r="I505"/>
      <c r="J505"/>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EH505"/>
      <c r="EI505"/>
      <c r="EJ505"/>
      <c r="EK505"/>
      <c r="EL505"/>
    </row>
    <row r="506" spans="1:142" x14ac:dyDescent="0.2">
      <c r="A506"/>
      <c r="B506"/>
      <c r="C506"/>
      <c r="D506"/>
      <c r="E506"/>
      <c r="F506"/>
      <c r="G506"/>
      <c r="H506"/>
      <c r="I506"/>
      <c r="J506"/>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EH506"/>
      <c r="EI506"/>
      <c r="EJ506"/>
      <c r="EK506"/>
      <c r="EL506"/>
    </row>
    <row r="507" spans="1:142" x14ac:dyDescent="0.2">
      <c r="A507"/>
      <c r="B507"/>
      <c r="C507"/>
      <c r="D507"/>
      <c r="E507"/>
      <c r="F507"/>
      <c r="G507"/>
      <c r="H507"/>
      <c r="I507"/>
      <c r="J507"/>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EH507"/>
      <c r="EI507"/>
      <c r="EJ507"/>
      <c r="EK507"/>
      <c r="EL507"/>
    </row>
    <row r="508" spans="1:142" x14ac:dyDescent="0.2">
      <c r="A508"/>
      <c r="B508"/>
      <c r="C508"/>
      <c r="D508"/>
      <c r="E508"/>
      <c r="F508"/>
      <c r="G508"/>
      <c r="H508"/>
      <c r="I508"/>
      <c r="J508"/>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EH508"/>
      <c r="EI508"/>
      <c r="EJ508"/>
      <c r="EK508"/>
      <c r="EL508"/>
    </row>
    <row r="509" spans="1:142" x14ac:dyDescent="0.2">
      <c r="A509"/>
      <c r="B509"/>
      <c r="C509"/>
      <c r="D509"/>
      <c r="E509"/>
      <c r="F509"/>
      <c r="G509"/>
      <c r="H509"/>
      <c r="I509"/>
      <c r="J509"/>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EH509"/>
      <c r="EI509"/>
      <c r="EJ509"/>
      <c r="EK509"/>
      <c r="EL509"/>
    </row>
    <row r="510" spans="1:142" x14ac:dyDescent="0.2">
      <c r="A510"/>
      <c r="B510"/>
      <c r="C510"/>
      <c r="D510"/>
      <c r="E510"/>
      <c r="F510"/>
      <c r="G510"/>
      <c r="H510"/>
      <c r="I510"/>
      <c r="J510"/>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EH510"/>
      <c r="EI510"/>
      <c r="EJ510"/>
      <c r="EK510"/>
      <c r="EL510"/>
    </row>
    <row r="511" spans="1:142" x14ac:dyDescent="0.2">
      <c r="A511"/>
      <c r="B511"/>
      <c r="C511"/>
      <c r="D511"/>
      <c r="E511"/>
      <c r="F511"/>
      <c r="G511"/>
      <c r="H511"/>
      <c r="I511"/>
      <c r="J511"/>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EH511"/>
      <c r="EI511"/>
      <c r="EJ511"/>
      <c r="EK511"/>
      <c r="EL511"/>
    </row>
    <row r="512" spans="1:142" x14ac:dyDescent="0.2">
      <c r="A512"/>
      <c r="B512"/>
      <c r="C512"/>
      <c r="D512"/>
      <c r="E512"/>
      <c r="F512"/>
      <c r="G512"/>
      <c r="H512"/>
      <c r="I512"/>
      <c r="J512"/>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EH512"/>
      <c r="EI512"/>
      <c r="EJ512"/>
      <c r="EK512"/>
      <c r="EL512"/>
    </row>
    <row r="513" spans="1:142" x14ac:dyDescent="0.2">
      <c r="A513"/>
      <c r="B513"/>
      <c r="C513"/>
      <c r="D513"/>
      <c r="E513"/>
      <c r="F513"/>
      <c r="G513"/>
      <c r="H513"/>
      <c r="I513"/>
      <c r="J513"/>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EH513"/>
      <c r="EI513"/>
      <c r="EJ513"/>
      <c r="EK513"/>
      <c r="EL513"/>
    </row>
    <row r="514" spans="1:142" x14ac:dyDescent="0.2">
      <c r="A514"/>
      <c r="B514"/>
      <c r="C514"/>
      <c r="D514"/>
      <c r="E514"/>
      <c r="F514"/>
      <c r="G514"/>
      <c r="H514"/>
      <c r="I514"/>
      <c r="J51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EH514"/>
      <c r="EI514"/>
      <c r="EJ514"/>
      <c r="EK514"/>
      <c r="EL514"/>
    </row>
    <row r="515" spans="1:142" x14ac:dyDescent="0.2">
      <c r="A515"/>
      <c r="B515"/>
      <c r="C515"/>
      <c r="D515"/>
      <c r="E515"/>
      <c r="F515"/>
      <c r="G515"/>
      <c r="H515"/>
      <c r="I515"/>
      <c r="J515"/>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EH515"/>
      <c r="EI515"/>
      <c r="EJ515"/>
      <c r="EK515"/>
      <c r="EL515"/>
    </row>
    <row r="516" spans="1:142" x14ac:dyDescent="0.2">
      <c r="A516"/>
      <c r="B516"/>
      <c r="C516"/>
      <c r="D516"/>
      <c r="E516"/>
      <c r="F516"/>
      <c r="G516"/>
      <c r="H516"/>
      <c r="I516"/>
      <c r="J516"/>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EH516"/>
      <c r="EI516"/>
      <c r="EJ516"/>
      <c r="EK516"/>
      <c r="EL516"/>
    </row>
    <row r="517" spans="1:142" x14ac:dyDescent="0.2">
      <c r="A517"/>
      <c r="B517"/>
      <c r="C517"/>
      <c r="D517"/>
      <c r="E517"/>
      <c r="F517"/>
      <c r="G517"/>
      <c r="H517"/>
      <c r="I517"/>
      <c r="J517"/>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EH517"/>
      <c r="EI517"/>
      <c r="EJ517"/>
      <c r="EK517"/>
      <c r="EL517"/>
    </row>
    <row r="518" spans="1:142" x14ac:dyDescent="0.2">
      <c r="A518"/>
      <c r="B518"/>
      <c r="C518"/>
      <c r="D518"/>
      <c r="E518"/>
      <c r="F518"/>
      <c r="G518"/>
      <c r="H518"/>
      <c r="I518"/>
      <c r="J518"/>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EH518"/>
      <c r="EI518"/>
      <c r="EJ518"/>
      <c r="EK518"/>
      <c r="EL518"/>
    </row>
    <row r="519" spans="1:142" x14ac:dyDescent="0.2">
      <c r="A519"/>
      <c r="B519"/>
      <c r="C519"/>
      <c r="D519"/>
      <c r="E519"/>
      <c r="F519"/>
      <c r="G519"/>
      <c r="H519"/>
      <c r="I519"/>
      <c r="J519"/>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EH519"/>
      <c r="EI519"/>
      <c r="EJ519"/>
      <c r="EK519"/>
      <c r="EL519"/>
    </row>
    <row r="520" spans="1:142" x14ac:dyDescent="0.2">
      <c r="A520"/>
      <c r="B520"/>
      <c r="C520"/>
      <c r="D520"/>
      <c r="E520"/>
      <c r="F520"/>
      <c r="G520"/>
      <c r="H520"/>
      <c r="I520"/>
      <c r="J520"/>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EH520"/>
      <c r="EI520"/>
      <c r="EJ520"/>
      <c r="EK520"/>
      <c r="EL520"/>
    </row>
    <row r="521" spans="1:142" x14ac:dyDescent="0.2">
      <c r="A521"/>
      <c r="B521"/>
      <c r="C521"/>
      <c r="D521"/>
      <c r="E521"/>
      <c r="F521"/>
      <c r="G521"/>
      <c r="H521"/>
      <c r="I521"/>
      <c r="J521"/>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EH521"/>
      <c r="EI521"/>
      <c r="EJ521"/>
      <c r="EK521"/>
      <c r="EL521"/>
    </row>
    <row r="522" spans="1:142" x14ac:dyDescent="0.2">
      <c r="A522"/>
      <c r="B522"/>
      <c r="C522"/>
      <c r="D522"/>
      <c r="E522"/>
      <c r="F522"/>
      <c r="G522"/>
      <c r="H522"/>
      <c r="I522"/>
      <c r="J522"/>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EH522"/>
      <c r="EI522"/>
      <c r="EJ522"/>
      <c r="EK522"/>
      <c r="EL522"/>
    </row>
    <row r="523" spans="1:142" x14ac:dyDescent="0.2">
      <c r="A523"/>
      <c r="B523"/>
      <c r="C523"/>
      <c r="D523"/>
      <c r="E523"/>
      <c r="F523"/>
      <c r="G523"/>
      <c r="H523"/>
      <c r="I523"/>
      <c r="J523"/>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EH523"/>
      <c r="EI523"/>
      <c r="EJ523"/>
      <c r="EK523"/>
      <c r="EL523"/>
    </row>
    <row r="524" spans="1:142" x14ac:dyDescent="0.2">
      <c r="A524"/>
      <c r="B524"/>
      <c r="C524"/>
      <c r="D524"/>
      <c r="E524"/>
      <c r="F524"/>
      <c r="G524"/>
      <c r="H524"/>
      <c r="I524"/>
      <c r="J52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EH524"/>
      <c r="EI524"/>
      <c r="EJ524"/>
      <c r="EK524"/>
      <c r="EL524"/>
    </row>
    <row r="525" spans="1:142" x14ac:dyDescent="0.2">
      <c r="A525"/>
      <c r="B525"/>
      <c r="C525"/>
      <c r="D525"/>
      <c r="E525"/>
      <c r="F525"/>
      <c r="G525"/>
      <c r="H525"/>
      <c r="I525"/>
      <c r="J525"/>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EH525"/>
      <c r="EI525"/>
      <c r="EJ525"/>
      <c r="EK525"/>
      <c r="EL525"/>
    </row>
    <row r="526" spans="1:142" x14ac:dyDescent="0.2">
      <c r="A526"/>
      <c r="B526"/>
      <c r="C526"/>
      <c r="D526"/>
      <c r="E526"/>
      <c r="F526"/>
      <c r="G526"/>
      <c r="H526"/>
      <c r="I526"/>
      <c r="J526"/>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EH526"/>
      <c r="EI526"/>
      <c r="EJ526"/>
      <c r="EK526"/>
      <c r="EL526"/>
    </row>
    <row r="527" spans="1:142" x14ac:dyDescent="0.2">
      <c r="A527"/>
      <c r="B527"/>
      <c r="C527"/>
      <c r="D527"/>
      <c r="E527"/>
      <c r="F527"/>
      <c r="G527"/>
      <c r="H527"/>
      <c r="I527"/>
      <c r="J527"/>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EH527"/>
      <c r="EI527"/>
      <c r="EJ527"/>
      <c r="EK527"/>
      <c r="EL527"/>
    </row>
    <row r="528" spans="1:142" x14ac:dyDescent="0.2">
      <c r="A528"/>
      <c r="B528"/>
      <c r="C528"/>
      <c r="D528"/>
      <c r="E528"/>
      <c r="F528"/>
      <c r="G528"/>
      <c r="H528"/>
      <c r="I528"/>
      <c r="J528"/>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EH528"/>
      <c r="EI528"/>
      <c r="EJ528"/>
      <c r="EK528"/>
      <c r="EL528"/>
    </row>
    <row r="529" spans="1:142" x14ac:dyDescent="0.2">
      <c r="A529"/>
      <c r="B529"/>
      <c r="C529"/>
      <c r="D529"/>
      <c r="E529"/>
      <c r="F529"/>
      <c r="G529"/>
      <c r="H529"/>
      <c r="I529"/>
      <c r="J529"/>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EH529"/>
      <c r="EI529"/>
      <c r="EJ529"/>
      <c r="EK529"/>
      <c r="EL529"/>
    </row>
    <row r="530" spans="1:142" x14ac:dyDescent="0.2">
      <c r="A530"/>
      <c r="B530"/>
      <c r="C530"/>
      <c r="D530"/>
      <c r="E530"/>
      <c r="F530"/>
      <c r="G530"/>
      <c r="H530"/>
      <c r="I530"/>
      <c r="J530"/>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EH530"/>
      <c r="EI530"/>
      <c r="EJ530"/>
      <c r="EK530"/>
      <c r="EL530"/>
    </row>
    <row r="531" spans="1:142" x14ac:dyDescent="0.2">
      <c r="A531"/>
      <c r="B531"/>
      <c r="C531"/>
      <c r="D531"/>
      <c r="E531"/>
      <c r="F531"/>
      <c r="G531"/>
      <c r="H531"/>
      <c r="I531"/>
      <c r="J531"/>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EH531"/>
      <c r="EI531"/>
      <c r="EJ531"/>
      <c r="EK531"/>
      <c r="EL531"/>
    </row>
    <row r="532" spans="1:142" x14ac:dyDescent="0.2">
      <c r="A532"/>
      <c r="B532"/>
      <c r="C532"/>
      <c r="D532"/>
      <c r="E532"/>
      <c r="F532"/>
      <c r="G532"/>
      <c r="H532"/>
      <c r="I532"/>
      <c r="J532"/>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EH532"/>
      <c r="EI532"/>
      <c r="EJ532"/>
      <c r="EK532"/>
      <c r="EL532"/>
    </row>
    <row r="533" spans="1:142" x14ac:dyDescent="0.2">
      <c r="A533"/>
      <c r="B533"/>
      <c r="C533"/>
      <c r="D533"/>
      <c r="E533"/>
      <c r="F533"/>
      <c r="G533"/>
      <c r="H533"/>
      <c r="I533"/>
      <c r="J533"/>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EH533"/>
      <c r="EI533"/>
      <c r="EJ533"/>
      <c r="EK533"/>
      <c r="EL533"/>
    </row>
    <row r="534" spans="1:142" x14ac:dyDescent="0.2">
      <c r="A534"/>
      <c r="B534"/>
      <c r="C534"/>
      <c r="D534"/>
      <c r="E534"/>
      <c r="F534"/>
      <c r="G534"/>
      <c r="H534"/>
      <c r="I534"/>
      <c r="J53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EH534"/>
      <c r="EI534"/>
      <c r="EJ534"/>
      <c r="EK534"/>
      <c r="EL534"/>
    </row>
    <row r="535" spans="1:142" x14ac:dyDescent="0.2">
      <c r="A535"/>
      <c r="B535"/>
      <c r="C535"/>
      <c r="D535"/>
      <c r="E535"/>
      <c r="F535"/>
      <c r="G535"/>
      <c r="H535"/>
      <c r="I535"/>
      <c r="J535"/>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EH535"/>
      <c r="EI535"/>
      <c r="EJ535"/>
      <c r="EK535"/>
      <c r="EL535"/>
    </row>
    <row r="536" spans="1:142" x14ac:dyDescent="0.2">
      <c r="A536"/>
      <c r="B536"/>
      <c r="C536"/>
      <c r="D536"/>
      <c r="E536"/>
      <c r="F536"/>
      <c r="G536"/>
      <c r="H536"/>
      <c r="I536"/>
      <c r="J536"/>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EH536"/>
      <c r="EI536"/>
      <c r="EJ536"/>
      <c r="EK536"/>
      <c r="EL536"/>
    </row>
    <row r="537" spans="1:142" x14ac:dyDescent="0.2">
      <c r="A537"/>
      <c r="B537"/>
      <c r="C537"/>
      <c r="D537"/>
      <c r="E537"/>
      <c r="F537"/>
      <c r="G537"/>
      <c r="H537"/>
      <c r="I537"/>
      <c r="J537"/>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EH537"/>
      <c r="EI537"/>
      <c r="EJ537"/>
      <c r="EK537"/>
      <c r="EL537"/>
    </row>
    <row r="538" spans="1:142" x14ac:dyDescent="0.2">
      <c r="A538"/>
      <c r="B538"/>
      <c r="C538"/>
      <c r="D538"/>
      <c r="E538"/>
      <c r="F538"/>
      <c r="G538"/>
      <c r="H538"/>
      <c r="I538"/>
      <c r="J538"/>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EH538"/>
      <c r="EI538"/>
      <c r="EJ538"/>
      <c r="EK538"/>
      <c r="EL538"/>
    </row>
    <row r="539" spans="1:142" x14ac:dyDescent="0.2">
      <c r="A539"/>
      <c r="B539"/>
      <c r="C539"/>
      <c r="D539"/>
      <c r="E539"/>
      <c r="F539"/>
      <c r="G539"/>
      <c r="H539"/>
      <c r="I539"/>
      <c r="J539"/>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EH539"/>
      <c r="EI539"/>
      <c r="EJ539"/>
      <c r="EK539"/>
      <c r="EL539"/>
    </row>
    <row r="540" spans="1:142" x14ac:dyDescent="0.2">
      <c r="A540"/>
      <c r="B540"/>
      <c r="C540"/>
      <c r="D540"/>
      <c r="E540"/>
      <c r="F540"/>
      <c r="G540"/>
      <c r="H540"/>
      <c r="I540"/>
      <c r="J540"/>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EH540"/>
      <c r="EI540"/>
      <c r="EJ540"/>
      <c r="EK540"/>
      <c r="EL540"/>
    </row>
    <row r="541" spans="1:142" x14ac:dyDescent="0.2">
      <c r="A541"/>
      <c r="B541"/>
      <c r="C541"/>
      <c r="D541"/>
      <c r="E541"/>
      <c r="F541"/>
      <c r="G541"/>
      <c r="H541"/>
      <c r="I541"/>
      <c r="J541"/>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EH541"/>
      <c r="EI541"/>
      <c r="EJ541"/>
      <c r="EK541"/>
      <c r="EL541"/>
    </row>
    <row r="542" spans="1:142" x14ac:dyDescent="0.2">
      <c r="A542"/>
      <c r="B542"/>
      <c r="C542"/>
      <c r="D542"/>
      <c r="E542"/>
      <c r="F542"/>
      <c r="G542"/>
      <c r="H542"/>
      <c r="I542"/>
      <c r="J542"/>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EH542"/>
      <c r="EI542"/>
      <c r="EJ542"/>
      <c r="EK542"/>
      <c r="EL542"/>
    </row>
    <row r="543" spans="1:142" x14ac:dyDescent="0.2">
      <c r="A543"/>
      <c r="B543"/>
      <c r="C543"/>
      <c r="D543"/>
      <c r="E543"/>
      <c r="F543"/>
      <c r="G543"/>
      <c r="H543"/>
      <c r="I543"/>
      <c r="J543"/>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EH543"/>
      <c r="EI543"/>
      <c r="EJ543"/>
      <c r="EK543"/>
      <c r="EL543"/>
    </row>
    <row r="544" spans="1:142" x14ac:dyDescent="0.2">
      <c r="A544"/>
      <c r="B544"/>
      <c r="C544"/>
      <c r="D544"/>
      <c r="E544"/>
      <c r="F544"/>
      <c r="G544"/>
      <c r="H544"/>
      <c r="I544"/>
      <c r="J54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EH544"/>
      <c r="EI544"/>
      <c r="EJ544"/>
      <c r="EK544"/>
      <c r="EL544"/>
    </row>
    <row r="545" spans="1:142" x14ac:dyDescent="0.2">
      <c r="A545"/>
      <c r="B545"/>
      <c r="C545"/>
      <c r="D545"/>
      <c r="E545"/>
      <c r="F545"/>
      <c r="G545"/>
      <c r="H545"/>
      <c r="I545"/>
      <c r="J545"/>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EH545"/>
      <c r="EI545"/>
      <c r="EJ545"/>
      <c r="EK545"/>
      <c r="EL545"/>
    </row>
    <row r="546" spans="1:142" x14ac:dyDescent="0.2">
      <c r="A546"/>
      <c r="B546"/>
      <c r="C546"/>
      <c r="D546"/>
      <c r="E546"/>
      <c r="F546"/>
      <c r="G546"/>
      <c r="H546"/>
      <c r="I546"/>
      <c r="J546"/>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EH546"/>
      <c r="EI546"/>
      <c r="EJ546"/>
      <c r="EK546"/>
      <c r="EL546"/>
    </row>
    <row r="547" spans="1:142" x14ac:dyDescent="0.2">
      <c r="A547"/>
      <c r="B547"/>
      <c r="C547"/>
      <c r="D547"/>
      <c r="E547"/>
      <c r="F547"/>
      <c r="G547"/>
      <c r="H547"/>
      <c r="I547"/>
      <c r="J547"/>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EH547"/>
      <c r="EI547"/>
      <c r="EJ547"/>
      <c r="EK547"/>
      <c r="EL547"/>
    </row>
    <row r="548" spans="1:142" x14ac:dyDescent="0.2">
      <c r="A548"/>
      <c r="B548"/>
      <c r="C548"/>
      <c r="D548"/>
      <c r="E548"/>
      <c r="F548"/>
      <c r="G548"/>
      <c r="H548"/>
      <c r="I548"/>
      <c r="J548"/>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EH548"/>
      <c r="EI548"/>
      <c r="EJ548"/>
      <c r="EK548"/>
      <c r="EL548"/>
    </row>
    <row r="549" spans="1:142" x14ac:dyDescent="0.2">
      <c r="A549"/>
      <c r="B549"/>
      <c r="C549"/>
      <c r="D549"/>
      <c r="E549"/>
      <c r="F549"/>
      <c r="G549"/>
      <c r="H549"/>
      <c r="I549"/>
      <c r="J549"/>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EH549"/>
      <c r="EI549"/>
      <c r="EJ549"/>
      <c r="EK549"/>
      <c r="EL549"/>
    </row>
    <row r="550" spans="1:142" x14ac:dyDescent="0.2">
      <c r="A550"/>
      <c r="B550"/>
      <c r="C550"/>
      <c r="D550"/>
      <c r="E550"/>
      <c r="F550"/>
      <c r="G550"/>
      <c r="H550"/>
      <c r="I550"/>
      <c r="J550"/>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EH550"/>
      <c r="EI550"/>
      <c r="EJ550"/>
      <c r="EK550"/>
      <c r="EL550"/>
    </row>
    <row r="551" spans="1:142" x14ac:dyDescent="0.2">
      <c r="A551"/>
      <c r="B551"/>
      <c r="C551"/>
      <c r="D551"/>
      <c r="E551"/>
      <c r="F551"/>
      <c r="G551"/>
      <c r="H551"/>
      <c r="I551"/>
      <c r="J551"/>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EH551"/>
      <c r="EI551"/>
      <c r="EJ551"/>
      <c r="EK551"/>
      <c r="EL551"/>
    </row>
    <row r="552" spans="1:142" x14ac:dyDescent="0.2">
      <c r="A552"/>
      <c r="B552"/>
      <c r="C552"/>
      <c r="D552"/>
      <c r="E552"/>
      <c r="F552"/>
      <c r="G552"/>
      <c r="H552"/>
      <c r="I552"/>
      <c r="J552"/>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EH552"/>
      <c r="EI552"/>
      <c r="EJ552"/>
      <c r="EK552"/>
      <c r="EL552"/>
    </row>
    <row r="553" spans="1:142" x14ac:dyDescent="0.2">
      <c r="A553"/>
      <c r="B553"/>
      <c r="C553"/>
      <c r="D553"/>
      <c r="E553"/>
      <c r="F553"/>
      <c r="G553"/>
      <c r="H553"/>
      <c r="I553"/>
      <c r="J553"/>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EH553"/>
      <c r="EI553"/>
      <c r="EJ553"/>
      <c r="EK553"/>
      <c r="EL553"/>
    </row>
    <row r="554" spans="1:142" x14ac:dyDescent="0.2">
      <c r="A554"/>
      <c r="B554"/>
      <c r="C554"/>
      <c r="D554"/>
      <c r="E554"/>
      <c r="F554"/>
      <c r="G554"/>
      <c r="H554"/>
      <c r="I554"/>
      <c r="J55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EH554"/>
      <c r="EI554"/>
      <c r="EJ554"/>
      <c r="EK554"/>
      <c r="EL554"/>
    </row>
    <row r="555" spans="1:142" x14ac:dyDescent="0.2">
      <c r="A555"/>
      <c r="B555"/>
      <c r="C555"/>
      <c r="D555"/>
      <c r="E555"/>
      <c r="F555"/>
      <c r="G555"/>
      <c r="H555"/>
      <c r="I555"/>
      <c r="J555"/>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EH555"/>
      <c r="EI555"/>
      <c r="EJ555"/>
      <c r="EK555"/>
      <c r="EL555"/>
    </row>
    <row r="556" spans="1:142" x14ac:dyDescent="0.2">
      <c r="A556"/>
      <c r="B556"/>
      <c r="C556"/>
      <c r="D556"/>
      <c r="E556"/>
      <c r="F556"/>
      <c r="G556"/>
      <c r="H556"/>
      <c r="I556"/>
      <c r="J556"/>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EH556"/>
      <c r="EI556"/>
      <c r="EJ556"/>
      <c r="EK556"/>
      <c r="EL556"/>
    </row>
    <row r="557" spans="1:142" x14ac:dyDescent="0.2">
      <c r="A557"/>
      <c r="B557"/>
      <c r="C557"/>
      <c r="D557"/>
      <c r="E557"/>
      <c r="F557"/>
      <c r="G557"/>
      <c r="H557"/>
      <c r="I557"/>
      <c r="J557"/>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EH557"/>
      <c r="EI557"/>
      <c r="EJ557"/>
      <c r="EK557"/>
      <c r="EL557"/>
    </row>
    <row r="558" spans="1:142" x14ac:dyDescent="0.2">
      <c r="A558"/>
      <c r="B558"/>
      <c r="C558"/>
      <c r="D558"/>
      <c r="E558"/>
      <c r="F558"/>
      <c r="G558"/>
      <c r="H558"/>
      <c r="I558"/>
      <c r="J558"/>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EH558"/>
      <c r="EI558"/>
      <c r="EJ558"/>
      <c r="EK558"/>
      <c r="EL558"/>
    </row>
    <row r="559" spans="1:142" x14ac:dyDescent="0.2">
      <c r="A559"/>
      <c r="B559"/>
      <c r="C559"/>
      <c r="D559"/>
      <c r="E559"/>
      <c r="F559"/>
      <c r="G559"/>
      <c r="H559"/>
      <c r="I559"/>
      <c r="J559"/>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EH559"/>
      <c r="EI559"/>
      <c r="EJ559"/>
      <c r="EK559"/>
      <c r="EL559"/>
    </row>
    <row r="560" spans="1:142" x14ac:dyDescent="0.2">
      <c r="A560"/>
      <c r="B560"/>
      <c r="C560"/>
      <c r="D560"/>
      <c r="E560"/>
      <c r="F560"/>
      <c r="G560"/>
      <c r="H560"/>
      <c r="I560"/>
      <c r="J560"/>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EH560"/>
      <c r="EI560"/>
      <c r="EJ560"/>
      <c r="EK560"/>
      <c r="EL560"/>
    </row>
    <row r="561" spans="1:142" x14ac:dyDescent="0.2">
      <c r="A561"/>
      <c r="B561"/>
      <c r="C561"/>
      <c r="D561"/>
      <c r="E561"/>
      <c r="F561"/>
      <c r="G561"/>
      <c r="H561"/>
      <c r="I561"/>
      <c r="J561"/>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EH561"/>
      <c r="EI561"/>
      <c r="EJ561"/>
      <c r="EK561"/>
      <c r="EL561"/>
    </row>
    <row r="562" spans="1:142" x14ac:dyDescent="0.2">
      <c r="A562"/>
      <c r="B562"/>
      <c r="C562"/>
      <c r="D562"/>
      <c r="E562"/>
      <c r="F562"/>
      <c r="G562"/>
      <c r="H562"/>
      <c r="I562"/>
      <c r="J562"/>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EH562"/>
      <c r="EI562"/>
      <c r="EJ562"/>
      <c r="EK562"/>
      <c r="EL562"/>
    </row>
    <row r="563" spans="1:142" x14ac:dyDescent="0.2">
      <c r="A563"/>
      <c r="B563"/>
      <c r="C563"/>
      <c r="D563"/>
      <c r="E563"/>
      <c r="F563"/>
      <c r="G563"/>
      <c r="H563"/>
      <c r="I563"/>
      <c r="J563"/>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EH563"/>
      <c r="EI563"/>
      <c r="EJ563"/>
      <c r="EK563"/>
      <c r="EL563"/>
    </row>
    <row r="564" spans="1:142" x14ac:dyDescent="0.2">
      <c r="A564"/>
      <c r="B564"/>
      <c r="C564"/>
      <c r="D564"/>
      <c r="E564"/>
      <c r="F564"/>
      <c r="G564"/>
      <c r="H564"/>
      <c r="I564"/>
      <c r="J56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EH564"/>
      <c r="EI564"/>
      <c r="EJ564"/>
      <c r="EK564"/>
      <c r="EL564"/>
    </row>
    <row r="565" spans="1:142" x14ac:dyDescent="0.2">
      <c r="A565"/>
      <c r="B565"/>
      <c r="C565"/>
      <c r="D565"/>
      <c r="E565"/>
      <c r="F565"/>
      <c r="G565"/>
      <c r="H565"/>
      <c r="I565"/>
      <c r="J565"/>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EH565"/>
      <c r="EI565"/>
      <c r="EJ565"/>
      <c r="EK565"/>
      <c r="EL565"/>
    </row>
    <row r="566" spans="1:142" x14ac:dyDescent="0.2">
      <c r="A566"/>
      <c r="B566"/>
      <c r="C566"/>
      <c r="D566"/>
      <c r="E566"/>
      <c r="F566"/>
      <c r="G566"/>
      <c r="H566"/>
      <c r="I566"/>
      <c r="J566"/>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EH566"/>
      <c r="EI566"/>
      <c r="EJ566"/>
      <c r="EK566"/>
      <c r="EL566"/>
    </row>
    <row r="567" spans="1:142" x14ac:dyDescent="0.2">
      <c r="A567"/>
      <c r="B567"/>
      <c r="C567"/>
      <c r="D567"/>
      <c r="E567"/>
      <c r="F567"/>
      <c r="G567"/>
      <c r="H567"/>
      <c r="I567"/>
      <c r="J567"/>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EH567"/>
      <c r="EI567"/>
      <c r="EJ567"/>
      <c r="EK567"/>
      <c r="EL567"/>
    </row>
    <row r="568" spans="1:142" x14ac:dyDescent="0.2">
      <c r="A568"/>
      <c r="B568"/>
      <c r="C568"/>
      <c r="D568"/>
      <c r="E568"/>
      <c r="F568"/>
      <c r="G568"/>
      <c r="H568"/>
      <c r="I568"/>
      <c r="J568"/>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EH568"/>
      <c r="EI568"/>
      <c r="EJ568"/>
      <c r="EK568"/>
      <c r="EL568"/>
    </row>
    <row r="569" spans="1:142" x14ac:dyDescent="0.2">
      <c r="A569"/>
      <c r="B569"/>
      <c r="C569"/>
      <c r="D569"/>
      <c r="E569"/>
      <c r="F569"/>
      <c r="G569"/>
      <c r="H569"/>
      <c r="I569"/>
      <c r="J569"/>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EH569"/>
      <c r="EI569"/>
      <c r="EJ569"/>
      <c r="EK569"/>
      <c r="EL569"/>
    </row>
    <row r="570" spans="1:142" x14ac:dyDescent="0.2">
      <c r="A570"/>
      <c r="B570"/>
      <c r="C570"/>
      <c r="D570"/>
      <c r="E570"/>
      <c r="F570"/>
      <c r="G570"/>
      <c r="H570"/>
      <c r="I570"/>
      <c r="J570"/>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EH570"/>
      <c r="EI570"/>
      <c r="EJ570"/>
      <c r="EK570"/>
      <c r="EL570"/>
    </row>
    <row r="571" spans="1:142" x14ac:dyDescent="0.2">
      <c r="A571"/>
      <c r="B571"/>
      <c r="C571"/>
      <c r="D571"/>
      <c r="E571"/>
      <c r="F571"/>
      <c r="G571"/>
      <c r="H571"/>
      <c r="I571"/>
      <c r="J571"/>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EH571"/>
      <c r="EI571"/>
      <c r="EJ571"/>
      <c r="EK571"/>
      <c r="EL571"/>
    </row>
    <row r="572" spans="1:142" x14ac:dyDescent="0.2">
      <c r="A572"/>
      <c r="B572"/>
      <c r="C572"/>
      <c r="D572"/>
      <c r="E572"/>
      <c r="F572"/>
      <c r="G572"/>
      <c r="H572"/>
      <c r="I572"/>
      <c r="J572"/>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EH572"/>
      <c r="EI572"/>
      <c r="EJ572"/>
      <c r="EK572"/>
      <c r="EL572"/>
    </row>
    <row r="573" spans="1:142" x14ac:dyDescent="0.2">
      <c r="A573"/>
      <c r="B573"/>
      <c r="C573"/>
      <c r="D573"/>
      <c r="E573"/>
      <c r="F573"/>
      <c r="G573"/>
      <c r="H573"/>
      <c r="I573"/>
      <c r="J573"/>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EH573"/>
      <c r="EI573"/>
      <c r="EJ573"/>
      <c r="EK573"/>
      <c r="EL573"/>
    </row>
    <row r="574" spans="1:142" x14ac:dyDescent="0.2">
      <c r="A574"/>
      <c r="B574"/>
      <c r="C574"/>
      <c r="D574"/>
      <c r="E574"/>
      <c r="F574"/>
      <c r="G574"/>
      <c r="H574"/>
      <c r="I574"/>
      <c r="J57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EH574"/>
      <c r="EI574"/>
      <c r="EJ574"/>
      <c r="EK574"/>
      <c r="EL574"/>
    </row>
    <row r="575" spans="1:142" x14ac:dyDescent="0.2">
      <c r="A575"/>
      <c r="B575"/>
      <c r="C575"/>
      <c r="D575"/>
      <c r="E575"/>
      <c r="F575"/>
      <c r="G575"/>
      <c r="H575"/>
      <c r="I575"/>
      <c r="J575"/>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EH575"/>
      <c r="EI575"/>
      <c r="EJ575"/>
      <c r="EK575"/>
      <c r="EL575"/>
    </row>
    <row r="576" spans="1:142" x14ac:dyDescent="0.2">
      <c r="A576"/>
      <c r="B576"/>
      <c r="C576"/>
      <c r="D576"/>
      <c r="E576"/>
      <c r="F576"/>
      <c r="G576"/>
      <c r="H576"/>
      <c r="I576"/>
      <c r="J576"/>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EH576"/>
      <c r="EI576"/>
      <c r="EJ576"/>
      <c r="EK576"/>
      <c r="EL576"/>
    </row>
    <row r="577" spans="1:142" x14ac:dyDescent="0.2">
      <c r="A577"/>
      <c r="B577"/>
      <c r="C577"/>
      <c r="D577"/>
      <c r="E577"/>
      <c r="F577"/>
      <c r="G577"/>
      <c r="H577"/>
      <c r="I577"/>
      <c r="J577"/>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EH577"/>
      <c r="EI577"/>
      <c r="EJ577"/>
      <c r="EK577"/>
      <c r="EL577"/>
    </row>
    <row r="578" spans="1:142" x14ac:dyDescent="0.2">
      <c r="A578"/>
      <c r="B578"/>
      <c r="C578"/>
      <c r="D578"/>
      <c r="E578"/>
      <c r="F578"/>
      <c r="G578"/>
      <c r="H578"/>
      <c r="I578"/>
      <c r="J578"/>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EH578"/>
      <c r="EI578"/>
      <c r="EJ578"/>
      <c r="EK578"/>
      <c r="EL578"/>
    </row>
    <row r="579" spans="1:142" x14ac:dyDescent="0.2">
      <c r="A579"/>
      <c r="B579"/>
      <c r="C579"/>
      <c r="D579"/>
      <c r="E579"/>
      <c r="F579"/>
      <c r="G579"/>
      <c r="H579"/>
      <c r="I579"/>
      <c r="J579"/>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EH579"/>
      <c r="EI579"/>
      <c r="EJ579"/>
      <c r="EK579"/>
      <c r="EL579"/>
    </row>
    <row r="580" spans="1:142" x14ac:dyDescent="0.2">
      <c r="A580"/>
      <c r="B580"/>
      <c r="C580"/>
      <c r="D580"/>
      <c r="E580"/>
      <c r="F580"/>
      <c r="G580"/>
      <c r="H580"/>
      <c r="I580"/>
      <c r="J580"/>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EH580"/>
      <c r="EI580"/>
      <c r="EJ580"/>
      <c r="EK580"/>
      <c r="EL580"/>
    </row>
    <row r="581" spans="1:142" x14ac:dyDescent="0.2">
      <c r="A581"/>
      <c r="B581"/>
      <c r="C581"/>
      <c r="D581"/>
      <c r="E581"/>
      <c r="F581"/>
      <c r="G581"/>
      <c r="H581"/>
      <c r="I581"/>
      <c r="J581"/>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EH581"/>
      <c r="EI581"/>
      <c r="EJ581"/>
      <c r="EK581"/>
      <c r="EL581"/>
    </row>
    <row r="582" spans="1:142" x14ac:dyDescent="0.2">
      <c r="A582"/>
      <c r="B582"/>
      <c r="C582"/>
      <c r="D582"/>
      <c r="E582"/>
      <c r="F582"/>
      <c r="G582"/>
      <c r="H582"/>
      <c r="I582"/>
      <c r="J582"/>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EH582"/>
      <c r="EI582"/>
      <c r="EJ582"/>
      <c r="EK582"/>
      <c r="EL582"/>
    </row>
    <row r="583" spans="1:142" x14ac:dyDescent="0.2">
      <c r="A583"/>
      <c r="B583"/>
      <c r="C583"/>
      <c r="D583"/>
      <c r="E583"/>
      <c r="F583"/>
      <c r="G583"/>
      <c r="H583"/>
      <c r="I583"/>
      <c r="J583"/>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EH583"/>
      <c r="EI583"/>
      <c r="EJ583"/>
      <c r="EK583"/>
      <c r="EL583"/>
    </row>
    <row r="584" spans="1:142" x14ac:dyDescent="0.2">
      <c r="A584"/>
      <c r="B584"/>
      <c r="C584"/>
      <c r="D584"/>
      <c r="E584"/>
      <c r="F584"/>
      <c r="G584"/>
      <c r="H584"/>
      <c r="I584"/>
      <c r="J58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EH584"/>
      <c r="EI584"/>
      <c r="EJ584"/>
      <c r="EK584"/>
      <c r="EL584"/>
    </row>
    <row r="585" spans="1:142" x14ac:dyDescent="0.2">
      <c r="A585"/>
      <c r="B585"/>
      <c r="C585"/>
      <c r="D585"/>
      <c r="E585"/>
      <c r="F585"/>
      <c r="G585"/>
      <c r="H585"/>
      <c r="I585"/>
      <c r="J585"/>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EH585"/>
      <c r="EI585"/>
      <c r="EJ585"/>
      <c r="EK585"/>
      <c r="EL585"/>
    </row>
    <row r="586" spans="1:142" x14ac:dyDescent="0.2">
      <c r="A586"/>
      <c r="B586"/>
      <c r="C586"/>
      <c r="D586"/>
      <c r="E586"/>
      <c r="F586"/>
      <c r="G586"/>
      <c r="H586"/>
      <c r="I586"/>
      <c r="J586"/>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EH586"/>
      <c r="EI586"/>
      <c r="EJ586"/>
      <c r="EK586"/>
      <c r="EL586"/>
    </row>
    <row r="587" spans="1:142" x14ac:dyDescent="0.2">
      <c r="A587"/>
      <c r="B587"/>
      <c r="C587"/>
      <c r="D587"/>
      <c r="E587"/>
      <c r="F587"/>
      <c r="G587"/>
      <c r="H587"/>
      <c r="I587"/>
      <c r="J587"/>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EH587"/>
      <c r="EI587"/>
      <c r="EJ587"/>
      <c r="EK587"/>
      <c r="EL587"/>
    </row>
    <row r="588" spans="1:142" x14ac:dyDescent="0.2">
      <c r="A588"/>
      <c r="B588"/>
      <c r="C588"/>
      <c r="D588"/>
      <c r="E588"/>
      <c r="F588"/>
      <c r="G588"/>
      <c r="H588"/>
      <c r="I588"/>
      <c r="J588"/>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EH588"/>
      <c r="EI588"/>
      <c r="EJ588"/>
      <c r="EK588"/>
      <c r="EL588"/>
    </row>
    <row r="589" spans="1:142" x14ac:dyDescent="0.2">
      <c r="A589"/>
      <c r="B589"/>
      <c r="C589"/>
      <c r="D589"/>
      <c r="E589"/>
      <c r="F589"/>
      <c r="G589"/>
      <c r="H589"/>
      <c r="I589"/>
      <c r="J589"/>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EH589"/>
      <c r="EI589"/>
      <c r="EJ589"/>
      <c r="EK589"/>
      <c r="EL589"/>
    </row>
    <row r="590" spans="1:142" x14ac:dyDescent="0.2">
      <c r="A590"/>
      <c r="B590"/>
      <c r="C590"/>
      <c r="D590"/>
      <c r="E590"/>
      <c r="F590"/>
      <c r="G590"/>
      <c r="H590"/>
      <c r="I590"/>
      <c r="J590"/>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EH590"/>
      <c r="EI590"/>
      <c r="EJ590"/>
      <c r="EK590"/>
      <c r="EL590"/>
    </row>
    <row r="591" spans="1:142" x14ac:dyDescent="0.2">
      <c r="A591"/>
      <c r="B591"/>
      <c r="C591"/>
      <c r="D591"/>
      <c r="E591"/>
      <c r="F591"/>
      <c r="G591"/>
      <c r="H591"/>
      <c r="I591"/>
      <c r="J591"/>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EH591"/>
      <c r="EI591"/>
      <c r="EJ591"/>
      <c r="EK591"/>
      <c r="EL591"/>
    </row>
    <row r="592" spans="1:142" x14ac:dyDescent="0.2">
      <c r="A592"/>
      <c r="B592"/>
      <c r="C592"/>
      <c r="D592"/>
      <c r="E592"/>
      <c r="F592"/>
      <c r="G592"/>
      <c r="H592"/>
      <c r="I592"/>
      <c r="J592"/>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EH592"/>
      <c r="EI592"/>
      <c r="EJ592"/>
      <c r="EK592"/>
      <c r="EL592"/>
    </row>
    <row r="593" spans="1:142" x14ac:dyDescent="0.2">
      <c r="A593"/>
      <c r="B593"/>
      <c r="C593"/>
      <c r="D593"/>
      <c r="E593"/>
      <c r="F593"/>
      <c r="G593"/>
      <c r="H593"/>
      <c r="I593"/>
      <c r="J593"/>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EH593"/>
      <c r="EI593"/>
      <c r="EJ593"/>
      <c r="EK593"/>
      <c r="EL593"/>
    </row>
    <row r="594" spans="1:142" x14ac:dyDescent="0.2">
      <c r="A594"/>
      <c r="B594"/>
      <c r="C594"/>
      <c r="D594"/>
      <c r="E594"/>
      <c r="F594"/>
      <c r="G594"/>
      <c r="H594"/>
      <c r="I594"/>
      <c r="J59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EH594"/>
      <c r="EI594"/>
      <c r="EJ594"/>
      <c r="EK594"/>
      <c r="EL594"/>
    </row>
    <row r="595" spans="1:142" x14ac:dyDescent="0.2">
      <c r="A595"/>
      <c r="B595"/>
      <c r="C595"/>
      <c r="D595"/>
      <c r="E595"/>
      <c r="F595"/>
      <c r="G595"/>
      <c r="H595"/>
      <c r="I595"/>
      <c r="J595"/>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EH595"/>
      <c r="EI595"/>
      <c r="EJ595"/>
      <c r="EK595"/>
      <c r="EL595"/>
    </row>
    <row r="596" spans="1:142" x14ac:dyDescent="0.2">
      <c r="A596"/>
      <c r="B596"/>
      <c r="C596"/>
      <c r="D596"/>
      <c r="E596"/>
      <c r="F596"/>
      <c r="G596"/>
      <c r="H596"/>
      <c r="I596"/>
      <c r="J596"/>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EH596"/>
      <c r="EI596"/>
      <c r="EJ596"/>
      <c r="EK596"/>
      <c r="EL596"/>
    </row>
    <row r="597" spans="1:142" x14ac:dyDescent="0.2">
      <c r="A597"/>
      <c r="B597"/>
      <c r="C597"/>
      <c r="D597"/>
      <c r="E597"/>
      <c r="F597"/>
      <c r="G597"/>
      <c r="H597"/>
      <c r="I597"/>
      <c r="J597"/>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EH597"/>
      <c r="EI597"/>
      <c r="EJ597"/>
      <c r="EK597"/>
      <c r="EL597"/>
    </row>
    <row r="598" spans="1:142" x14ac:dyDescent="0.2">
      <c r="A598"/>
      <c r="B598"/>
      <c r="C598"/>
      <c r="D598"/>
      <c r="E598"/>
      <c r="F598"/>
      <c r="G598"/>
      <c r="H598"/>
      <c r="I598"/>
      <c r="J598"/>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EH598"/>
      <c r="EI598"/>
      <c r="EJ598"/>
      <c r="EK598"/>
      <c r="EL598"/>
    </row>
    <row r="599" spans="1:142" x14ac:dyDescent="0.2">
      <c r="A599"/>
      <c r="B599"/>
      <c r="C599"/>
      <c r="D599"/>
      <c r="E599"/>
      <c r="F599"/>
      <c r="G599"/>
      <c r="H599"/>
      <c r="I599"/>
      <c r="J599"/>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EH599"/>
      <c r="EI599"/>
      <c r="EJ599"/>
      <c r="EK599"/>
      <c r="EL599"/>
    </row>
    <row r="600" spans="1:142" x14ac:dyDescent="0.2">
      <c r="A600"/>
      <c r="B600"/>
      <c r="C600"/>
      <c r="D600"/>
      <c r="E600"/>
      <c r="F600"/>
      <c r="G600"/>
      <c r="H600"/>
      <c r="I600"/>
      <c r="J600"/>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EH600"/>
      <c r="EI600"/>
      <c r="EJ600"/>
      <c r="EK600"/>
      <c r="EL600"/>
    </row>
    <row r="601" spans="1:142" x14ac:dyDescent="0.2">
      <c r="A601"/>
      <c r="B601"/>
      <c r="C601"/>
      <c r="D601"/>
      <c r="E601"/>
      <c r="F601"/>
      <c r="G601"/>
      <c r="H601"/>
      <c r="I601"/>
      <c r="J601"/>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EH601"/>
      <c r="EI601"/>
      <c r="EJ601"/>
      <c r="EK601"/>
      <c r="EL601"/>
    </row>
    <row r="602" spans="1:142" x14ac:dyDescent="0.2">
      <c r="A602"/>
      <c r="B602"/>
      <c r="C602"/>
      <c r="D602"/>
      <c r="E602"/>
      <c r="F602"/>
      <c r="G602"/>
      <c r="H602"/>
      <c r="I602"/>
      <c r="J602"/>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EH602"/>
      <c r="EI602"/>
      <c r="EJ602"/>
      <c r="EK602"/>
      <c r="EL602"/>
    </row>
    <row r="603" spans="1:142" x14ac:dyDescent="0.2">
      <c r="A603"/>
      <c r="B603"/>
      <c r="C603"/>
      <c r="D603"/>
      <c r="E603"/>
      <c r="F603"/>
      <c r="G603"/>
      <c r="H603"/>
      <c r="I603"/>
      <c r="J603"/>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EH603"/>
      <c r="EI603"/>
      <c r="EJ603"/>
      <c r="EK603"/>
      <c r="EL603"/>
    </row>
    <row r="604" spans="1:142" x14ac:dyDescent="0.2">
      <c r="A604"/>
      <c r="B604"/>
      <c r="C604"/>
      <c r="D604"/>
      <c r="E604"/>
      <c r="F604"/>
      <c r="G604"/>
      <c r="H604"/>
      <c r="I604"/>
      <c r="J6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EH604"/>
      <c r="EI604"/>
      <c r="EJ604"/>
      <c r="EK604"/>
      <c r="EL604"/>
    </row>
    <row r="605" spans="1:142" x14ac:dyDescent="0.2">
      <c r="A605"/>
      <c r="B605"/>
      <c r="C605"/>
      <c r="D605"/>
      <c r="E605"/>
      <c r="F605"/>
      <c r="G605"/>
      <c r="H605"/>
      <c r="I605"/>
      <c r="J605"/>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EH605"/>
      <c r="EI605"/>
      <c r="EJ605"/>
      <c r="EK605"/>
      <c r="EL605"/>
    </row>
    <row r="606" spans="1:142" x14ac:dyDescent="0.2">
      <c r="A606"/>
      <c r="B606"/>
      <c r="C606"/>
      <c r="D606"/>
      <c r="E606"/>
      <c r="F606"/>
      <c r="G606"/>
      <c r="H606"/>
      <c r="I606"/>
      <c r="J606"/>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EH606"/>
      <c r="EI606"/>
      <c r="EJ606"/>
      <c r="EK606"/>
      <c r="EL606"/>
    </row>
    <row r="607" spans="1:142" x14ac:dyDescent="0.2">
      <c r="A607"/>
      <c r="B607"/>
      <c r="C607"/>
      <c r="D607"/>
      <c r="E607"/>
      <c r="F607"/>
      <c r="G607"/>
      <c r="H607"/>
      <c r="I607"/>
      <c r="J607"/>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EH607"/>
      <c r="EI607"/>
      <c r="EJ607"/>
      <c r="EK607"/>
      <c r="EL607"/>
    </row>
    <row r="608" spans="1:142" x14ac:dyDescent="0.2">
      <c r="A608"/>
      <c r="B608"/>
      <c r="C608"/>
      <c r="D608"/>
      <c r="E608"/>
      <c r="F608"/>
      <c r="G608"/>
      <c r="H608"/>
      <c r="I608"/>
      <c r="J608"/>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EH608"/>
      <c r="EI608"/>
      <c r="EJ608"/>
      <c r="EK608"/>
      <c r="EL608"/>
    </row>
    <row r="609" spans="1:142" x14ac:dyDescent="0.2">
      <c r="A609"/>
      <c r="B609"/>
      <c r="C609"/>
      <c r="D609"/>
      <c r="E609"/>
      <c r="F609"/>
      <c r="G609"/>
      <c r="H609"/>
      <c r="I609"/>
      <c r="J609"/>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EH609"/>
      <c r="EI609"/>
      <c r="EJ609"/>
      <c r="EK609"/>
      <c r="EL609"/>
    </row>
    <row r="610" spans="1:142" x14ac:dyDescent="0.2">
      <c r="A610"/>
      <c r="B610"/>
      <c r="C610"/>
      <c r="D610"/>
      <c r="E610"/>
      <c r="F610"/>
      <c r="G610"/>
      <c r="H610"/>
      <c r="I610"/>
      <c r="J610"/>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EH610"/>
      <c r="EI610"/>
      <c r="EJ610"/>
      <c r="EK610"/>
      <c r="EL610"/>
    </row>
    <row r="611" spans="1:142" x14ac:dyDescent="0.2">
      <c r="A611"/>
      <c r="B611"/>
      <c r="C611"/>
      <c r="D611"/>
      <c r="E611"/>
      <c r="F611"/>
      <c r="G611"/>
      <c r="H611"/>
      <c r="I611"/>
      <c r="J611"/>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EH611"/>
      <c r="EI611"/>
      <c r="EJ611"/>
      <c r="EK611"/>
      <c r="EL611"/>
    </row>
    <row r="612" spans="1:142" x14ac:dyDescent="0.2">
      <c r="A612"/>
      <c r="B612"/>
      <c r="C612"/>
      <c r="D612"/>
      <c r="E612"/>
      <c r="F612"/>
      <c r="G612"/>
      <c r="H612"/>
      <c r="I612"/>
      <c r="J612"/>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EH612"/>
      <c r="EI612"/>
      <c r="EJ612"/>
      <c r="EK612"/>
      <c r="EL612"/>
    </row>
    <row r="613" spans="1:142" x14ac:dyDescent="0.2">
      <c r="A613"/>
      <c r="B613"/>
      <c r="C613"/>
      <c r="D613"/>
      <c r="E613"/>
      <c r="F613"/>
      <c r="G613"/>
      <c r="H613"/>
      <c r="I613"/>
      <c r="J613"/>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EH613"/>
      <c r="EI613"/>
      <c r="EJ613"/>
      <c r="EK613"/>
      <c r="EL613"/>
    </row>
    <row r="614" spans="1:142" x14ac:dyDescent="0.2">
      <c r="A614"/>
      <c r="B614"/>
      <c r="C614"/>
      <c r="D614"/>
      <c r="E614"/>
      <c r="F614"/>
      <c r="G614"/>
      <c r="H614"/>
      <c r="I614"/>
      <c r="J61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EH614"/>
      <c r="EI614"/>
      <c r="EJ614"/>
      <c r="EK614"/>
      <c r="EL614"/>
    </row>
    <row r="615" spans="1:142" x14ac:dyDescent="0.2">
      <c r="A615"/>
      <c r="B615"/>
      <c r="C615"/>
      <c r="D615"/>
      <c r="E615"/>
      <c r="F615"/>
      <c r="G615"/>
      <c r="H615"/>
      <c r="I615"/>
      <c r="J615"/>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EH615"/>
      <c r="EI615"/>
      <c r="EJ615"/>
      <c r="EK615"/>
      <c r="EL615"/>
    </row>
    <row r="616" spans="1:142" x14ac:dyDescent="0.2">
      <c r="A616"/>
      <c r="B616"/>
      <c r="C616"/>
      <c r="D616"/>
      <c r="E616"/>
      <c r="F616"/>
      <c r="G616"/>
      <c r="H616"/>
      <c r="I616"/>
      <c r="J616"/>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EH616"/>
      <c r="EI616"/>
      <c r="EJ616"/>
      <c r="EK616"/>
      <c r="EL616"/>
    </row>
    <row r="617" spans="1:142" x14ac:dyDescent="0.2">
      <c r="A617"/>
      <c r="B617"/>
      <c r="C617"/>
      <c r="D617"/>
      <c r="E617"/>
      <c r="F617"/>
      <c r="G617"/>
      <c r="H617"/>
      <c r="I617"/>
      <c r="J617"/>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EH617"/>
      <c r="EI617"/>
      <c r="EJ617"/>
      <c r="EK617"/>
      <c r="EL617"/>
    </row>
    <row r="618" spans="1:142" x14ac:dyDescent="0.2">
      <c r="A618"/>
      <c r="B618"/>
      <c r="C618"/>
      <c r="D618"/>
      <c r="E618"/>
      <c r="F618"/>
      <c r="G618"/>
      <c r="H618"/>
      <c r="I618"/>
      <c r="J618"/>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EH618"/>
      <c r="EI618"/>
      <c r="EJ618"/>
      <c r="EK618"/>
      <c r="EL618"/>
    </row>
    <row r="619" spans="1:142" x14ac:dyDescent="0.2">
      <c r="A619"/>
      <c r="B619"/>
      <c r="C619"/>
      <c r="D619"/>
      <c r="E619"/>
      <c r="F619"/>
      <c r="G619"/>
      <c r="H619"/>
      <c r="I619"/>
      <c r="J619"/>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EH619"/>
      <c r="EI619"/>
      <c r="EJ619"/>
      <c r="EK619"/>
      <c r="EL619"/>
    </row>
    <row r="620" spans="1:142" x14ac:dyDescent="0.2">
      <c r="A620"/>
      <c r="B620"/>
      <c r="C620"/>
      <c r="D620"/>
      <c r="E620"/>
      <c r="F620"/>
      <c r="G620"/>
      <c r="H620"/>
      <c r="I620"/>
      <c r="J620"/>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EH620"/>
      <c r="EI620"/>
      <c r="EJ620"/>
      <c r="EK620"/>
      <c r="EL620"/>
    </row>
    <row r="621" spans="1:142" x14ac:dyDescent="0.2">
      <c r="A621"/>
      <c r="B621"/>
      <c r="C621"/>
      <c r="D621"/>
      <c r="E621"/>
      <c r="F621"/>
      <c r="G621"/>
      <c r="H621"/>
      <c r="I621"/>
      <c r="J621"/>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EH621"/>
      <c r="EI621"/>
      <c r="EJ621"/>
      <c r="EK621"/>
      <c r="EL621"/>
    </row>
    <row r="622" spans="1:142" x14ac:dyDescent="0.2">
      <c r="A622"/>
      <c r="B622"/>
      <c r="C622"/>
      <c r="D622"/>
      <c r="E622"/>
      <c r="F622"/>
      <c r="G622"/>
      <c r="H622"/>
      <c r="I622"/>
      <c r="J622"/>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EH622"/>
      <c r="EI622"/>
      <c r="EJ622"/>
      <c r="EK622"/>
      <c r="EL622"/>
    </row>
    <row r="623" spans="1:142" x14ac:dyDescent="0.2">
      <c r="A623"/>
      <c r="B623"/>
      <c r="C623"/>
      <c r="D623"/>
      <c r="E623"/>
      <c r="F623"/>
      <c r="G623"/>
      <c r="H623"/>
      <c r="I623"/>
      <c r="J623"/>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EH623"/>
      <c r="EI623"/>
      <c r="EJ623"/>
      <c r="EK623"/>
      <c r="EL623"/>
    </row>
    <row r="624" spans="1:142" x14ac:dyDescent="0.2">
      <c r="A624"/>
      <c r="B624"/>
      <c r="C624"/>
      <c r="D624"/>
      <c r="E624"/>
      <c r="F624"/>
      <c r="G624"/>
      <c r="H624"/>
      <c r="I624"/>
      <c r="J62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EH624"/>
      <c r="EI624"/>
      <c r="EJ624"/>
      <c r="EK624"/>
      <c r="EL624"/>
    </row>
    <row r="625" spans="1:142" x14ac:dyDescent="0.2">
      <c r="A625"/>
      <c r="B625"/>
      <c r="C625"/>
      <c r="D625"/>
      <c r="E625"/>
      <c r="F625"/>
      <c r="G625"/>
      <c r="H625"/>
      <c r="I625"/>
      <c r="J625"/>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EH625"/>
      <c r="EI625"/>
      <c r="EJ625"/>
      <c r="EK625"/>
      <c r="EL625"/>
    </row>
    <row r="626" spans="1:142" x14ac:dyDescent="0.2">
      <c r="A626"/>
      <c r="B626"/>
      <c r="C626"/>
      <c r="D626"/>
      <c r="E626"/>
      <c r="F626"/>
      <c r="G626"/>
      <c r="H626"/>
      <c r="I626"/>
      <c r="J626"/>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EH626"/>
      <c r="EI626"/>
      <c r="EJ626"/>
      <c r="EK626"/>
      <c r="EL626"/>
    </row>
    <row r="627" spans="1:142" x14ac:dyDescent="0.2">
      <c r="A627"/>
      <c r="B627"/>
      <c r="C627"/>
      <c r="D627"/>
      <c r="E627"/>
      <c r="F627"/>
      <c r="G627"/>
      <c r="H627"/>
      <c r="I627"/>
      <c r="J627"/>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EH627"/>
      <c r="EI627"/>
      <c r="EJ627"/>
      <c r="EK627"/>
      <c r="EL627"/>
    </row>
    <row r="628" spans="1:142" x14ac:dyDescent="0.2">
      <c r="A628"/>
      <c r="B628"/>
      <c r="C628"/>
      <c r="D628"/>
      <c r="E628"/>
      <c r="F628"/>
      <c r="G628"/>
      <c r="H628"/>
      <c r="I628"/>
      <c r="J628"/>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EH628"/>
      <c r="EI628"/>
      <c r="EJ628"/>
      <c r="EK628"/>
      <c r="EL628"/>
    </row>
    <row r="629" spans="1:142" x14ac:dyDescent="0.2">
      <c r="A629"/>
      <c r="B629"/>
      <c r="C629"/>
      <c r="D629"/>
      <c r="E629"/>
      <c r="F629"/>
      <c r="G629"/>
      <c r="H629"/>
      <c r="I629"/>
      <c r="J629"/>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EH629"/>
      <c r="EI629"/>
      <c r="EJ629"/>
      <c r="EK629"/>
      <c r="EL629"/>
    </row>
    <row r="630" spans="1:142" x14ac:dyDescent="0.2">
      <c r="A630"/>
      <c r="B630"/>
      <c r="C630"/>
      <c r="D630"/>
      <c r="E630"/>
      <c r="F630"/>
      <c r="G630"/>
      <c r="H630"/>
      <c r="I630"/>
      <c r="J630"/>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EH630"/>
      <c r="EI630"/>
      <c r="EJ630"/>
      <c r="EK630"/>
      <c r="EL630"/>
    </row>
    <row r="631" spans="1:142" x14ac:dyDescent="0.2">
      <c r="A631"/>
      <c r="B631"/>
      <c r="C631"/>
      <c r="D631"/>
      <c r="E631"/>
      <c r="F631"/>
      <c r="G631"/>
      <c r="H631"/>
      <c r="I631"/>
      <c r="J631"/>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EH631"/>
      <c r="EI631"/>
      <c r="EJ631"/>
      <c r="EK631"/>
      <c r="EL631"/>
    </row>
    <row r="632" spans="1:142" x14ac:dyDescent="0.2">
      <c r="A632"/>
      <c r="B632"/>
      <c r="C632"/>
      <c r="D632"/>
      <c r="E632"/>
      <c r="F632"/>
      <c r="G632"/>
      <c r="H632"/>
      <c r="I632"/>
      <c r="J632"/>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EH632"/>
      <c r="EI632"/>
      <c r="EJ632"/>
      <c r="EK632"/>
      <c r="EL632"/>
    </row>
    <row r="633" spans="1:142" x14ac:dyDescent="0.2">
      <c r="A633"/>
      <c r="B633"/>
      <c r="C633"/>
      <c r="D633"/>
      <c r="E633"/>
      <c r="F633"/>
      <c r="G633"/>
      <c r="H633"/>
      <c r="I633"/>
      <c r="J633"/>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EH633"/>
      <c r="EI633"/>
      <c r="EJ633"/>
      <c r="EK633"/>
      <c r="EL633"/>
    </row>
    <row r="634" spans="1:142" x14ac:dyDescent="0.2">
      <c r="A634"/>
      <c r="B634"/>
      <c r="C634"/>
      <c r="D634"/>
      <c r="E634"/>
      <c r="F634"/>
      <c r="G634"/>
      <c r="H634"/>
      <c r="I634"/>
      <c r="J63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EH634"/>
      <c r="EI634"/>
      <c r="EJ634"/>
      <c r="EK634"/>
      <c r="EL634"/>
    </row>
    <row r="635" spans="1:142" x14ac:dyDescent="0.2">
      <c r="A635"/>
      <c r="B635"/>
      <c r="C635"/>
      <c r="D635"/>
      <c r="E635"/>
      <c r="F635"/>
      <c r="G635"/>
      <c r="H635"/>
      <c r="I635"/>
      <c r="J635"/>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EH635"/>
      <c r="EI635"/>
      <c r="EJ635"/>
      <c r="EK635"/>
      <c r="EL635"/>
    </row>
    <row r="636" spans="1:142" x14ac:dyDescent="0.2">
      <c r="A636"/>
      <c r="B636"/>
      <c r="C636"/>
      <c r="D636"/>
      <c r="E636"/>
      <c r="F636"/>
      <c r="G636"/>
      <c r="H636"/>
      <c r="I636"/>
      <c r="J636"/>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EH636"/>
      <c r="EI636"/>
      <c r="EJ636"/>
      <c r="EK636"/>
      <c r="EL636"/>
    </row>
    <row r="637" spans="1:142" x14ac:dyDescent="0.2">
      <c r="A637"/>
      <c r="B637"/>
      <c r="C637"/>
      <c r="D637"/>
      <c r="E637"/>
      <c r="F637"/>
      <c r="G637"/>
      <c r="H637"/>
      <c r="I637"/>
      <c r="J637"/>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EH637"/>
      <c r="EI637"/>
      <c r="EJ637"/>
      <c r="EK637"/>
      <c r="EL637"/>
    </row>
    <row r="638" spans="1:142" x14ac:dyDescent="0.2">
      <c r="A638"/>
      <c r="B638"/>
      <c r="C638"/>
      <c r="D638"/>
      <c r="E638"/>
      <c r="F638"/>
      <c r="G638"/>
      <c r="H638"/>
      <c r="I638"/>
      <c r="J638"/>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EH638"/>
      <c r="EI638"/>
      <c r="EJ638"/>
      <c r="EK638"/>
      <c r="EL638"/>
    </row>
    <row r="639" spans="1:142" x14ac:dyDescent="0.2">
      <c r="A639"/>
      <c r="B639"/>
      <c r="C639"/>
      <c r="D639"/>
      <c r="E639"/>
      <c r="F639"/>
      <c r="G639"/>
      <c r="H639"/>
      <c r="I639"/>
      <c r="J639"/>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EH639"/>
      <c r="EI639"/>
      <c r="EJ639"/>
      <c r="EK639"/>
      <c r="EL639"/>
    </row>
    <row r="640" spans="1:142" x14ac:dyDescent="0.2">
      <c r="A640"/>
      <c r="B640"/>
      <c r="C640"/>
      <c r="D640"/>
      <c r="E640"/>
      <c r="F640"/>
      <c r="G640"/>
      <c r="H640"/>
      <c r="I640"/>
      <c r="J640"/>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EH640"/>
      <c r="EI640"/>
      <c r="EJ640"/>
      <c r="EK640"/>
      <c r="EL640"/>
    </row>
    <row r="641" spans="1:142" x14ac:dyDescent="0.2">
      <c r="A641"/>
      <c r="B641"/>
      <c r="C641"/>
      <c r="D641"/>
      <c r="E641"/>
      <c r="F641"/>
      <c r="G641"/>
      <c r="H641"/>
      <c r="I641"/>
      <c r="J641"/>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EH641"/>
      <c r="EI641"/>
      <c r="EJ641"/>
      <c r="EK641"/>
      <c r="EL641"/>
    </row>
    <row r="642" spans="1:142" x14ac:dyDescent="0.2">
      <c r="A642"/>
      <c r="B642"/>
      <c r="C642"/>
      <c r="D642"/>
      <c r="E642"/>
      <c r="F642"/>
      <c r="G642"/>
      <c r="H642"/>
      <c r="I642"/>
      <c r="J642"/>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EH642"/>
      <c r="EI642"/>
      <c r="EJ642"/>
      <c r="EK642"/>
      <c r="EL642"/>
    </row>
    <row r="643" spans="1:142" x14ac:dyDescent="0.2">
      <c r="A643"/>
      <c r="B643"/>
      <c r="C643"/>
      <c r="D643"/>
      <c r="E643"/>
      <c r="F643"/>
      <c r="G643"/>
      <c r="H643"/>
      <c r="I643"/>
      <c r="J643"/>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EH643"/>
      <c r="EI643"/>
      <c r="EJ643"/>
      <c r="EK643"/>
      <c r="EL643"/>
    </row>
    <row r="644" spans="1:142" x14ac:dyDescent="0.2">
      <c r="A644"/>
      <c r="B644"/>
      <c r="C644"/>
      <c r="D644"/>
      <c r="E644"/>
      <c r="F644"/>
      <c r="G644"/>
      <c r="H644"/>
      <c r="I644"/>
      <c r="J64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EH644"/>
      <c r="EI644"/>
      <c r="EJ644"/>
      <c r="EK644"/>
      <c r="EL644"/>
    </row>
    <row r="645" spans="1:142" x14ac:dyDescent="0.2">
      <c r="A645"/>
      <c r="B645"/>
      <c r="C645"/>
      <c r="D645"/>
      <c r="E645"/>
      <c r="F645"/>
      <c r="G645"/>
      <c r="H645"/>
      <c r="I645"/>
      <c r="J645"/>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EH645"/>
      <c r="EI645"/>
      <c r="EJ645"/>
      <c r="EK645"/>
      <c r="EL645"/>
    </row>
    <row r="646" spans="1:142" x14ac:dyDescent="0.2">
      <c r="A646"/>
      <c r="B646"/>
      <c r="C646"/>
      <c r="D646"/>
      <c r="E646"/>
      <c r="F646"/>
      <c r="G646"/>
      <c r="H646"/>
      <c r="I646"/>
      <c r="J646"/>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EH646"/>
      <c r="EI646"/>
      <c r="EJ646"/>
      <c r="EK646"/>
      <c r="EL646"/>
    </row>
    <row r="647" spans="1:142" x14ac:dyDescent="0.2">
      <c r="A647"/>
      <c r="B647"/>
      <c r="C647"/>
      <c r="D647"/>
      <c r="E647"/>
      <c r="F647"/>
      <c r="G647"/>
      <c r="H647"/>
      <c r="I647"/>
      <c r="J647"/>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EH647"/>
      <c r="EI647"/>
      <c r="EJ647"/>
      <c r="EK647"/>
      <c r="EL647"/>
    </row>
    <row r="648" spans="1:142" x14ac:dyDescent="0.2">
      <c r="A648"/>
      <c r="B648"/>
      <c r="C648"/>
      <c r="D648"/>
      <c r="E648"/>
      <c r="F648"/>
      <c r="G648"/>
      <c r="H648"/>
      <c r="I648"/>
      <c r="J648"/>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EH648"/>
      <c r="EI648"/>
      <c r="EJ648"/>
      <c r="EK648"/>
      <c r="EL648"/>
    </row>
    <row r="649" spans="1:142" x14ac:dyDescent="0.2">
      <c r="A649"/>
      <c r="B649"/>
      <c r="C649"/>
      <c r="D649"/>
      <c r="E649"/>
      <c r="F649"/>
      <c r="G649"/>
      <c r="H649"/>
      <c r="I649"/>
      <c r="J649"/>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EH649"/>
      <c r="EI649"/>
      <c r="EJ649"/>
      <c r="EK649"/>
      <c r="EL649"/>
    </row>
    <row r="650" spans="1:142" x14ac:dyDescent="0.2">
      <c r="A650"/>
      <c r="B650"/>
      <c r="C650"/>
      <c r="D650"/>
      <c r="E650"/>
      <c r="F650"/>
      <c r="G650"/>
      <c r="H650"/>
      <c r="I650"/>
      <c r="J650"/>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EH650"/>
      <c r="EI650"/>
      <c r="EJ650"/>
      <c r="EK650"/>
      <c r="EL650"/>
    </row>
    <row r="651" spans="1:142" x14ac:dyDescent="0.2">
      <c r="A651"/>
      <c r="B651"/>
      <c r="C651"/>
      <c r="D651"/>
      <c r="E651"/>
      <c r="F651"/>
      <c r="G651"/>
      <c r="H651"/>
      <c r="I651"/>
      <c r="J651"/>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EH651"/>
      <c r="EI651"/>
      <c r="EJ651"/>
      <c r="EK651"/>
      <c r="EL651"/>
    </row>
    <row r="652" spans="1:142" x14ac:dyDescent="0.2">
      <c r="A652"/>
      <c r="B652"/>
      <c r="C652"/>
      <c r="D652"/>
      <c r="E652"/>
      <c r="F652"/>
      <c r="G652"/>
      <c r="H652"/>
      <c r="I652"/>
      <c r="J652"/>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EH652"/>
      <c r="EI652"/>
      <c r="EJ652"/>
      <c r="EK652"/>
      <c r="EL652"/>
    </row>
    <row r="653" spans="1:142" x14ac:dyDescent="0.2">
      <c r="A653"/>
      <c r="B653"/>
      <c r="C653"/>
      <c r="D653"/>
      <c r="E653"/>
      <c r="F653"/>
      <c r="G653"/>
      <c r="H653"/>
      <c r="I653"/>
      <c r="J653"/>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EH653"/>
      <c r="EI653"/>
      <c r="EJ653"/>
      <c r="EK653"/>
      <c r="EL653"/>
    </row>
    <row r="654" spans="1:142" x14ac:dyDescent="0.2">
      <c r="A654"/>
      <c r="B654"/>
      <c r="C654"/>
      <c r="D654"/>
      <c r="E654"/>
      <c r="F654"/>
      <c r="G654"/>
      <c r="H654"/>
      <c r="I654"/>
      <c r="J65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EH654"/>
      <c r="EI654"/>
      <c r="EJ654"/>
      <c r="EK654"/>
      <c r="EL654"/>
    </row>
    <row r="655" spans="1:142" x14ac:dyDescent="0.2">
      <c r="A655"/>
      <c r="B655"/>
      <c r="C655"/>
      <c r="D655"/>
      <c r="E655"/>
      <c r="F655"/>
      <c r="G655"/>
      <c r="H655"/>
      <c r="I655"/>
      <c r="J655"/>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EH655"/>
      <c r="EI655"/>
      <c r="EJ655"/>
      <c r="EK655"/>
      <c r="EL655"/>
    </row>
    <row r="656" spans="1:142" x14ac:dyDescent="0.2">
      <c r="A656"/>
      <c r="B656"/>
      <c r="C656"/>
      <c r="D656"/>
      <c r="E656"/>
      <c r="F656"/>
      <c r="G656"/>
      <c r="H656"/>
      <c r="I656"/>
      <c r="J656"/>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EH656"/>
      <c r="EI656"/>
      <c r="EJ656"/>
      <c r="EK656"/>
      <c r="EL656"/>
    </row>
    <row r="657" spans="1:142" x14ac:dyDescent="0.2">
      <c r="A657"/>
      <c r="B657"/>
      <c r="C657"/>
      <c r="D657"/>
      <c r="E657"/>
      <c r="F657"/>
      <c r="G657"/>
      <c r="H657"/>
      <c r="I657"/>
      <c r="J657"/>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EH657"/>
      <c r="EI657"/>
      <c r="EJ657"/>
      <c r="EK657"/>
      <c r="EL657"/>
    </row>
    <row r="658" spans="1:142" x14ac:dyDescent="0.2">
      <c r="A658"/>
      <c r="B658"/>
      <c r="C658"/>
      <c r="D658"/>
      <c r="E658"/>
      <c r="F658"/>
      <c r="G658"/>
      <c r="H658"/>
      <c r="I658"/>
      <c r="J658"/>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EH658"/>
      <c r="EI658"/>
      <c r="EJ658"/>
      <c r="EK658"/>
      <c r="EL658"/>
    </row>
    <row r="659" spans="1:142" x14ac:dyDescent="0.2">
      <c r="A659"/>
      <c r="B659"/>
      <c r="C659"/>
      <c r="D659"/>
      <c r="E659"/>
      <c r="F659"/>
      <c r="G659"/>
      <c r="H659"/>
      <c r="I659"/>
      <c r="J659"/>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EH659"/>
      <c r="EI659"/>
      <c r="EJ659"/>
      <c r="EK659"/>
      <c r="EL659"/>
    </row>
    <row r="660" spans="1:142" x14ac:dyDescent="0.2">
      <c r="A660"/>
      <c r="B660"/>
      <c r="C660"/>
      <c r="D660"/>
      <c r="E660"/>
      <c r="F660"/>
      <c r="G660"/>
      <c r="H660"/>
      <c r="I660"/>
      <c r="J660"/>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EH660"/>
      <c r="EI660"/>
      <c r="EJ660"/>
      <c r="EK660"/>
      <c r="EL660"/>
    </row>
    <row r="661" spans="1:142" x14ac:dyDescent="0.2">
      <c r="A661"/>
      <c r="B661"/>
      <c r="C661"/>
      <c r="D661"/>
      <c r="E661"/>
      <c r="F661"/>
      <c r="G661"/>
      <c r="H661"/>
      <c r="I661"/>
      <c r="J661"/>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EH661"/>
      <c r="EI661"/>
      <c r="EJ661"/>
      <c r="EK661"/>
      <c r="EL661"/>
    </row>
    <row r="662" spans="1:142" x14ac:dyDescent="0.2">
      <c r="A662"/>
      <c r="B662"/>
      <c r="C662"/>
      <c r="D662"/>
      <c r="E662"/>
      <c r="F662"/>
      <c r="G662"/>
      <c r="H662"/>
      <c r="I662"/>
      <c r="J662"/>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EH662"/>
      <c r="EI662"/>
      <c r="EJ662"/>
      <c r="EK662"/>
      <c r="EL662"/>
    </row>
    <row r="663" spans="1:142" x14ac:dyDescent="0.2">
      <c r="A663"/>
      <c r="B663"/>
      <c r="C663"/>
      <c r="D663"/>
      <c r="E663"/>
      <c r="F663"/>
      <c r="G663"/>
      <c r="H663"/>
      <c r="I663"/>
      <c r="J663"/>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EH663"/>
      <c r="EI663"/>
      <c r="EJ663"/>
      <c r="EK663"/>
      <c r="EL663"/>
    </row>
    <row r="664" spans="1:142" x14ac:dyDescent="0.2">
      <c r="A664"/>
      <c r="B664"/>
      <c r="C664"/>
      <c r="D664"/>
      <c r="E664"/>
      <c r="F664"/>
      <c r="G664"/>
      <c r="H664"/>
      <c r="I664"/>
      <c r="J66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EH664"/>
      <c r="EI664"/>
      <c r="EJ664"/>
      <c r="EK664"/>
      <c r="EL664"/>
    </row>
    <row r="665" spans="1:142" x14ac:dyDescent="0.2">
      <c r="A665"/>
      <c r="B665"/>
      <c r="C665"/>
      <c r="D665"/>
      <c r="E665"/>
      <c r="F665"/>
      <c r="G665"/>
      <c r="H665"/>
      <c r="I665"/>
      <c r="J665"/>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EH665"/>
      <c r="EI665"/>
      <c r="EJ665"/>
      <c r="EK665"/>
      <c r="EL665"/>
    </row>
    <row r="666" spans="1:142" x14ac:dyDescent="0.2">
      <c r="A666"/>
      <c r="B666"/>
      <c r="C666"/>
      <c r="D666"/>
      <c r="E666"/>
      <c r="F666"/>
      <c r="G666"/>
      <c r="H666"/>
      <c r="I666"/>
      <c r="J666"/>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EH666"/>
      <c r="EI666"/>
      <c r="EJ666"/>
      <c r="EK666"/>
      <c r="EL666"/>
    </row>
    <row r="667" spans="1:142" x14ac:dyDescent="0.2">
      <c r="A667"/>
      <c r="B667"/>
      <c r="C667"/>
      <c r="D667"/>
      <c r="E667"/>
      <c r="F667"/>
      <c r="G667"/>
      <c r="H667"/>
      <c r="I667"/>
      <c r="J667"/>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EH667"/>
      <c r="EI667"/>
      <c r="EJ667"/>
      <c r="EK667"/>
      <c r="EL667"/>
    </row>
    <row r="668" spans="1:142" x14ac:dyDescent="0.2">
      <c r="A668"/>
      <c r="B668"/>
      <c r="C668"/>
      <c r="D668"/>
      <c r="E668"/>
      <c r="F668"/>
      <c r="G668"/>
      <c r="H668"/>
      <c r="I668"/>
      <c r="J668"/>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EH668"/>
      <c r="EI668"/>
      <c r="EJ668"/>
      <c r="EK668"/>
      <c r="EL668"/>
    </row>
    <row r="669" spans="1:142" x14ac:dyDescent="0.2">
      <c r="A669"/>
      <c r="B669"/>
      <c r="C669"/>
      <c r="D669"/>
      <c r="E669"/>
      <c r="F669"/>
      <c r="G669"/>
      <c r="H669"/>
      <c r="I669"/>
      <c r="J669"/>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EH669"/>
      <c r="EI669"/>
      <c r="EJ669"/>
      <c r="EK669"/>
      <c r="EL669"/>
    </row>
    <row r="670" spans="1:142" x14ac:dyDescent="0.2">
      <c r="A670"/>
      <c r="B670"/>
      <c r="C670"/>
      <c r="D670"/>
      <c r="E670"/>
      <c r="F670"/>
      <c r="G670"/>
      <c r="H670"/>
      <c r="I670"/>
      <c r="J670"/>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EH670"/>
      <c r="EI670"/>
      <c r="EJ670"/>
      <c r="EK670"/>
      <c r="EL670"/>
    </row>
    <row r="671" spans="1:142" x14ac:dyDescent="0.2">
      <c r="A671"/>
      <c r="B671"/>
      <c r="C671"/>
      <c r="D671"/>
      <c r="E671"/>
      <c r="F671"/>
      <c r="G671"/>
      <c r="H671"/>
      <c r="I671"/>
      <c r="J671"/>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EH671"/>
      <c r="EI671"/>
      <c r="EJ671"/>
      <c r="EK671"/>
      <c r="EL671"/>
    </row>
    <row r="672" spans="1:142" x14ac:dyDescent="0.2">
      <c r="A672"/>
      <c r="B672"/>
      <c r="C672"/>
      <c r="D672"/>
      <c r="E672"/>
      <c r="F672"/>
      <c r="G672"/>
      <c r="H672"/>
      <c r="I672"/>
      <c r="J672"/>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EH672"/>
      <c r="EI672"/>
      <c r="EJ672"/>
      <c r="EK672"/>
      <c r="EL672"/>
    </row>
    <row r="673" spans="1:142" x14ac:dyDescent="0.2">
      <c r="A673"/>
      <c r="B673"/>
      <c r="C673"/>
      <c r="D673"/>
      <c r="E673"/>
      <c r="F673"/>
      <c r="G673"/>
      <c r="H673"/>
      <c r="I673"/>
      <c r="J673"/>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EH673"/>
      <c r="EI673"/>
      <c r="EJ673"/>
      <c r="EK673"/>
      <c r="EL673"/>
    </row>
    <row r="674" spans="1:142" x14ac:dyDescent="0.2">
      <c r="A674"/>
      <c r="B674"/>
      <c r="C674"/>
      <c r="D674"/>
      <c r="E674"/>
      <c r="F674"/>
      <c r="G674"/>
      <c r="H674"/>
      <c r="I674"/>
      <c r="J67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EH674"/>
      <c r="EI674"/>
      <c r="EJ674"/>
      <c r="EK674"/>
      <c r="EL674"/>
    </row>
    <row r="675" spans="1:142" x14ac:dyDescent="0.2">
      <c r="A675"/>
      <c r="B675"/>
      <c r="C675"/>
      <c r="D675"/>
      <c r="E675"/>
      <c r="F675"/>
      <c r="G675"/>
      <c r="H675"/>
      <c r="I675"/>
      <c r="J675"/>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EH675"/>
      <c r="EI675"/>
      <c r="EJ675"/>
      <c r="EK675"/>
      <c r="EL675"/>
    </row>
    <row r="676" spans="1:142" x14ac:dyDescent="0.2">
      <c r="A676"/>
      <c r="B676"/>
      <c r="C676"/>
      <c r="D676"/>
      <c r="E676"/>
      <c r="F676"/>
      <c r="G676"/>
      <c r="H676"/>
      <c r="I676"/>
      <c r="J676"/>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EH676"/>
      <c r="EI676"/>
      <c r="EJ676"/>
      <c r="EK676"/>
      <c r="EL676"/>
    </row>
    <row r="677" spans="1:142" x14ac:dyDescent="0.2">
      <c r="A677"/>
      <c r="B677"/>
      <c r="C677"/>
      <c r="D677"/>
      <c r="E677"/>
      <c r="F677"/>
      <c r="G677"/>
      <c r="H677"/>
      <c r="I677"/>
      <c r="J677"/>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EH677"/>
      <c r="EI677"/>
      <c r="EJ677"/>
      <c r="EK677"/>
      <c r="EL677"/>
    </row>
    <row r="678" spans="1:142" x14ac:dyDescent="0.2">
      <c r="A678"/>
      <c r="B678"/>
      <c r="C678"/>
      <c r="D678"/>
      <c r="E678"/>
      <c r="F678"/>
      <c r="G678"/>
      <c r="H678"/>
      <c r="I678"/>
      <c r="J678"/>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EH678"/>
      <c r="EI678"/>
      <c r="EJ678"/>
      <c r="EK678"/>
      <c r="EL678"/>
    </row>
    <row r="679" spans="1:142" x14ac:dyDescent="0.2">
      <c r="A679"/>
      <c r="B679"/>
      <c r="C679"/>
      <c r="D679"/>
      <c r="E679"/>
      <c r="F679"/>
      <c r="G679"/>
      <c r="H679"/>
      <c r="I679"/>
      <c r="J679"/>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EH679"/>
      <c r="EI679"/>
      <c r="EJ679"/>
      <c r="EK679"/>
      <c r="EL679"/>
    </row>
    <row r="680" spans="1:142" x14ac:dyDescent="0.2">
      <c r="A680"/>
      <c r="B680"/>
      <c r="C680"/>
      <c r="D680"/>
      <c r="E680"/>
      <c r="F680"/>
      <c r="G680"/>
      <c r="H680"/>
      <c r="I680"/>
      <c r="J680"/>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EH680"/>
      <c r="EI680"/>
      <c r="EJ680"/>
      <c r="EK680"/>
      <c r="EL680"/>
    </row>
    <row r="681" spans="1:142" x14ac:dyDescent="0.2">
      <c r="A681"/>
      <c r="B681"/>
      <c r="C681"/>
      <c r="D681"/>
      <c r="E681"/>
      <c r="F681"/>
      <c r="G681"/>
      <c r="H681"/>
      <c r="I681"/>
      <c r="J681"/>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EH681"/>
      <c r="EI681"/>
      <c r="EJ681"/>
      <c r="EK681"/>
      <c r="EL681"/>
    </row>
    <row r="682" spans="1:142" x14ac:dyDescent="0.2">
      <c r="A682"/>
      <c r="B682"/>
      <c r="C682"/>
      <c r="D682"/>
      <c r="E682"/>
      <c r="F682"/>
      <c r="G682"/>
      <c r="H682"/>
      <c r="I682"/>
      <c r="J682"/>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EH682"/>
      <c r="EI682"/>
      <c r="EJ682"/>
      <c r="EK682"/>
      <c r="EL682"/>
    </row>
    <row r="683" spans="1:142" x14ac:dyDescent="0.2">
      <c r="A683"/>
      <c r="B683"/>
      <c r="C683"/>
      <c r="D683"/>
      <c r="E683"/>
      <c r="F683"/>
      <c r="G683"/>
      <c r="H683"/>
      <c r="I683"/>
      <c r="J683"/>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EH683"/>
      <c r="EI683"/>
      <c r="EJ683"/>
      <c r="EK683"/>
      <c r="EL683"/>
    </row>
    <row r="684" spans="1:142" x14ac:dyDescent="0.2">
      <c r="A684"/>
      <c r="B684"/>
      <c r="C684"/>
      <c r="D684"/>
      <c r="E684"/>
      <c r="F684"/>
      <c r="G684"/>
      <c r="H684"/>
      <c r="I684"/>
      <c r="J68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EH684"/>
      <c r="EI684"/>
      <c r="EJ684"/>
      <c r="EK684"/>
      <c r="EL684"/>
    </row>
    <row r="685" spans="1:142" x14ac:dyDescent="0.2">
      <c r="A685"/>
      <c r="B685"/>
      <c r="C685"/>
      <c r="D685"/>
      <c r="E685"/>
      <c r="F685"/>
      <c r="G685"/>
      <c r="H685"/>
      <c r="I685"/>
      <c r="J685"/>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EH685"/>
      <c r="EI685"/>
      <c r="EJ685"/>
      <c r="EK685"/>
      <c r="EL685"/>
    </row>
    <row r="686" spans="1:142" x14ac:dyDescent="0.2">
      <c r="A686"/>
      <c r="B686"/>
      <c r="C686"/>
      <c r="D686"/>
      <c r="E686"/>
      <c r="F686"/>
      <c r="G686"/>
      <c r="H686"/>
      <c r="I686"/>
      <c r="J686"/>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EH686"/>
      <c r="EI686"/>
      <c r="EJ686"/>
      <c r="EK686"/>
      <c r="EL686"/>
    </row>
    <row r="687" spans="1:142" x14ac:dyDescent="0.2">
      <c r="A687"/>
      <c r="B687"/>
      <c r="C687"/>
      <c r="D687"/>
      <c r="E687"/>
      <c r="F687"/>
      <c r="G687"/>
      <c r="H687"/>
      <c r="I687"/>
      <c r="J687"/>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EH687"/>
      <c r="EI687"/>
      <c r="EJ687"/>
      <c r="EK687"/>
      <c r="EL687"/>
    </row>
    <row r="688" spans="1:142" x14ac:dyDescent="0.2">
      <c r="A688"/>
      <c r="B688"/>
      <c r="C688"/>
      <c r="D688"/>
      <c r="E688"/>
      <c r="F688"/>
      <c r="G688"/>
      <c r="H688"/>
      <c r="I688"/>
      <c r="J688"/>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EH688"/>
      <c r="EI688"/>
      <c r="EJ688"/>
      <c r="EK688"/>
      <c r="EL688"/>
    </row>
    <row r="689" spans="1:142" x14ac:dyDescent="0.2">
      <c r="A689"/>
      <c r="B689"/>
      <c r="C689"/>
      <c r="D689"/>
      <c r="E689"/>
      <c r="F689"/>
      <c r="G689"/>
      <c r="H689"/>
      <c r="I689"/>
      <c r="J689"/>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c r="AX689" s="114"/>
      <c r="AY689" s="114"/>
      <c r="AZ689" s="114"/>
      <c r="BA689" s="114"/>
      <c r="BB689" s="114"/>
      <c r="BC689" s="114"/>
      <c r="BD689" s="114"/>
      <c r="BE689" s="114"/>
      <c r="BF689" s="114"/>
      <c r="BG689" s="114"/>
      <c r="BH689" s="114"/>
      <c r="BI689" s="114"/>
      <c r="BJ689" s="114"/>
      <c r="BK689" s="114"/>
      <c r="BL689" s="114"/>
      <c r="BM689" s="114"/>
      <c r="BN689" s="114"/>
      <c r="BO689" s="114"/>
      <c r="BP689" s="114"/>
      <c r="BQ689" s="114"/>
      <c r="BR689" s="114"/>
      <c r="BS689" s="114"/>
      <c r="BT689" s="114"/>
      <c r="BU689" s="114"/>
      <c r="BV689" s="114"/>
      <c r="BW689" s="114"/>
      <c r="BX689" s="114"/>
      <c r="BY689" s="114"/>
      <c r="BZ689" s="114"/>
      <c r="CA689" s="114"/>
      <c r="CB689" s="114"/>
      <c r="CC689" s="114"/>
      <c r="CD689" s="114"/>
      <c r="CE689" s="114"/>
      <c r="CF689" s="114"/>
      <c r="CG689" s="114"/>
      <c r="EH689"/>
      <c r="EI689"/>
      <c r="EJ689"/>
      <c r="EK689"/>
      <c r="EL689"/>
    </row>
    <row r="690" spans="1:142" x14ac:dyDescent="0.2">
      <c r="A690"/>
      <c r="B690"/>
      <c r="C690"/>
      <c r="D690"/>
      <c r="E690"/>
      <c r="F690"/>
      <c r="G690"/>
      <c r="H690"/>
      <c r="I690"/>
      <c r="J690"/>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c r="AX690" s="114"/>
      <c r="AY690" s="114"/>
      <c r="AZ690" s="114"/>
      <c r="BA690" s="114"/>
      <c r="BB690" s="114"/>
      <c r="BC690" s="114"/>
      <c r="BD690" s="114"/>
      <c r="BE690" s="114"/>
      <c r="BF690" s="114"/>
      <c r="BG690" s="114"/>
      <c r="BH690" s="114"/>
      <c r="BI690" s="114"/>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EH690"/>
      <c r="EI690"/>
      <c r="EJ690"/>
      <c r="EK690"/>
      <c r="EL690"/>
    </row>
    <row r="691" spans="1:142" x14ac:dyDescent="0.2">
      <c r="A691"/>
      <c r="B691"/>
      <c r="C691"/>
      <c r="D691"/>
      <c r="E691"/>
      <c r="F691"/>
      <c r="G691"/>
      <c r="H691"/>
      <c r="I691"/>
      <c r="J691"/>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c r="AX691" s="114"/>
      <c r="AY691" s="114"/>
      <c r="AZ691" s="114"/>
      <c r="BA691" s="114"/>
      <c r="BB691" s="114"/>
      <c r="BC691" s="114"/>
      <c r="BD691" s="114"/>
      <c r="BE691" s="114"/>
      <c r="BF691" s="114"/>
      <c r="BG691" s="114"/>
      <c r="BH691" s="114"/>
      <c r="BI691" s="114"/>
      <c r="BJ691" s="114"/>
      <c r="BK691" s="114"/>
      <c r="BL691" s="114"/>
      <c r="BM691" s="114"/>
      <c r="BN691" s="114"/>
      <c r="BO691" s="114"/>
      <c r="BP691" s="114"/>
      <c r="BQ691" s="114"/>
      <c r="BR691" s="114"/>
      <c r="BS691" s="114"/>
      <c r="BT691" s="114"/>
      <c r="BU691" s="114"/>
      <c r="BV691" s="114"/>
      <c r="BW691" s="114"/>
      <c r="BX691" s="114"/>
      <c r="BY691" s="114"/>
      <c r="BZ691" s="114"/>
      <c r="CA691" s="114"/>
      <c r="CB691" s="114"/>
      <c r="CC691" s="114"/>
      <c r="CD691" s="114"/>
      <c r="CE691" s="114"/>
      <c r="CF691" s="114"/>
      <c r="CG691" s="114"/>
      <c r="EH691"/>
      <c r="EI691"/>
      <c r="EJ691"/>
      <c r="EK691"/>
      <c r="EL691"/>
    </row>
    <row r="692" spans="1:142" x14ac:dyDescent="0.2">
      <c r="A692"/>
      <c r="B692"/>
      <c r="C692"/>
      <c r="D692"/>
      <c r="E692"/>
      <c r="F692"/>
      <c r="G692"/>
      <c r="H692"/>
      <c r="I692"/>
      <c r="J692"/>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c r="AX692" s="114"/>
      <c r="AY692" s="114"/>
      <c r="AZ692" s="114"/>
      <c r="BA692" s="114"/>
      <c r="BB692" s="114"/>
      <c r="BC692" s="114"/>
      <c r="BD692" s="114"/>
      <c r="BE692" s="114"/>
      <c r="BF692" s="114"/>
      <c r="BG692" s="114"/>
      <c r="BH692" s="114"/>
      <c r="BI692" s="114"/>
      <c r="BJ692" s="114"/>
      <c r="BK692" s="114"/>
      <c r="BL692" s="114"/>
      <c r="BM692" s="114"/>
      <c r="BN692" s="114"/>
      <c r="BO692" s="114"/>
      <c r="BP692" s="114"/>
      <c r="BQ692" s="114"/>
      <c r="BR692" s="114"/>
      <c r="BS692" s="114"/>
      <c r="BT692" s="114"/>
      <c r="BU692" s="114"/>
      <c r="BV692" s="114"/>
      <c r="BW692" s="114"/>
      <c r="BX692" s="114"/>
      <c r="BY692" s="114"/>
      <c r="BZ692" s="114"/>
      <c r="CA692" s="114"/>
      <c r="CB692" s="114"/>
      <c r="CC692" s="114"/>
      <c r="CD692" s="114"/>
      <c r="CE692" s="114"/>
      <c r="CF692" s="114"/>
      <c r="CG692" s="114"/>
      <c r="EH692"/>
      <c r="EI692"/>
      <c r="EJ692"/>
      <c r="EK692"/>
      <c r="EL692"/>
    </row>
    <row r="693" spans="1:142" x14ac:dyDescent="0.2">
      <c r="A693"/>
      <c r="B693"/>
      <c r="C693"/>
      <c r="D693"/>
      <c r="E693"/>
      <c r="F693"/>
      <c r="G693"/>
      <c r="H693"/>
      <c r="I693"/>
      <c r="J693"/>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X693" s="114"/>
      <c r="AY693" s="114"/>
      <c r="AZ693" s="114"/>
      <c r="BA693" s="114"/>
      <c r="BB693" s="114"/>
      <c r="BC693" s="114"/>
      <c r="BD693" s="114"/>
      <c r="BE693" s="114"/>
      <c r="BF693" s="114"/>
      <c r="BG693" s="114"/>
      <c r="BH693" s="114"/>
      <c r="BI693" s="114"/>
      <c r="BJ693" s="114"/>
      <c r="BK693" s="114"/>
      <c r="BL693" s="114"/>
      <c r="BM693" s="114"/>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EH693"/>
      <c r="EI693"/>
      <c r="EJ693"/>
      <c r="EK693"/>
      <c r="EL693"/>
    </row>
    <row r="694" spans="1:142" x14ac:dyDescent="0.2">
      <c r="A694"/>
      <c r="B694"/>
      <c r="C694"/>
      <c r="D694"/>
      <c r="E694"/>
      <c r="F694"/>
      <c r="G694"/>
      <c r="H694"/>
      <c r="I694"/>
      <c r="J69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c r="AX694" s="114"/>
      <c r="AY694" s="114"/>
      <c r="AZ694" s="114"/>
      <c r="BA694" s="114"/>
      <c r="BB694" s="114"/>
      <c r="BC694" s="114"/>
      <c r="BD694" s="114"/>
      <c r="BE694" s="114"/>
      <c r="BF694" s="114"/>
      <c r="BG694" s="114"/>
      <c r="BH694" s="114"/>
      <c r="BI694" s="114"/>
      <c r="BJ694" s="114"/>
      <c r="BK694" s="114"/>
      <c r="BL694" s="114"/>
      <c r="BM694" s="114"/>
      <c r="BN694" s="114"/>
      <c r="BO694" s="114"/>
      <c r="BP694" s="114"/>
      <c r="BQ694" s="114"/>
      <c r="BR694" s="114"/>
      <c r="BS694" s="114"/>
      <c r="BT694" s="114"/>
      <c r="BU694" s="114"/>
      <c r="BV694" s="114"/>
      <c r="BW694" s="114"/>
      <c r="BX694" s="114"/>
      <c r="BY694" s="114"/>
      <c r="BZ694" s="114"/>
      <c r="CA694" s="114"/>
      <c r="CB694" s="114"/>
      <c r="CC694" s="114"/>
      <c r="CD694" s="114"/>
      <c r="CE694" s="114"/>
      <c r="CF694" s="114"/>
      <c r="CG694" s="114"/>
      <c r="EH694"/>
      <c r="EI694"/>
      <c r="EJ694"/>
      <c r="EK694"/>
      <c r="EL694"/>
    </row>
    <row r="695" spans="1:142" x14ac:dyDescent="0.2">
      <c r="A695"/>
      <c r="B695"/>
      <c r="C695"/>
      <c r="D695"/>
      <c r="E695"/>
      <c r="F695"/>
      <c r="G695"/>
      <c r="H695"/>
      <c r="I695"/>
      <c r="J695"/>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X695" s="114"/>
      <c r="AY695" s="114"/>
      <c r="AZ695" s="114"/>
      <c r="BA695" s="114"/>
      <c r="BB695" s="114"/>
      <c r="BC695" s="114"/>
      <c r="BD695" s="114"/>
      <c r="BE695" s="114"/>
      <c r="BF695" s="114"/>
      <c r="BG695" s="114"/>
      <c r="BH695" s="114"/>
      <c r="BI695" s="114"/>
      <c r="BJ695" s="114"/>
      <c r="BK695" s="114"/>
      <c r="BL695" s="114"/>
      <c r="BM695" s="114"/>
      <c r="BN695" s="114"/>
      <c r="BO695" s="114"/>
      <c r="BP695" s="114"/>
      <c r="BQ695" s="114"/>
      <c r="BR695" s="114"/>
      <c r="BS695" s="114"/>
      <c r="BT695" s="114"/>
      <c r="BU695" s="114"/>
      <c r="BV695" s="114"/>
      <c r="BW695" s="114"/>
      <c r="BX695" s="114"/>
      <c r="BY695" s="114"/>
      <c r="BZ695" s="114"/>
      <c r="CA695" s="114"/>
      <c r="CB695" s="114"/>
      <c r="CC695" s="114"/>
      <c r="CD695" s="114"/>
      <c r="CE695" s="114"/>
      <c r="CF695" s="114"/>
      <c r="CG695" s="114"/>
      <c r="EH695"/>
      <c r="EI695"/>
      <c r="EJ695"/>
      <c r="EK695"/>
      <c r="EL695"/>
    </row>
    <row r="696" spans="1:142" x14ac:dyDescent="0.2">
      <c r="A696"/>
      <c r="B696"/>
      <c r="C696"/>
      <c r="D696"/>
      <c r="E696"/>
      <c r="F696"/>
      <c r="G696"/>
      <c r="H696"/>
      <c r="I696"/>
      <c r="J696"/>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X696" s="114"/>
      <c r="AY696" s="114"/>
      <c r="AZ696" s="114"/>
      <c r="BA696" s="114"/>
      <c r="BB696" s="114"/>
      <c r="BC696" s="114"/>
      <c r="BD696" s="114"/>
      <c r="BE696" s="114"/>
      <c r="BF696" s="114"/>
      <c r="BG696" s="114"/>
      <c r="BH696" s="114"/>
      <c r="BI696" s="114"/>
      <c r="BJ696" s="114"/>
      <c r="BK696" s="114"/>
      <c r="BL696" s="114"/>
      <c r="BM696" s="114"/>
      <c r="BN696" s="114"/>
      <c r="BO696" s="114"/>
      <c r="BP696" s="114"/>
      <c r="BQ696" s="114"/>
      <c r="BR696" s="114"/>
      <c r="BS696" s="114"/>
      <c r="BT696" s="114"/>
      <c r="BU696" s="114"/>
      <c r="BV696" s="114"/>
      <c r="BW696" s="114"/>
      <c r="BX696" s="114"/>
      <c r="BY696" s="114"/>
      <c r="BZ696" s="114"/>
      <c r="CA696" s="114"/>
      <c r="CB696" s="114"/>
      <c r="CC696" s="114"/>
      <c r="CD696" s="114"/>
      <c r="CE696" s="114"/>
      <c r="CF696" s="114"/>
      <c r="CG696" s="114"/>
      <c r="EH696"/>
      <c r="EI696"/>
      <c r="EJ696"/>
      <c r="EK696"/>
      <c r="EL696"/>
    </row>
    <row r="697" spans="1:142" x14ac:dyDescent="0.2">
      <c r="A697"/>
      <c r="B697"/>
      <c r="C697"/>
      <c r="D697"/>
      <c r="E697"/>
      <c r="F697"/>
      <c r="G697"/>
      <c r="H697"/>
      <c r="I697"/>
      <c r="J697"/>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X697" s="114"/>
      <c r="AY697" s="114"/>
      <c r="AZ697" s="114"/>
      <c r="BA697" s="114"/>
      <c r="BB697" s="114"/>
      <c r="BC697" s="114"/>
      <c r="BD697" s="114"/>
      <c r="BE697" s="114"/>
      <c r="BF697" s="114"/>
      <c r="BG697" s="114"/>
      <c r="BH697" s="114"/>
      <c r="BI697" s="114"/>
      <c r="BJ697" s="114"/>
      <c r="BK697" s="114"/>
      <c r="BL697" s="114"/>
      <c r="BM697" s="114"/>
      <c r="BN697" s="114"/>
      <c r="BO697" s="114"/>
      <c r="BP697" s="114"/>
      <c r="BQ697" s="114"/>
      <c r="BR697" s="114"/>
      <c r="BS697" s="114"/>
      <c r="BT697" s="114"/>
      <c r="BU697" s="114"/>
      <c r="BV697" s="114"/>
      <c r="BW697" s="114"/>
      <c r="BX697" s="114"/>
      <c r="BY697" s="114"/>
      <c r="BZ697" s="114"/>
      <c r="CA697" s="114"/>
      <c r="CB697" s="114"/>
      <c r="CC697" s="114"/>
      <c r="CD697" s="114"/>
      <c r="CE697" s="114"/>
      <c r="CF697" s="114"/>
      <c r="CG697" s="114"/>
      <c r="EH697"/>
      <c r="EI697"/>
      <c r="EJ697"/>
      <c r="EK697"/>
      <c r="EL697"/>
    </row>
    <row r="698" spans="1:142" x14ac:dyDescent="0.2">
      <c r="A698"/>
      <c r="B698"/>
      <c r="C698"/>
      <c r="D698"/>
      <c r="E698"/>
      <c r="F698"/>
      <c r="G698"/>
      <c r="H698"/>
      <c r="I698"/>
      <c r="J698"/>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X698" s="114"/>
      <c r="AY698" s="114"/>
      <c r="AZ698" s="114"/>
      <c r="BA698" s="114"/>
      <c r="BB698" s="114"/>
      <c r="BC698" s="114"/>
      <c r="BD698" s="114"/>
      <c r="BE698" s="114"/>
      <c r="BF698" s="114"/>
      <c r="BG698" s="114"/>
      <c r="BH698" s="114"/>
      <c r="BI698" s="114"/>
      <c r="BJ698" s="114"/>
      <c r="BK698" s="114"/>
      <c r="BL698" s="114"/>
      <c r="BM698" s="114"/>
      <c r="BN698" s="114"/>
      <c r="BO698" s="114"/>
      <c r="BP698" s="114"/>
      <c r="BQ698" s="114"/>
      <c r="BR698" s="114"/>
      <c r="BS698" s="114"/>
      <c r="BT698" s="114"/>
      <c r="BU698" s="114"/>
      <c r="BV698" s="114"/>
      <c r="BW698" s="114"/>
      <c r="BX698" s="114"/>
      <c r="BY698" s="114"/>
      <c r="BZ698" s="114"/>
      <c r="CA698" s="114"/>
      <c r="CB698" s="114"/>
      <c r="CC698" s="114"/>
      <c r="CD698" s="114"/>
      <c r="CE698" s="114"/>
      <c r="CF698" s="114"/>
      <c r="CG698" s="114"/>
      <c r="EH698"/>
      <c r="EI698"/>
      <c r="EJ698"/>
      <c r="EK698"/>
      <c r="EL698"/>
    </row>
    <row r="699" spans="1:142" x14ac:dyDescent="0.2">
      <c r="A699"/>
      <c r="B699"/>
      <c r="C699"/>
      <c r="D699"/>
      <c r="E699"/>
      <c r="F699"/>
      <c r="G699"/>
      <c r="H699"/>
      <c r="I699"/>
      <c r="J699"/>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X699" s="114"/>
      <c r="AY699" s="114"/>
      <c r="AZ699" s="114"/>
      <c r="BA699" s="114"/>
      <c r="BB699" s="114"/>
      <c r="BC699" s="114"/>
      <c r="BD699" s="114"/>
      <c r="BE699" s="114"/>
      <c r="BF699" s="114"/>
      <c r="BG699" s="114"/>
      <c r="BH699" s="114"/>
      <c r="BI699" s="114"/>
      <c r="BJ699" s="114"/>
      <c r="BK699" s="114"/>
      <c r="BL699" s="114"/>
      <c r="BM699" s="114"/>
      <c r="BN699" s="114"/>
      <c r="BO699" s="114"/>
      <c r="BP699" s="114"/>
      <c r="BQ699" s="114"/>
      <c r="BR699" s="114"/>
      <c r="BS699" s="114"/>
      <c r="BT699" s="114"/>
      <c r="BU699" s="114"/>
      <c r="BV699" s="114"/>
      <c r="BW699" s="114"/>
      <c r="BX699" s="114"/>
      <c r="BY699" s="114"/>
      <c r="BZ699" s="114"/>
      <c r="CA699" s="114"/>
      <c r="CB699" s="114"/>
      <c r="CC699" s="114"/>
      <c r="CD699" s="114"/>
      <c r="CE699" s="114"/>
      <c r="CF699" s="114"/>
      <c r="CG699" s="114"/>
      <c r="EH699"/>
      <c r="EI699"/>
      <c r="EJ699"/>
      <c r="EK699"/>
      <c r="EL699"/>
    </row>
    <row r="700" spans="1:142" x14ac:dyDescent="0.2">
      <c r="A700"/>
      <c r="B700"/>
      <c r="C700"/>
      <c r="D700"/>
      <c r="E700"/>
      <c r="F700"/>
      <c r="G700"/>
      <c r="H700"/>
      <c r="I700"/>
      <c r="J700"/>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X700" s="114"/>
      <c r="AY700" s="114"/>
      <c r="AZ700" s="114"/>
      <c r="BA700" s="114"/>
      <c r="BB700" s="114"/>
      <c r="BC700" s="114"/>
      <c r="BD700" s="114"/>
      <c r="BE700" s="114"/>
      <c r="BF700" s="114"/>
      <c r="BG700" s="114"/>
      <c r="BH700" s="114"/>
      <c r="BI700" s="114"/>
      <c r="BJ700" s="114"/>
      <c r="BK700" s="114"/>
      <c r="BL700" s="114"/>
      <c r="BM700" s="114"/>
      <c r="BN700" s="114"/>
      <c r="BO700" s="114"/>
      <c r="BP700" s="114"/>
      <c r="BQ700" s="114"/>
      <c r="BR700" s="114"/>
      <c r="BS700" s="114"/>
      <c r="BT700" s="114"/>
      <c r="BU700" s="114"/>
      <c r="BV700" s="114"/>
      <c r="BW700" s="114"/>
      <c r="BX700" s="114"/>
      <c r="BY700" s="114"/>
      <c r="BZ700" s="114"/>
      <c r="CA700" s="114"/>
      <c r="CB700" s="114"/>
      <c r="CC700" s="114"/>
      <c r="CD700" s="114"/>
      <c r="CE700" s="114"/>
      <c r="CF700" s="114"/>
      <c r="CG700" s="114"/>
      <c r="EH700"/>
      <c r="EI700"/>
      <c r="EJ700"/>
      <c r="EK700"/>
      <c r="EL700"/>
    </row>
    <row r="701" spans="1:142" x14ac:dyDescent="0.2">
      <c r="A701"/>
      <c r="B701"/>
      <c r="C701"/>
      <c r="D701"/>
      <c r="E701"/>
      <c r="F701"/>
      <c r="G701"/>
      <c r="H701"/>
      <c r="I701"/>
      <c r="J701"/>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c r="AX701" s="114"/>
      <c r="AY701" s="114"/>
      <c r="AZ701" s="114"/>
      <c r="BA701" s="114"/>
      <c r="BB701" s="114"/>
      <c r="BC701" s="114"/>
      <c r="BD701" s="114"/>
      <c r="BE701" s="114"/>
      <c r="BF701" s="114"/>
      <c r="BG701" s="114"/>
      <c r="BH701" s="114"/>
      <c r="BI701" s="114"/>
      <c r="BJ701" s="114"/>
      <c r="BK701" s="114"/>
      <c r="BL701" s="114"/>
      <c r="BM701" s="114"/>
      <c r="BN701" s="114"/>
      <c r="BO701" s="114"/>
      <c r="BP701" s="114"/>
      <c r="BQ701" s="114"/>
      <c r="BR701" s="114"/>
      <c r="BS701" s="114"/>
      <c r="BT701" s="114"/>
      <c r="BU701" s="114"/>
      <c r="BV701" s="114"/>
      <c r="BW701" s="114"/>
      <c r="BX701" s="114"/>
      <c r="BY701" s="114"/>
      <c r="BZ701" s="114"/>
      <c r="CA701" s="114"/>
      <c r="CB701" s="114"/>
      <c r="CC701" s="114"/>
      <c r="CD701" s="114"/>
      <c r="CE701" s="114"/>
      <c r="CF701" s="114"/>
      <c r="CG701" s="114"/>
      <c r="EH701"/>
      <c r="EI701"/>
      <c r="EJ701"/>
      <c r="EK701"/>
      <c r="EL701"/>
    </row>
    <row r="702" spans="1:142" x14ac:dyDescent="0.2">
      <c r="A702"/>
      <c r="B702"/>
      <c r="C702"/>
      <c r="D702"/>
      <c r="E702"/>
      <c r="F702"/>
      <c r="G702"/>
      <c r="H702"/>
      <c r="I702"/>
      <c r="J702"/>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c r="AX702" s="114"/>
      <c r="AY702" s="114"/>
      <c r="AZ702" s="114"/>
      <c r="BA702" s="114"/>
      <c r="BB702" s="114"/>
      <c r="BC702" s="114"/>
      <c r="BD702" s="114"/>
      <c r="BE702" s="114"/>
      <c r="BF702" s="114"/>
      <c r="BG702" s="114"/>
      <c r="BH702" s="114"/>
      <c r="BI702" s="114"/>
      <c r="BJ702" s="114"/>
      <c r="BK702" s="114"/>
      <c r="BL702" s="114"/>
      <c r="BM702" s="114"/>
      <c r="BN702" s="114"/>
      <c r="BO702" s="114"/>
      <c r="BP702" s="114"/>
      <c r="BQ702" s="114"/>
      <c r="BR702" s="114"/>
      <c r="BS702" s="114"/>
      <c r="BT702" s="114"/>
      <c r="BU702" s="114"/>
      <c r="BV702" s="114"/>
      <c r="BW702" s="114"/>
      <c r="BX702" s="114"/>
      <c r="BY702" s="114"/>
      <c r="BZ702" s="114"/>
      <c r="CA702" s="114"/>
      <c r="CB702" s="114"/>
      <c r="CC702" s="114"/>
      <c r="CD702" s="114"/>
      <c r="CE702" s="114"/>
      <c r="CF702" s="114"/>
      <c r="CG702" s="114"/>
      <c r="EH702"/>
      <c r="EI702"/>
      <c r="EJ702"/>
      <c r="EK702"/>
      <c r="EL702"/>
    </row>
    <row r="703" spans="1:142" x14ac:dyDescent="0.2">
      <c r="A703"/>
      <c r="B703"/>
      <c r="C703"/>
      <c r="D703"/>
      <c r="E703"/>
      <c r="F703"/>
      <c r="G703"/>
      <c r="H703"/>
      <c r="I703"/>
      <c r="J703"/>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X703" s="114"/>
      <c r="AY703" s="114"/>
      <c r="AZ703" s="114"/>
      <c r="BA703" s="114"/>
      <c r="BB703" s="114"/>
      <c r="BC703" s="114"/>
      <c r="BD703" s="114"/>
      <c r="BE703" s="114"/>
      <c r="BF703" s="114"/>
      <c r="BG703" s="114"/>
      <c r="BH703" s="114"/>
      <c r="BI703" s="114"/>
      <c r="BJ703" s="114"/>
      <c r="BK703" s="114"/>
      <c r="BL703" s="114"/>
      <c r="BM703" s="114"/>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EH703"/>
      <c r="EI703"/>
      <c r="EJ703"/>
      <c r="EK703"/>
      <c r="EL703"/>
    </row>
    <row r="704" spans="1:142" x14ac:dyDescent="0.2">
      <c r="A704"/>
      <c r="B704"/>
      <c r="C704"/>
      <c r="D704"/>
      <c r="E704"/>
      <c r="F704"/>
      <c r="G704"/>
      <c r="H704"/>
      <c r="I704"/>
      <c r="J7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c r="AX704" s="114"/>
      <c r="AY704" s="114"/>
      <c r="AZ704" s="114"/>
      <c r="BA704" s="114"/>
      <c r="BB704" s="114"/>
      <c r="BC704" s="114"/>
      <c r="BD704" s="114"/>
      <c r="BE704" s="114"/>
      <c r="BF704" s="114"/>
      <c r="BG704" s="114"/>
      <c r="BH704" s="114"/>
      <c r="BI704" s="114"/>
      <c r="BJ704" s="114"/>
      <c r="BK704" s="114"/>
      <c r="BL704" s="114"/>
      <c r="BM704" s="114"/>
      <c r="BN704" s="114"/>
      <c r="BO704" s="114"/>
      <c r="BP704" s="114"/>
      <c r="BQ704" s="114"/>
      <c r="BR704" s="114"/>
      <c r="BS704" s="114"/>
      <c r="BT704" s="114"/>
      <c r="BU704" s="114"/>
      <c r="BV704" s="114"/>
      <c r="BW704" s="114"/>
      <c r="BX704" s="114"/>
      <c r="BY704" s="114"/>
      <c r="BZ704" s="114"/>
      <c r="CA704" s="114"/>
      <c r="CB704" s="114"/>
      <c r="CC704" s="114"/>
      <c r="CD704" s="114"/>
      <c r="CE704" s="114"/>
      <c r="CF704" s="114"/>
      <c r="CG704" s="114"/>
      <c r="EH704"/>
      <c r="EI704"/>
      <c r="EJ704"/>
      <c r="EK704"/>
      <c r="EL704"/>
    </row>
    <row r="705" spans="1:142" x14ac:dyDescent="0.2">
      <c r="A705"/>
      <c r="B705"/>
      <c r="C705"/>
      <c r="D705"/>
      <c r="E705"/>
      <c r="F705"/>
      <c r="G705"/>
      <c r="H705"/>
      <c r="I705"/>
      <c r="J705"/>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c r="AX705" s="114"/>
      <c r="AY705" s="114"/>
      <c r="AZ705" s="114"/>
      <c r="BA705" s="114"/>
      <c r="BB705" s="114"/>
      <c r="BC705" s="114"/>
      <c r="BD705" s="114"/>
      <c r="BE705" s="114"/>
      <c r="BF705" s="114"/>
      <c r="BG705" s="114"/>
      <c r="BH705" s="114"/>
      <c r="BI705" s="114"/>
      <c r="BJ705" s="114"/>
      <c r="BK705" s="114"/>
      <c r="BL705" s="114"/>
      <c r="BM705" s="114"/>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EH705"/>
      <c r="EI705"/>
      <c r="EJ705"/>
      <c r="EK705"/>
      <c r="EL705"/>
    </row>
    <row r="706" spans="1:142" x14ac:dyDescent="0.2">
      <c r="A706"/>
      <c r="B706"/>
      <c r="C706"/>
      <c r="D706"/>
      <c r="E706"/>
      <c r="F706"/>
      <c r="G706"/>
      <c r="H706"/>
      <c r="I706"/>
      <c r="J706"/>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c r="AX706" s="114"/>
      <c r="AY706" s="114"/>
      <c r="AZ706" s="114"/>
      <c r="BA706" s="114"/>
      <c r="BB706" s="114"/>
      <c r="BC706" s="114"/>
      <c r="BD706" s="114"/>
      <c r="BE706" s="114"/>
      <c r="BF706" s="114"/>
      <c r="BG706" s="114"/>
      <c r="BH706" s="114"/>
      <c r="BI706" s="114"/>
      <c r="BJ706" s="114"/>
      <c r="BK706" s="114"/>
      <c r="BL706" s="114"/>
      <c r="BM706" s="114"/>
      <c r="BN706" s="114"/>
      <c r="BO706" s="114"/>
      <c r="BP706" s="114"/>
      <c r="BQ706" s="114"/>
      <c r="BR706" s="114"/>
      <c r="BS706" s="114"/>
      <c r="BT706" s="114"/>
      <c r="BU706" s="114"/>
      <c r="BV706" s="114"/>
      <c r="BW706" s="114"/>
      <c r="BX706" s="114"/>
      <c r="BY706" s="114"/>
      <c r="BZ706" s="114"/>
      <c r="CA706" s="114"/>
      <c r="CB706" s="114"/>
      <c r="CC706" s="114"/>
      <c r="CD706" s="114"/>
      <c r="CE706" s="114"/>
      <c r="CF706" s="114"/>
      <c r="CG706" s="114"/>
      <c r="EH706"/>
      <c r="EI706"/>
      <c r="EJ706"/>
      <c r="EK706"/>
      <c r="EL706"/>
    </row>
    <row r="707" spans="1:142" x14ac:dyDescent="0.2">
      <c r="A707"/>
      <c r="B707"/>
      <c r="C707"/>
      <c r="D707"/>
      <c r="E707"/>
      <c r="F707"/>
      <c r="G707"/>
      <c r="H707"/>
      <c r="I707"/>
      <c r="J707"/>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c r="AX707" s="114"/>
      <c r="AY707" s="114"/>
      <c r="AZ707" s="114"/>
      <c r="BA707" s="114"/>
      <c r="BB707" s="114"/>
      <c r="BC707" s="114"/>
      <c r="BD707" s="114"/>
      <c r="BE707" s="114"/>
      <c r="BF707" s="114"/>
      <c r="BG707" s="114"/>
      <c r="BH707" s="114"/>
      <c r="BI707" s="114"/>
      <c r="BJ707" s="114"/>
      <c r="BK707" s="114"/>
      <c r="BL707" s="114"/>
      <c r="BM707" s="114"/>
      <c r="BN707" s="114"/>
      <c r="BO707" s="114"/>
      <c r="BP707" s="114"/>
      <c r="BQ707" s="114"/>
      <c r="BR707" s="114"/>
      <c r="BS707" s="114"/>
      <c r="BT707" s="114"/>
      <c r="BU707" s="114"/>
      <c r="BV707" s="114"/>
      <c r="BW707" s="114"/>
      <c r="BX707" s="114"/>
      <c r="BY707" s="114"/>
      <c r="BZ707" s="114"/>
      <c r="CA707" s="114"/>
      <c r="CB707" s="114"/>
      <c r="CC707" s="114"/>
      <c r="CD707" s="114"/>
      <c r="CE707" s="114"/>
      <c r="CF707" s="114"/>
      <c r="CG707" s="114"/>
      <c r="EH707"/>
      <c r="EI707"/>
      <c r="EJ707"/>
      <c r="EK707"/>
      <c r="EL707"/>
    </row>
    <row r="708" spans="1:142" x14ac:dyDescent="0.2">
      <c r="A708"/>
      <c r="B708"/>
      <c r="C708"/>
      <c r="D708"/>
      <c r="E708"/>
      <c r="F708"/>
      <c r="G708"/>
      <c r="H708"/>
      <c r="I708"/>
      <c r="J708"/>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c r="AX708" s="114"/>
      <c r="AY708" s="114"/>
      <c r="AZ708" s="114"/>
      <c r="BA708" s="114"/>
      <c r="BB708" s="114"/>
      <c r="BC708" s="114"/>
      <c r="BD708" s="114"/>
      <c r="BE708" s="114"/>
      <c r="BF708" s="114"/>
      <c r="BG708" s="114"/>
      <c r="BH708" s="114"/>
      <c r="BI708" s="114"/>
      <c r="BJ708" s="114"/>
      <c r="BK708" s="114"/>
      <c r="BL708" s="114"/>
      <c r="BM708" s="114"/>
      <c r="BN708" s="114"/>
      <c r="BO708" s="114"/>
      <c r="BP708" s="114"/>
      <c r="BQ708" s="114"/>
      <c r="BR708" s="114"/>
      <c r="BS708" s="114"/>
      <c r="BT708" s="114"/>
      <c r="BU708" s="114"/>
      <c r="BV708" s="114"/>
      <c r="BW708" s="114"/>
      <c r="BX708" s="114"/>
      <c r="BY708" s="114"/>
      <c r="BZ708" s="114"/>
      <c r="CA708" s="114"/>
      <c r="CB708" s="114"/>
      <c r="CC708" s="114"/>
      <c r="CD708" s="114"/>
      <c r="CE708" s="114"/>
      <c r="CF708" s="114"/>
      <c r="CG708" s="114"/>
      <c r="EH708"/>
      <c r="EI708"/>
      <c r="EJ708"/>
      <c r="EK708"/>
      <c r="EL708"/>
    </row>
    <row r="709" spans="1:142" x14ac:dyDescent="0.2">
      <c r="A709"/>
      <c r="B709"/>
      <c r="C709"/>
      <c r="D709"/>
      <c r="E709"/>
      <c r="F709"/>
      <c r="G709"/>
      <c r="H709"/>
      <c r="I709"/>
      <c r="J709"/>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c r="AX709" s="114"/>
      <c r="AY709" s="114"/>
      <c r="AZ709" s="114"/>
      <c r="BA709" s="114"/>
      <c r="BB709" s="114"/>
      <c r="BC709" s="114"/>
      <c r="BD709" s="114"/>
      <c r="BE709" s="114"/>
      <c r="BF709" s="114"/>
      <c r="BG709" s="114"/>
      <c r="BH709" s="114"/>
      <c r="BI709" s="114"/>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EH709"/>
      <c r="EI709"/>
      <c r="EJ709"/>
      <c r="EK709"/>
      <c r="EL709"/>
    </row>
    <row r="710" spans="1:142" x14ac:dyDescent="0.2">
      <c r="A710"/>
      <c r="B710"/>
      <c r="C710"/>
      <c r="D710"/>
      <c r="E710"/>
      <c r="F710"/>
      <c r="G710"/>
      <c r="H710"/>
      <c r="I710"/>
      <c r="J710"/>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c r="AX710" s="114"/>
      <c r="AY710" s="114"/>
      <c r="AZ710" s="114"/>
      <c r="BA710" s="114"/>
      <c r="BB710" s="114"/>
      <c r="BC710" s="114"/>
      <c r="BD710" s="114"/>
      <c r="BE710" s="114"/>
      <c r="BF710" s="114"/>
      <c r="BG710" s="114"/>
      <c r="BH710" s="114"/>
      <c r="BI710" s="114"/>
      <c r="BJ710" s="114"/>
      <c r="BK710" s="114"/>
      <c r="BL710" s="114"/>
      <c r="BM710" s="114"/>
      <c r="BN710" s="114"/>
      <c r="BO710" s="114"/>
      <c r="BP710" s="114"/>
      <c r="BQ710" s="114"/>
      <c r="BR710" s="114"/>
      <c r="BS710" s="114"/>
      <c r="BT710" s="114"/>
      <c r="BU710" s="114"/>
      <c r="BV710" s="114"/>
      <c r="BW710" s="114"/>
      <c r="BX710" s="114"/>
      <c r="BY710" s="114"/>
      <c r="BZ710" s="114"/>
      <c r="CA710" s="114"/>
      <c r="CB710" s="114"/>
      <c r="CC710" s="114"/>
      <c r="CD710" s="114"/>
      <c r="CE710" s="114"/>
      <c r="CF710" s="114"/>
      <c r="CG710" s="114"/>
      <c r="EH710"/>
      <c r="EI710"/>
      <c r="EJ710"/>
      <c r="EK710"/>
      <c r="EL710"/>
    </row>
    <row r="711" spans="1:142" x14ac:dyDescent="0.2">
      <c r="A711"/>
      <c r="B711"/>
      <c r="C711"/>
      <c r="D711"/>
      <c r="E711"/>
      <c r="F711"/>
      <c r="G711"/>
      <c r="H711"/>
      <c r="I711"/>
      <c r="J711"/>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c r="AX711" s="114"/>
      <c r="AY711" s="114"/>
      <c r="AZ711" s="114"/>
      <c r="BA711" s="114"/>
      <c r="BB711" s="114"/>
      <c r="BC711" s="114"/>
      <c r="BD711" s="114"/>
      <c r="BE711" s="114"/>
      <c r="BF711" s="114"/>
      <c r="BG711" s="114"/>
      <c r="BH711" s="114"/>
      <c r="BI711" s="114"/>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EH711"/>
      <c r="EI711"/>
      <c r="EJ711"/>
      <c r="EK711"/>
      <c r="EL711"/>
    </row>
    <row r="712" spans="1:142" x14ac:dyDescent="0.2">
      <c r="A712"/>
      <c r="B712"/>
      <c r="C712"/>
      <c r="D712"/>
      <c r="E712"/>
      <c r="F712"/>
      <c r="G712"/>
      <c r="H712"/>
      <c r="I712"/>
      <c r="J712"/>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c r="AX712" s="114"/>
      <c r="AY712" s="114"/>
      <c r="AZ712" s="114"/>
      <c r="BA712" s="114"/>
      <c r="BB712" s="114"/>
      <c r="BC712" s="114"/>
      <c r="BD712" s="114"/>
      <c r="BE712" s="114"/>
      <c r="BF712" s="114"/>
      <c r="BG712" s="114"/>
      <c r="BH712" s="114"/>
      <c r="BI712" s="114"/>
      <c r="BJ712" s="114"/>
      <c r="BK712" s="114"/>
      <c r="BL712" s="114"/>
      <c r="BM712" s="114"/>
      <c r="BN712" s="114"/>
      <c r="BO712" s="114"/>
      <c r="BP712" s="114"/>
      <c r="BQ712" s="114"/>
      <c r="BR712" s="114"/>
      <c r="BS712" s="114"/>
      <c r="BT712" s="114"/>
      <c r="BU712" s="114"/>
      <c r="BV712" s="114"/>
      <c r="BW712" s="114"/>
      <c r="BX712" s="114"/>
      <c r="BY712" s="114"/>
      <c r="BZ712" s="114"/>
      <c r="CA712" s="114"/>
      <c r="CB712" s="114"/>
      <c r="CC712" s="114"/>
      <c r="CD712" s="114"/>
      <c r="CE712" s="114"/>
      <c r="CF712" s="114"/>
      <c r="CG712" s="114"/>
      <c r="EH712"/>
      <c r="EI712"/>
      <c r="EJ712"/>
      <c r="EK712"/>
      <c r="EL712"/>
    </row>
    <row r="713" spans="1:142" x14ac:dyDescent="0.2">
      <c r="A713"/>
      <c r="B713"/>
      <c r="C713"/>
      <c r="D713"/>
      <c r="E713"/>
      <c r="F713"/>
      <c r="G713"/>
      <c r="H713"/>
      <c r="I713"/>
      <c r="J713"/>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c r="AX713" s="114"/>
      <c r="AY713" s="114"/>
      <c r="AZ713" s="114"/>
      <c r="BA713" s="114"/>
      <c r="BB713" s="114"/>
      <c r="BC713" s="114"/>
      <c r="BD713" s="114"/>
      <c r="BE713" s="114"/>
      <c r="BF713" s="114"/>
      <c r="BG713" s="114"/>
      <c r="BH713" s="114"/>
      <c r="BI713" s="114"/>
      <c r="BJ713" s="114"/>
      <c r="BK713" s="114"/>
      <c r="BL713" s="114"/>
      <c r="BM713" s="114"/>
      <c r="BN713" s="114"/>
      <c r="BO713" s="114"/>
      <c r="BP713" s="114"/>
      <c r="BQ713" s="114"/>
      <c r="BR713" s="114"/>
      <c r="BS713" s="114"/>
      <c r="BT713" s="114"/>
      <c r="BU713" s="114"/>
      <c r="BV713" s="114"/>
      <c r="BW713" s="114"/>
      <c r="BX713" s="114"/>
      <c r="BY713" s="114"/>
      <c r="BZ713" s="114"/>
      <c r="CA713" s="114"/>
      <c r="CB713" s="114"/>
      <c r="CC713" s="114"/>
      <c r="CD713" s="114"/>
      <c r="CE713" s="114"/>
      <c r="CF713" s="114"/>
      <c r="CG713" s="114"/>
      <c r="EH713"/>
      <c r="EI713"/>
      <c r="EJ713"/>
      <c r="EK713"/>
      <c r="EL713"/>
    </row>
    <row r="714" spans="1:142" x14ac:dyDescent="0.2">
      <c r="A714"/>
      <c r="B714"/>
      <c r="C714"/>
      <c r="D714"/>
      <c r="E714"/>
      <c r="F714"/>
      <c r="G714"/>
      <c r="H714"/>
      <c r="I714"/>
      <c r="J71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c r="AX714" s="114"/>
      <c r="AY714" s="114"/>
      <c r="AZ714" s="114"/>
      <c r="BA714" s="114"/>
      <c r="BB714" s="114"/>
      <c r="BC714" s="114"/>
      <c r="BD714" s="114"/>
      <c r="BE714" s="114"/>
      <c r="BF714" s="114"/>
      <c r="BG714" s="114"/>
      <c r="BH714" s="114"/>
      <c r="BI714" s="114"/>
      <c r="BJ714" s="114"/>
      <c r="BK714" s="114"/>
      <c r="BL714" s="114"/>
      <c r="BM714" s="114"/>
      <c r="BN714" s="114"/>
      <c r="BO714" s="114"/>
      <c r="BP714" s="114"/>
      <c r="BQ714" s="114"/>
      <c r="BR714" s="114"/>
      <c r="BS714" s="114"/>
      <c r="BT714" s="114"/>
      <c r="BU714" s="114"/>
      <c r="BV714" s="114"/>
      <c r="BW714" s="114"/>
      <c r="BX714" s="114"/>
      <c r="BY714" s="114"/>
      <c r="BZ714" s="114"/>
      <c r="CA714" s="114"/>
      <c r="CB714" s="114"/>
      <c r="CC714" s="114"/>
      <c r="CD714" s="114"/>
      <c r="CE714" s="114"/>
      <c r="CF714" s="114"/>
      <c r="CG714" s="114"/>
      <c r="EH714"/>
      <c r="EI714"/>
      <c r="EJ714"/>
      <c r="EK714"/>
      <c r="EL714"/>
    </row>
    <row r="715" spans="1:142" x14ac:dyDescent="0.2">
      <c r="A715"/>
      <c r="B715"/>
      <c r="C715"/>
      <c r="D715"/>
      <c r="E715"/>
      <c r="F715"/>
      <c r="G715"/>
      <c r="H715"/>
      <c r="I715"/>
      <c r="J715"/>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c r="AX715" s="114"/>
      <c r="AY715" s="114"/>
      <c r="AZ715" s="114"/>
      <c r="BA715" s="114"/>
      <c r="BB715" s="114"/>
      <c r="BC715" s="114"/>
      <c r="BD715" s="114"/>
      <c r="BE715" s="114"/>
      <c r="BF715" s="114"/>
      <c r="BG715" s="114"/>
      <c r="BH715" s="114"/>
      <c r="BI715" s="114"/>
      <c r="BJ715" s="114"/>
      <c r="BK715" s="114"/>
      <c r="BL715" s="114"/>
      <c r="BM715" s="114"/>
      <c r="BN715" s="114"/>
      <c r="BO715" s="114"/>
      <c r="BP715" s="114"/>
      <c r="BQ715" s="114"/>
      <c r="BR715" s="114"/>
      <c r="BS715" s="114"/>
      <c r="BT715" s="114"/>
      <c r="BU715" s="114"/>
      <c r="BV715" s="114"/>
      <c r="BW715" s="114"/>
      <c r="BX715" s="114"/>
      <c r="BY715" s="114"/>
      <c r="BZ715" s="114"/>
      <c r="CA715" s="114"/>
      <c r="CB715" s="114"/>
      <c r="CC715" s="114"/>
      <c r="CD715" s="114"/>
      <c r="CE715" s="114"/>
      <c r="CF715" s="114"/>
      <c r="CG715" s="114"/>
      <c r="EH715"/>
      <c r="EI715"/>
      <c r="EJ715"/>
      <c r="EK715"/>
      <c r="EL715"/>
    </row>
    <row r="716" spans="1:142" x14ac:dyDescent="0.2">
      <c r="A716"/>
      <c r="B716"/>
      <c r="C716"/>
      <c r="D716"/>
      <c r="E716"/>
      <c r="F716"/>
      <c r="G716"/>
      <c r="H716"/>
      <c r="I716"/>
      <c r="J716"/>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c r="AX716" s="114"/>
      <c r="AY716" s="114"/>
      <c r="AZ716" s="114"/>
      <c r="BA716" s="114"/>
      <c r="BB716" s="114"/>
      <c r="BC716" s="114"/>
      <c r="BD716" s="114"/>
      <c r="BE716" s="114"/>
      <c r="BF716" s="114"/>
      <c r="BG716" s="114"/>
      <c r="BH716" s="114"/>
      <c r="BI716" s="114"/>
      <c r="BJ716" s="114"/>
      <c r="BK716" s="114"/>
      <c r="BL716" s="114"/>
      <c r="BM716" s="114"/>
      <c r="BN716" s="114"/>
      <c r="BO716" s="114"/>
      <c r="BP716" s="114"/>
      <c r="BQ716" s="114"/>
      <c r="BR716" s="114"/>
      <c r="BS716" s="114"/>
      <c r="BT716" s="114"/>
      <c r="BU716" s="114"/>
      <c r="BV716" s="114"/>
      <c r="BW716" s="114"/>
      <c r="BX716" s="114"/>
      <c r="BY716" s="114"/>
      <c r="BZ716" s="114"/>
      <c r="CA716" s="114"/>
      <c r="CB716" s="114"/>
      <c r="CC716" s="114"/>
      <c r="CD716" s="114"/>
      <c r="CE716" s="114"/>
      <c r="CF716" s="114"/>
      <c r="CG716" s="114"/>
      <c r="EH716"/>
      <c r="EI716"/>
      <c r="EJ716"/>
      <c r="EK716"/>
      <c r="EL716"/>
    </row>
    <row r="717" spans="1:142" x14ac:dyDescent="0.2">
      <c r="A717"/>
      <c r="B717"/>
      <c r="C717"/>
      <c r="D717"/>
      <c r="E717"/>
      <c r="F717"/>
      <c r="G717"/>
      <c r="H717"/>
      <c r="I717"/>
      <c r="J717"/>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c r="AX717" s="114"/>
      <c r="AY717" s="114"/>
      <c r="AZ717" s="114"/>
      <c r="BA717" s="114"/>
      <c r="BB717" s="114"/>
      <c r="BC717" s="114"/>
      <c r="BD717" s="114"/>
      <c r="BE717" s="114"/>
      <c r="BF717" s="114"/>
      <c r="BG717" s="114"/>
      <c r="BH717" s="114"/>
      <c r="BI717" s="114"/>
      <c r="BJ717" s="114"/>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EH717"/>
      <c r="EI717"/>
      <c r="EJ717"/>
      <c r="EK717"/>
      <c r="EL717"/>
    </row>
    <row r="718" spans="1:142" x14ac:dyDescent="0.2">
      <c r="A718"/>
      <c r="B718"/>
      <c r="C718"/>
      <c r="D718"/>
      <c r="E718"/>
      <c r="F718"/>
      <c r="G718"/>
      <c r="H718"/>
      <c r="I718"/>
      <c r="J718"/>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c r="AX718" s="114"/>
      <c r="AY718" s="114"/>
      <c r="AZ718" s="114"/>
      <c r="BA718" s="114"/>
      <c r="BB718" s="114"/>
      <c r="BC718" s="114"/>
      <c r="BD718" s="114"/>
      <c r="BE718" s="114"/>
      <c r="BF718" s="114"/>
      <c r="BG718" s="114"/>
      <c r="BH718" s="114"/>
      <c r="BI718" s="114"/>
      <c r="BJ718" s="114"/>
      <c r="BK718" s="114"/>
      <c r="BL718" s="114"/>
      <c r="BM718" s="114"/>
      <c r="BN718" s="114"/>
      <c r="BO718" s="114"/>
      <c r="BP718" s="114"/>
      <c r="BQ718" s="114"/>
      <c r="BR718" s="114"/>
      <c r="BS718" s="114"/>
      <c r="BT718" s="114"/>
      <c r="BU718" s="114"/>
      <c r="BV718" s="114"/>
      <c r="BW718" s="114"/>
      <c r="BX718" s="114"/>
      <c r="BY718" s="114"/>
      <c r="BZ718" s="114"/>
      <c r="CA718" s="114"/>
      <c r="CB718" s="114"/>
      <c r="CC718" s="114"/>
      <c r="CD718" s="114"/>
      <c r="CE718" s="114"/>
      <c r="CF718" s="114"/>
      <c r="CG718" s="114"/>
      <c r="EH718"/>
      <c r="EI718"/>
      <c r="EJ718"/>
      <c r="EK718"/>
      <c r="EL718"/>
    </row>
    <row r="719" spans="1:142" x14ac:dyDescent="0.2">
      <c r="A719"/>
      <c r="B719"/>
      <c r="C719"/>
      <c r="D719"/>
      <c r="E719"/>
      <c r="F719"/>
      <c r="G719"/>
      <c r="H719"/>
      <c r="I719"/>
      <c r="J719"/>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104"/>
      <c r="AO719" s="104"/>
      <c r="AP719" s="104"/>
      <c r="AQ719" s="104"/>
      <c r="AR719" s="104"/>
      <c r="AS719" s="104"/>
      <c r="AT719" s="104"/>
      <c r="AU719" s="104"/>
      <c r="AX719" s="114"/>
      <c r="AY719" s="114"/>
      <c r="AZ719" s="114"/>
      <c r="BA719" s="114"/>
      <c r="BB719" s="114"/>
      <c r="BC719" s="114"/>
      <c r="BD719" s="114"/>
      <c r="BE719" s="114"/>
      <c r="BF719" s="114"/>
      <c r="BG719" s="114"/>
      <c r="BH719" s="114"/>
      <c r="BI719" s="114"/>
      <c r="BJ719" s="114"/>
      <c r="BK719" s="114"/>
      <c r="BL719" s="114"/>
      <c r="BM719" s="114"/>
      <c r="BN719" s="114"/>
      <c r="BO719" s="114"/>
      <c r="BP719" s="114"/>
      <c r="BQ719" s="114"/>
      <c r="BR719" s="114"/>
      <c r="BS719" s="114"/>
      <c r="BT719" s="114"/>
      <c r="BU719" s="114"/>
      <c r="BV719" s="114"/>
      <c r="BW719" s="114"/>
      <c r="BX719" s="114"/>
      <c r="BY719" s="114"/>
      <c r="BZ719" s="114"/>
      <c r="CA719" s="114"/>
      <c r="CB719" s="114"/>
      <c r="CC719" s="114"/>
      <c r="CD719" s="114"/>
      <c r="CE719" s="114"/>
      <c r="CF719" s="114"/>
      <c r="CG719" s="114"/>
      <c r="EH719"/>
      <c r="EI719"/>
      <c r="EJ719"/>
      <c r="EK719"/>
      <c r="EL719"/>
    </row>
    <row r="720" spans="1:142" x14ac:dyDescent="0.2">
      <c r="A720"/>
      <c r="B720"/>
      <c r="C720"/>
      <c r="D720"/>
      <c r="E720"/>
      <c r="F720"/>
      <c r="G720"/>
      <c r="H720"/>
      <c r="I720"/>
      <c r="J720"/>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104"/>
      <c r="AO720" s="104"/>
      <c r="AP720" s="104"/>
      <c r="AQ720" s="104"/>
      <c r="AR720" s="104"/>
      <c r="AS720" s="104"/>
      <c r="AT720" s="104"/>
      <c r="AU720" s="104"/>
      <c r="AX720" s="114"/>
      <c r="AY720" s="114"/>
      <c r="AZ720" s="114"/>
      <c r="BA720" s="114"/>
      <c r="BB720" s="114"/>
      <c r="BC720" s="114"/>
      <c r="BD720" s="114"/>
      <c r="BE720" s="114"/>
      <c r="BF720" s="114"/>
      <c r="BG720" s="114"/>
      <c r="BH720" s="114"/>
      <c r="BI720" s="114"/>
      <c r="BJ720" s="114"/>
      <c r="BK720" s="114"/>
      <c r="BL720" s="114"/>
      <c r="BM720" s="114"/>
      <c r="BN720" s="114"/>
      <c r="BO720" s="114"/>
      <c r="BP720" s="114"/>
      <c r="BQ720" s="114"/>
      <c r="BR720" s="114"/>
      <c r="BS720" s="114"/>
      <c r="BT720" s="114"/>
      <c r="BU720" s="114"/>
      <c r="BV720" s="114"/>
      <c r="BW720" s="114"/>
      <c r="BX720" s="114"/>
      <c r="BY720" s="114"/>
      <c r="BZ720" s="114"/>
      <c r="CA720" s="114"/>
      <c r="CB720" s="114"/>
      <c r="CC720" s="114"/>
      <c r="CD720" s="114"/>
      <c r="CE720" s="114"/>
      <c r="CF720" s="114"/>
      <c r="CG720" s="114"/>
      <c r="EH720"/>
      <c r="EI720"/>
      <c r="EJ720"/>
      <c r="EK720"/>
      <c r="EL720"/>
    </row>
    <row r="721" spans="1:142" x14ac:dyDescent="0.2">
      <c r="A721"/>
      <c r="B721"/>
      <c r="C721"/>
      <c r="D721"/>
      <c r="E721"/>
      <c r="F721"/>
      <c r="G721"/>
      <c r="H721"/>
      <c r="I721"/>
      <c r="J721"/>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104"/>
      <c r="AO721" s="104"/>
      <c r="AP721" s="104"/>
      <c r="AQ721" s="104"/>
      <c r="AR721" s="104"/>
      <c r="AS721" s="104"/>
      <c r="AT721" s="104"/>
      <c r="AU721" s="104"/>
      <c r="AX721" s="114"/>
      <c r="AY721" s="114"/>
      <c r="AZ721" s="114"/>
      <c r="BA721" s="114"/>
      <c r="BB721" s="114"/>
      <c r="BC721" s="114"/>
      <c r="BD721" s="114"/>
      <c r="BE721" s="114"/>
      <c r="BF721" s="114"/>
      <c r="BG721" s="114"/>
      <c r="BH721" s="114"/>
      <c r="BI721" s="114"/>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c r="CG721" s="114"/>
      <c r="EH721"/>
      <c r="EI721"/>
      <c r="EJ721"/>
      <c r="EK721"/>
      <c r="EL721"/>
    </row>
    <row r="722" spans="1:142" x14ac:dyDescent="0.2">
      <c r="A722"/>
      <c r="B722"/>
      <c r="C722"/>
      <c r="D722"/>
      <c r="E722"/>
      <c r="F722"/>
      <c r="G722"/>
      <c r="H722"/>
      <c r="I722"/>
      <c r="J722"/>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104"/>
      <c r="AO722" s="104"/>
      <c r="AP722" s="104"/>
      <c r="AQ722" s="104"/>
      <c r="AR722" s="104"/>
      <c r="AS722" s="104"/>
      <c r="AT722" s="104"/>
      <c r="AU722" s="104"/>
      <c r="AX722" s="114"/>
      <c r="AY722" s="114"/>
      <c r="AZ722" s="114"/>
      <c r="BA722" s="114"/>
      <c r="BB722" s="114"/>
      <c r="BC722" s="114"/>
      <c r="BD722" s="114"/>
      <c r="BE722" s="114"/>
      <c r="BF722" s="114"/>
      <c r="BG722" s="114"/>
      <c r="BH722" s="114"/>
      <c r="BI722" s="114"/>
      <c r="BJ722" s="114"/>
      <c r="BK722" s="114"/>
      <c r="BL722" s="114"/>
      <c r="BM722" s="114"/>
      <c r="BN722" s="114"/>
      <c r="BO722" s="114"/>
      <c r="BP722" s="114"/>
      <c r="BQ722" s="114"/>
      <c r="BR722" s="114"/>
      <c r="BS722" s="114"/>
      <c r="BT722" s="114"/>
      <c r="BU722" s="114"/>
      <c r="BV722" s="114"/>
      <c r="BW722" s="114"/>
      <c r="BX722" s="114"/>
      <c r="BY722" s="114"/>
      <c r="BZ722" s="114"/>
      <c r="CA722" s="114"/>
      <c r="CB722" s="114"/>
      <c r="CC722" s="114"/>
      <c r="CD722" s="114"/>
      <c r="CE722" s="114"/>
      <c r="CF722" s="114"/>
      <c r="CG722" s="114"/>
      <c r="EH722"/>
      <c r="EI722"/>
      <c r="EJ722"/>
      <c r="EK722"/>
      <c r="EL722"/>
    </row>
    <row r="723" spans="1:142" x14ac:dyDescent="0.2">
      <c r="A723"/>
      <c r="B723"/>
      <c r="C723"/>
      <c r="D723"/>
      <c r="E723"/>
      <c r="F723"/>
      <c r="G723"/>
      <c r="H723"/>
      <c r="I723"/>
      <c r="J723"/>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104"/>
      <c r="AO723" s="104"/>
      <c r="AP723" s="104"/>
      <c r="AQ723" s="104"/>
      <c r="AR723" s="104"/>
      <c r="AS723" s="104"/>
      <c r="AT723" s="104"/>
      <c r="AU723" s="104"/>
      <c r="AX723" s="114"/>
      <c r="AY723" s="114"/>
      <c r="AZ723" s="114"/>
      <c r="BA723" s="114"/>
      <c r="BB723" s="114"/>
      <c r="BC723" s="114"/>
      <c r="BD723" s="114"/>
      <c r="BE723" s="114"/>
      <c r="BF723" s="114"/>
      <c r="BG723" s="114"/>
      <c r="BH723" s="114"/>
      <c r="BI723" s="114"/>
      <c r="BJ723" s="114"/>
      <c r="BK723" s="114"/>
      <c r="BL723" s="114"/>
      <c r="BM723" s="114"/>
      <c r="BN723" s="114"/>
      <c r="BO723" s="114"/>
      <c r="BP723" s="114"/>
      <c r="BQ723" s="114"/>
      <c r="BR723" s="114"/>
      <c r="BS723" s="114"/>
      <c r="BT723" s="114"/>
      <c r="BU723" s="114"/>
      <c r="BV723" s="114"/>
      <c r="BW723" s="114"/>
      <c r="BX723" s="114"/>
      <c r="BY723" s="114"/>
      <c r="BZ723" s="114"/>
      <c r="CA723" s="114"/>
      <c r="CB723" s="114"/>
      <c r="CC723" s="114"/>
      <c r="CD723" s="114"/>
      <c r="CE723" s="114"/>
      <c r="CF723" s="114"/>
      <c r="CG723" s="114"/>
      <c r="EH723"/>
      <c r="EI723"/>
      <c r="EJ723"/>
      <c r="EK723"/>
      <c r="EL723"/>
    </row>
    <row r="724" spans="1:142" x14ac:dyDescent="0.2">
      <c r="A724"/>
      <c r="B724"/>
      <c r="C724"/>
      <c r="D724"/>
      <c r="E724"/>
      <c r="F724"/>
      <c r="G724"/>
      <c r="H724"/>
      <c r="I724"/>
      <c r="J72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104"/>
      <c r="AO724" s="104"/>
      <c r="AP724" s="104"/>
      <c r="AQ724" s="104"/>
      <c r="AR724" s="104"/>
      <c r="AS724" s="104"/>
      <c r="AT724" s="104"/>
      <c r="AU724" s="104"/>
      <c r="AX724" s="114"/>
      <c r="AY724" s="114"/>
      <c r="AZ724" s="114"/>
      <c r="BA724" s="114"/>
      <c r="BB724" s="114"/>
      <c r="BC724" s="114"/>
      <c r="BD724" s="114"/>
      <c r="BE724" s="114"/>
      <c r="BF724" s="114"/>
      <c r="BG724" s="114"/>
      <c r="BH724" s="114"/>
      <c r="BI724" s="114"/>
      <c r="BJ724" s="114"/>
      <c r="BK724" s="114"/>
      <c r="BL724" s="114"/>
      <c r="BM724" s="114"/>
      <c r="BN724" s="114"/>
      <c r="BO724" s="114"/>
      <c r="BP724" s="114"/>
      <c r="BQ724" s="114"/>
      <c r="BR724" s="114"/>
      <c r="BS724" s="114"/>
      <c r="BT724" s="114"/>
      <c r="BU724" s="114"/>
      <c r="BV724" s="114"/>
      <c r="BW724" s="114"/>
      <c r="BX724" s="114"/>
      <c r="BY724" s="114"/>
      <c r="BZ724" s="114"/>
      <c r="CA724" s="114"/>
      <c r="CB724" s="114"/>
      <c r="CC724" s="114"/>
      <c r="CD724" s="114"/>
      <c r="CE724" s="114"/>
      <c r="CF724" s="114"/>
      <c r="CG724" s="114"/>
      <c r="EH724"/>
      <c r="EI724"/>
      <c r="EJ724"/>
      <c r="EK724"/>
      <c r="EL724"/>
    </row>
    <row r="725" spans="1:142" x14ac:dyDescent="0.2">
      <c r="A725"/>
      <c r="B725"/>
      <c r="C725"/>
      <c r="D725"/>
      <c r="E725"/>
      <c r="F725"/>
      <c r="G725"/>
      <c r="H725"/>
      <c r="I725"/>
      <c r="J725"/>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104"/>
      <c r="AO725" s="104"/>
      <c r="AP725" s="104"/>
      <c r="AQ725" s="104"/>
      <c r="AR725" s="104"/>
      <c r="AS725" s="104"/>
      <c r="AT725" s="104"/>
      <c r="AU725" s="104"/>
      <c r="AX725" s="114"/>
      <c r="AY725" s="114"/>
      <c r="AZ725" s="114"/>
      <c r="BA725" s="114"/>
      <c r="BB725" s="114"/>
      <c r="BC725" s="114"/>
      <c r="BD725" s="114"/>
      <c r="BE725" s="114"/>
      <c r="BF725" s="114"/>
      <c r="BG725" s="114"/>
      <c r="BH725" s="114"/>
      <c r="BI725" s="114"/>
      <c r="BJ725" s="114"/>
      <c r="BK725" s="114"/>
      <c r="BL725" s="114"/>
      <c r="BM725" s="114"/>
      <c r="BN725" s="114"/>
      <c r="BO725" s="114"/>
      <c r="BP725" s="114"/>
      <c r="BQ725" s="114"/>
      <c r="BR725" s="114"/>
      <c r="BS725" s="114"/>
      <c r="BT725" s="114"/>
      <c r="BU725" s="114"/>
      <c r="BV725" s="114"/>
      <c r="BW725" s="114"/>
      <c r="BX725" s="114"/>
      <c r="BY725" s="114"/>
      <c r="BZ725" s="114"/>
      <c r="CA725" s="114"/>
      <c r="CB725" s="114"/>
      <c r="CC725" s="114"/>
      <c r="CD725" s="114"/>
      <c r="CE725" s="114"/>
      <c r="CF725" s="114"/>
      <c r="CG725" s="114"/>
      <c r="EH725"/>
      <c r="EI725"/>
      <c r="EJ725"/>
      <c r="EK725"/>
      <c r="EL725"/>
    </row>
    <row r="726" spans="1:142" x14ac:dyDescent="0.2">
      <c r="A726"/>
      <c r="B726"/>
      <c r="C726"/>
      <c r="D726"/>
      <c r="E726"/>
      <c r="F726"/>
      <c r="G726"/>
      <c r="H726"/>
      <c r="I726"/>
      <c r="J726"/>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104"/>
      <c r="AO726" s="104"/>
      <c r="AP726" s="104"/>
      <c r="AQ726" s="104"/>
      <c r="AR726" s="104"/>
      <c r="AS726" s="104"/>
      <c r="AT726" s="104"/>
      <c r="AU726" s="104"/>
      <c r="AX726" s="114"/>
      <c r="AY726" s="114"/>
      <c r="AZ726" s="114"/>
      <c r="BA726" s="114"/>
      <c r="BB726" s="114"/>
      <c r="BC726" s="114"/>
      <c r="BD726" s="114"/>
      <c r="BE726" s="114"/>
      <c r="BF726" s="114"/>
      <c r="BG726" s="114"/>
      <c r="BH726" s="114"/>
      <c r="BI726" s="114"/>
      <c r="BJ726" s="114"/>
      <c r="BK726" s="114"/>
      <c r="BL726" s="114"/>
      <c r="BM726" s="114"/>
      <c r="BN726" s="114"/>
      <c r="BO726" s="114"/>
      <c r="BP726" s="114"/>
      <c r="BQ726" s="114"/>
      <c r="BR726" s="114"/>
      <c r="BS726" s="114"/>
      <c r="BT726" s="114"/>
      <c r="BU726" s="114"/>
      <c r="BV726" s="114"/>
      <c r="BW726" s="114"/>
      <c r="BX726" s="114"/>
      <c r="BY726" s="114"/>
      <c r="BZ726" s="114"/>
      <c r="CA726" s="114"/>
      <c r="CB726" s="114"/>
      <c r="CC726" s="114"/>
      <c r="CD726" s="114"/>
      <c r="CE726" s="114"/>
      <c r="CF726" s="114"/>
      <c r="CG726" s="114"/>
      <c r="EH726"/>
      <c r="EI726"/>
      <c r="EJ726"/>
      <c r="EK726"/>
      <c r="EL726"/>
    </row>
    <row r="727" spans="1:142" x14ac:dyDescent="0.2">
      <c r="A727"/>
      <c r="B727"/>
      <c r="C727"/>
      <c r="D727"/>
      <c r="E727"/>
      <c r="F727"/>
      <c r="G727"/>
      <c r="H727"/>
      <c r="I727"/>
      <c r="J727"/>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104"/>
      <c r="AO727" s="104"/>
      <c r="AP727" s="104"/>
      <c r="AQ727" s="104"/>
      <c r="AR727" s="104"/>
      <c r="AS727" s="104"/>
      <c r="AT727" s="104"/>
      <c r="AU727" s="104"/>
      <c r="AX727" s="114"/>
      <c r="AY727" s="114"/>
      <c r="AZ727" s="114"/>
      <c r="BA727" s="114"/>
      <c r="BB727" s="114"/>
      <c r="BC727" s="114"/>
      <c r="BD727" s="114"/>
      <c r="BE727" s="114"/>
      <c r="BF727" s="114"/>
      <c r="BG727" s="114"/>
      <c r="BH727" s="114"/>
      <c r="BI727" s="114"/>
      <c r="BJ727" s="114"/>
      <c r="BK727" s="114"/>
      <c r="BL727" s="114"/>
      <c r="BM727" s="114"/>
      <c r="BN727" s="114"/>
      <c r="BO727" s="114"/>
      <c r="BP727" s="114"/>
      <c r="BQ727" s="114"/>
      <c r="BR727" s="114"/>
      <c r="BS727" s="114"/>
      <c r="BT727" s="114"/>
      <c r="BU727" s="114"/>
      <c r="BV727" s="114"/>
      <c r="BW727" s="114"/>
      <c r="BX727" s="114"/>
      <c r="BY727" s="114"/>
      <c r="BZ727" s="114"/>
      <c r="CA727" s="114"/>
      <c r="CB727" s="114"/>
      <c r="CC727" s="114"/>
      <c r="CD727" s="114"/>
      <c r="CE727" s="114"/>
      <c r="CF727" s="114"/>
      <c r="CG727" s="114"/>
      <c r="EH727"/>
      <c r="EI727"/>
      <c r="EJ727"/>
      <c r="EK727"/>
      <c r="EL727"/>
    </row>
    <row r="728" spans="1:142" x14ac:dyDescent="0.2">
      <c r="A728"/>
      <c r="B728"/>
      <c r="C728"/>
      <c r="D728"/>
      <c r="E728"/>
      <c r="F728"/>
      <c r="G728"/>
      <c r="H728"/>
      <c r="I728"/>
      <c r="J728"/>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104"/>
      <c r="AO728" s="104"/>
      <c r="AP728" s="104"/>
      <c r="AQ728" s="104"/>
      <c r="AR728" s="104"/>
      <c r="AS728" s="104"/>
      <c r="AT728" s="104"/>
      <c r="AU728" s="104"/>
      <c r="AX728" s="114"/>
      <c r="AY728" s="114"/>
      <c r="AZ728" s="114"/>
      <c r="BA728" s="114"/>
      <c r="BB728" s="114"/>
      <c r="BC728" s="114"/>
      <c r="BD728" s="114"/>
      <c r="BE728" s="114"/>
      <c r="BF728" s="114"/>
      <c r="BG728" s="114"/>
      <c r="BH728" s="114"/>
      <c r="BI728" s="114"/>
      <c r="BJ728" s="114"/>
      <c r="BK728" s="114"/>
      <c r="BL728" s="114"/>
      <c r="BM728" s="114"/>
      <c r="BN728" s="114"/>
      <c r="BO728" s="114"/>
      <c r="BP728" s="114"/>
      <c r="BQ728" s="114"/>
      <c r="BR728" s="114"/>
      <c r="BS728" s="114"/>
      <c r="BT728" s="114"/>
      <c r="BU728" s="114"/>
      <c r="BV728" s="114"/>
      <c r="BW728" s="114"/>
      <c r="BX728" s="114"/>
      <c r="BY728" s="114"/>
      <c r="BZ728" s="114"/>
      <c r="CA728" s="114"/>
      <c r="CB728" s="114"/>
      <c r="CC728" s="114"/>
      <c r="CD728" s="114"/>
      <c r="CE728" s="114"/>
      <c r="CF728" s="114"/>
      <c r="CG728" s="114"/>
      <c r="EH728"/>
      <c r="EI728"/>
      <c r="EJ728"/>
      <c r="EK728"/>
      <c r="EL728"/>
    </row>
    <row r="729" spans="1:142" x14ac:dyDescent="0.2">
      <c r="A729"/>
      <c r="B729"/>
      <c r="C729"/>
      <c r="D729"/>
      <c r="E729"/>
      <c r="F729"/>
      <c r="G729"/>
      <c r="H729"/>
      <c r="I729"/>
      <c r="J729"/>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104"/>
      <c r="AO729" s="104"/>
      <c r="AP729" s="104"/>
      <c r="AQ729" s="104"/>
      <c r="AR729" s="104"/>
      <c r="AS729" s="104"/>
      <c r="AT729" s="104"/>
      <c r="AU729" s="104"/>
      <c r="AX729" s="114"/>
      <c r="AY729" s="114"/>
      <c r="AZ729" s="114"/>
      <c r="BA729" s="114"/>
      <c r="BB729" s="114"/>
      <c r="BC729" s="114"/>
      <c r="BD729" s="114"/>
      <c r="BE729" s="114"/>
      <c r="BF729" s="114"/>
      <c r="BG729" s="114"/>
      <c r="BH729" s="114"/>
      <c r="BI729" s="114"/>
      <c r="BJ729" s="114"/>
      <c r="BK729" s="114"/>
      <c r="BL729" s="114"/>
      <c r="BM729" s="114"/>
      <c r="BN729" s="114"/>
      <c r="BO729" s="114"/>
      <c r="BP729" s="114"/>
      <c r="BQ729" s="114"/>
      <c r="BR729" s="114"/>
      <c r="BS729" s="114"/>
      <c r="BT729" s="114"/>
      <c r="BU729" s="114"/>
      <c r="BV729" s="114"/>
      <c r="BW729" s="114"/>
      <c r="BX729" s="114"/>
      <c r="BY729" s="114"/>
      <c r="BZ729" s="114"/>
      <c r="CA729" s="114"/>
      <c r="CB729" s="114"/>
      <c r="CC729" s="114"/>
      <c r="CD729" s="114"/>
      <c r="CE729" s="114"/>
      <c r="CF729" s="114"/>
      <c r="CG729" s="114"/>
      <c r="EH729"/>
      <c r="EI729"/>
      <c r="EJ729"/>
      <c r="EK729"/>
      <c r="EL729"/>
    </row>
    <row r="730" spans="1:142" x14ac:dyDescent="0.2">
      <c r="A730"/>
      <c r="B730"/>
      <c r="C730"/>
      <c r="D730"/>
      <c r="E730"/>
      <c r="F730"/>
      <c r="G730"/>
      <c r="H730"/>
      <c r="I730"/>
      <c r="J730"/>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104"/>
      <c r="AO730" s="104"/>
      <c r="AP730" s="104"/>
      <c r="AQ730" s="104"/>
      <c r="AR730" s="104"/>
      <c r="AS730" s="104"/>
      <c r="AT730" s="104"/>
      <c r="AU730" s="104"/>
      <c r="AX730" s="114"/>
      <c r="AY730" s="114"/>
      <c r="AZ730" s="114"/>
      <c r="BA730" s="114"/>
      <c r="BB730" s="114"/>
      <c r="BC730" s="114"/>
      <c r="BD730" s="114"/>
      <c r="BE730" s="114"/>
      <c r="BF730" s="114"/>
      <c r="BG730" s="114"/>
      <c r="BH730" s="114"/>
      <c r="BI730" s="114"/>
      <c r="BJ730" s="114"/>
      <c r="BK730" s="114"/>
      <c r="BL730" s="114"/>
      <c r="BM730" s="114"/>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EH730"/>
      <c r="EI730"/>
      <c r="EJ730"/>
      <c r="EK730"/>
      <c r="EL730"/>
    </row>
    <row r="731" spans="1:142" x14ac:dyDescent="0.2">
      <c r="A731"/>
      <c r="B731"/>
      <c r="C731"/>
      <c r="D731"/>
      <c r="E731"/>
      <c r="F731"/>
      <c r="G731"/>
      <c r="H731"/>
      <c r="I731"/>
      <c r="J731"/>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104"/>
      <c r="AO731" s="104"/>
      <c r="AP731" s="104"/>
      <c r="AQ731" s="104"/>
      <c r="AR731" s="104"/>
      <c r="AS731" s="104"/>
      <c r="AT731" s="104"/>
      <c r="AU731" s="104"/>
      <c r="AX731" s="114"/>
      <c r="AY731" s="114"/>
      <c r="AZ731" s="114"/>
      <c r="BA731" s="114"/>
      <c r="BB731" s="114"/>
      <c r="BC731" s="114"/>
      <c r="BD731" s="114"/>
      <c r="BE731" s="114"/>
      <c r="BF731" s="114"/>
      <c r="BG731" s="114"/>
      <c r="BH731" s="114"/>
      <c r="BI731" s="114"/>
      <c r="BJ731" s="114"/>
      <c r="BK731" s="114"/>
      <c r="BL731" s="114"/>
      <c r="BM731" s="114"/>
      <c r="BN731" s="114"/>
      <c r="BO731" s="114"/>
      <c r="BP731" s="114"/>
      <c r="BQ731" s="114"/>
      <c r="BR731" s="114"/>
      <c r="BS731" s="114"/>
      <c r="BT731" s="114"/>
      <c r="BU731" s="114"/>
      <c r="BV731" s="114"/>
      <c r="BW731" s="114"/>
      <c r="BX731" s="114"/>
      <c r="BY731" s="114"/>
      <c r="BZ731" s="114"/>
      <c r="CA731" s="114"/>
      <c r="CB731" s="114"/>
      <c r="CC731" s="114"/>
      <c r="CD731" s="114"/>
      <c r="CE731" s="114"/>
      <c r="CF731" s="114"/>
      <c r="CG731" s="114"/>
      <c r="EH731"/>
      <c r="EI731"/>
      <c r="EJ731"/>
      <c r="EK731"/>
      <c r="EL731"/>
    </row>
    <row r="732" spans="1:142" x14ac:dyDescent="0.2">
      <c r="A732"/>
      <c r="B732"/>
      <c r="C732"/>
      <c r="D732"/>
      <c r="E732"/>
      <c r="F732"/>
      <c r="G732"/>
      <c r="H732"/>
      <c r="I732"/>
      <c r="J732"/>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104"/>
      <c r="AO732" s="104"/>
      <c r="AP732" s="104"/>
      <c r="AQ732" s="104"/>
      <c r="AR732" s="104"/>
      <c r="AS732" s="104"/>
      <c r="AT732" s="104"/>
      <c r="AU732" s="104"/>
      <c r="AX732" s="114"/>
      <c r="AY732" s="114"/>
      <c r="AZ732" s="114"/>
      <c r="BA732" s="114"/>
      <c r="BB732" s="114"/>
      <c r="BC732" s="114"/>
      <c r="BD732" s="114"/>
      <c r="BE732" s="114"/>
      <c r="BF732" s="114"/>
      <c r="BG732" s="114"/>
      <c r="BH732" s="114"/>
      <c r="BI732" s="114"/>
      <c r="BJ732" s="114"/>
      <c r="BK732" s="114"/>
      <c r="BL732" s="114"/>
      <c r="BM732" s="114"/>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EH732"/>
      <c r="EI732"/>
      <c r="EJ732"/>
      <c r="EK732"/>
      <c r="EL732"/>
    </row>
    <row r="733" spans="1:142" x14ac:dyDescent="0.2">
      <c r="A733"/>
      <c r="B733"/>
      <c r="C733"/>
      <c r="D733"/>
      <c r="E733"/>
      <c r="F733"/>
      <c r="G733"/>
      <c r="H733"/>
      <c r="I733"/>
      <c r="J733"/>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c r="AX733" s="114"/>
      <c r="AY733" s="114"/>
      <c r="AZ733" s="114"/>
      <c r="BA733" s="114"/>
      <c r="BB733" s="114"/>
      <c r="BC733" s="114"/>
      <c r="BD733" s="114"/>
      <c r="BE733" s="114"/>
      <c r="BF733" s="114"/>
      <c r="BG733" s="114"/>
      <c r="BH733" s="114"/>
      <c r="BI733" s="114"/>
      <c r="BJ733" s="114"/>
      <c r="BK733" s="114"/>
      <c r="BL733" s="114"/>
      <c r="BM733" s="114"/>
      <c r="BN733" s="114"/>
      <c r="BO733" s="114"/>
      <c r="BP733" s="114"/>
      <c r="BQ733" s="114"/>
      <c r="BR733" s="114"/>
      <c r="BS733" s="114"/>
      <c r="BT733" s="114"/>
      <c r="BU733" s="114"/>
      <c r="BV733" s="114"/>
      <c r="BW733" s="114"/>
      <c r="BX733" s="114"/>
      <c r="BY733" s="114"/>
      <c r="BZ733" s="114"/>
      <c r="CA733" s="114"/>
      <c r="CB733" s="114"/>
      <c r="CC733" s="114"/>
      <c r="CD733" s="114"/>
      <c r="CE733" s="114"/>
      <c r="CF733" s="114"/>
      <c r="CG733" s="114"/>
      <c r="EH733"/>
      <c r="EI733"/>
      <c r="EJ733"/>
      <c r="EK733"/>
      <c r="EL733"/>
    </row>
    <row r="734" spans="1:142" x14ac:dyDescent="0.2">
      <c r="A734"/>
      <c r="B734"/>
      <c r="C734"/>
      <c r="D734"/>
      <c r="E734"/>
      <c r="F734"/>
      <c r="G734"/>
      <c r="H734"/>
      <c r="I734"/>
      <c r="J73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104"/>
      <c r="AO734" s="104"/>
      <c r="AP734" s="104"/>
      <c r="AQ734" s="104"/>
      <c r="AR734" s="104"/>
      <c r="AS734" s="104"/>
      <c r="AT734" s="104"/>
      <c r="AU734" s="104"/>
      <c r="AX734" s="114"/>
      <c r="AY734" s="114"/>
      <c r="AZ734" s="114"/>
      <c r="BA734" s="114"/>
      <c r="BB734" s="114"/>
      <c r="BC734" s="114"/>
      <c r="BD734" s="114"/>
      <c r="BE734" s="114"/>
      <c r="BF734" s="114"/>
      <c r="BG734" s="114"/>
      <c r="BH734" s="114"/>
      <c r="BI734" s="114"/>
      <c r="BJ734" s="114"/>
      <c r="BK734" s="114"/>
      <c r="BL734" s="114"/>
      <c r="BM734" s="114"/>
      <c r="BN734" s="114"/>
      <c r="BO734" s="114"/>
      <c r="BP734" s="114"/>
      <c r="BQ734" s="114"/>
      <c r="BR734" s="114"/>
      <c r="BS734" s="114"/>
      <c r="BT734" s="114"/>
      <c r="BU734" s="114"/>
      <c r="BV734" s="114"/>
      <c r="BW734" s="114"/>
      <c r="BX734" s="114"/>
      <c r="BY734" s="114"/>
      <c r="BZ734" s="114"/>
      <c r="CA734" s="114"/>
      <c r="CB734" s="114"/>
      <c r="CC734" s="114"/>
      <c r="CD734" s="114"/>
      <c r="CE734" s="114"/>
      <c r="CF734" s="114"/>
      <c r="CG734" s="114"/>
      <c r="EH734"/>
      <c r="EI734"/>
      <c r="EJ734"/>
      <c r="EK734"/>
      <c r="EL734"/>
    </row>
    <row r="735" spans="1:142" x14ac:dyDescent="0.2">
      <c r="A735"/>
      <c r="B735"/>
      <c r="C735"/>
      <c r="D735"/>
      <c r="E735"/>
      <c r="F735"/>
      <c r="G735"/>
      <c r="H735"/>
      <c r="I735"/>
      <c r="J735"/>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104"/>
      <c r="AO735" s="104"/>
      <c r="AP735" s="104"/>
      <c r="AQ735" s="104"/>
      <c r="AR735" s="104"/>
      <c r="AS735" s="104"/>
      <c r="AT735" s="104"/>
      <c r="AU735" s="104"/>
      <c r="AX735" s="114"/>
      <c r="AY735" s="114"/>
      <c r="AZ735" s="114"/>
      <c r="BA735" s="114"/>
      <c r="BB735" s="114"/>
      <c r="BC735" s="114"/>
      <c r="BD735" s="114"/>
      <c r="BE735" s="114"/>
      <c r="BF735" s="114"/>
      <c r="BG735" s="114"/>
      <c r="BH735" s="114"/>
      <c r="BI735" s="114"/>
      <c r="BJ735" s="114"/>
      <c r="BK735" s="114"/>
      <c r="BL735" s="114"/>
      <c r="BM735" s="114"/>
      <c r="BN735" s="114"/>
      <c r="BO735" s="114"/>
      <c r="BP735" s="114"/>
      <c r="BQ735" s="114"/>
      <c r="BR735" s="114"/>
      <c r="BS735" s="114"/>
      <c r="BT735" s="114"/>
      <c r="BU735" s="114"/>
      <c r="BV735" s="114"/>
      <c r="BW735" s="114"/>
      <c r="BX735" s="114"/>
      <c r="BY735" s="114"/>
      <c r="BZ735" s="114"/>
      <c r="CA735" s="114"/>
      <c r="CB735" s="114"/>
      <c r="CC735" s="114"/>
      <c r="CD735" s="114"/>
      <c r="CE735" s="114"/>
      <c r="CF735" s="114"/>
      <c r="CG735" s="114"/>
      <c r="EH735"/>
      <c r="EI735"/>
      <c r="EJ735"/>
      <c r="EK735"/>
      <c r="EL735"/>
    </row>
    <row r="736" spans="1:142" x14ac:dyDescent="0.2">
      <c r="A736"/>
      <c r="B736"/>
      <c r="C736"/>
      <c r="D736"/>
      <c r="E736"/>
      <c r="F736"/>
      <c r="G736"/>
      <c r="H736"/>
      <c r="I736"/>
      <c r="J736"/>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104"/>
      <c r="AO736" s="104"/>
      <c r="AP736" s="104"/>
      <c r="AQ736" s="104"/>
      <c r="AR736" s="104"/>
      <c r="AS736" s="104"/>
      <c r="AT736" s="104"/>
      <c r="AU736" s="104"/>
      <c r="AX736" s="114"/>
      <c r="AY736" s="114"/>
      <c r="AZ736" s="114"/>
      <c r="BA736" s="114"/>
      <c r="BB736" s="114"/>
      <c r="BC736" s="114"/>
      <c r="BD736" s="114"/>
      <c r="BE736" s="114"/>
      <c r="BF736" s="114"/>
      <c r="BG736" s="114"/>
      <c r="BH736" s="114"/>
      <c r="BI736" s="114"/>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EH736"/>
      <c r="EI736"/>
      <c r="EJ736"/>
      <c r="EK736"/>
      <c r="EL736"/>
    </row>
    <row r="737" spans="1:142" x14ac:dyDescent="0.2">
      <c r="A737"/>
      <c r="B737"/>
      <c r="C737"/>
      <c r="D737"/>
      <c r="E737"/>
      <c r="F737"/>
      <c r="G737"/>
      <c r="H737"/>
      <c r="I737"/>
      <c r="J737"/>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104"/>
      <c r="AO737" s="104"/>
      <c r="AP737" s="104"/>
      <c r="AQ737" s="104"/>
      <c r="AR737" s="104"/>
      <c r="AS737" s="104"/>
      <c r="AT737" s="104"/>
      <c r="AU737" s="104"/>
      <c r="AX737" s="114"/>
      <c r="AY737" s="114"/>
      <c r="AZ737" s="114"/>
      <c r="BA737" s="114"/>
      <c r="BB737" s="114"/>
      <c r="BC737" s="114"/>
      <c r="BD737" s="114"/>
      <c r="BE737" s="114"/>
      <c r="BF737" s="114"/>
      <c r="BG737" s="114"/>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EH737"/>
      <c r="EI737"/>
      <c r="EJ737"/>
      <c r="EK737"/>
      <c r="EL737"/>
    </row>
    <row r="738" spans="1:142" x14ac:dyDescent="0.2">
      <c r="A738"/>
      <c r="B738"/>
      <c r="C738"/>
      <c r="D738"/>
      <c r="E738"/>
      <c r="F738"/>
      <c r="G738"/>
      <c r="H738"/>
      <c r="I738"/>
      <c r="J738"/>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104"/>
      <c r="AO738" s="104"/>
      <c r="AP738" s="104"/>
      <c r="AQ738" s="104"/>
      <c r="AR738" s="104"/>
      <c r="AS738" s="104"/>
      <c r="AT738" s="104"/>
      <c r="AU738" s="10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EH738"/>
      <c r="EI738"/>
      <c r="EJ738"/>
      <c r="EK738"/>
      <c r="EL738"/>
    </row>
    <row r="739" spans="1:142" x14ac:dyDescent="0.2">
      <c r="A739"/>
      <c r="B739"/>
      <c r="C739"/>
      <c r="D739"/>
      <c r="E739"/>
      <c r="F739"/>
      <c r="G739"/>
      <c r="H739"/>
      <c r="I739"/>
      <c r="J739"/>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104"/>
      <c r="AO739" s="104"/>
      <c r="AP739" s="104"/>
      <c r="AQ739" s="104"/>
      <c r="AR739" s="104"/>
      <c r="AS739" s="104"/>
      <c r="AT739" s="104"/>
      <c r="AU739" s="104"/>
      <c r="AX739" s="114"/>
      <c r="AY739" s="114"/>
      <c r="AZ739" s="114"/>
      <c r="BA739" s="114"/>
      <c r="BB739" s="114"/>
      <c r="BC739" s="114"/>
      <c r="BD739" s="114"/>
      <c r="BE739" s="114"/>
      <c r="BF739" s="114"/>
      <c r="BG739" s="114"/>
      <c r="BH739" s="114"/>
      <c r="BI739" s="114"/>
      <c r="BJ739" s="114"/>
      <c r="BK739" s="114"/>
      <c r="BL739" s="114"/>
      <c r="BM739" s="114"/>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EH739"/>
      <c r="EI739"/>
      <c r="EJ739"/>
      <c r="EK739"/>
      <c r="EL739"/>
    </row>
    <row r="740" spans="1:142" x14ac:dyDescent="0.2">
      <c r="A740"/>
      <c r="B740"/>
      <c r="C740"/>
      <c r="D740"/>
      <c r="E740"/>
      <c r="F740"/>
      <c r="G740"/>
      <c r="H740"/>
      <c r="I740"/>
      <c r="J740"/>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X740" s="114"/>
      <c r="AY740" s="114"/>
      <c r="AZ740" s="114"/>
      <c r="BA740" s="114"/>
      <c r="BB740" s="114"/>
      <c r="BC740" s="114"/>
      <c r="BD740" s="114"/>
      <c r="BE740" s="114"/>
      <c r="BF740" s="114"/>
      <c r="BG740" s="114"/>
      <c r="BH740" s="114"/>
      <c r="BI740" s="114"/>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c r="CD740" s="114"/>
      <c r="CE740" s="114"/>
      <c r="CF740" s="114"/>
      <c r="CG740" s="114"/>
      <c r="EH740"/>
      <c r="EI740"/>
      <c r="EJ740"/>
      <c r="EK740"/>
      <c r="EL740"/>
    </row>
    <row r="741" spans="1:142" x14ac:dyDescent="0.2">
      <c r="A741"/>
      <c r="B741"/>
      <c r="C741"/>
      <c r="D741"/>
      <c r="E741"/>
      <c r="F741"/>
      <c r="G741"/>
      <c r="H741"/>
      <c r="I741"/>
      <c r="J741"/>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X741" s="114"/>
      <c r="AY741" s="114"/>
      <c r="AZ741" s="114"/>
      <c r="BA741" s="114"/>
      <c r="BB741" s="114"/>
      <c r="BC741" s="114"/>
      <c r="BD741" s="114"/>
      <c r="BE741" s="114"/>
      <c r="BF741" s="114"/>
      <c r="BG741" s="114"/>
      <c r="BH741" s="114"/>
      <c r="BI741" s="114"/>
      <c r="BJ741" s="114"/>
      <c r="BK741" s="114"/>
      <c r="BL741" s="114"/>
      <c r="BM741" s="114"/>
      <c r="BN741" s="114"/>
      <c r="BO741" s="114"/>
      <c r="BP741" s="114"/>
      <c r="BQ741" s="114"/>
      <c r="BR741" s="114"/>
      <c r="BS741" s="114"/>
      <c r="BT741" s="114"/>
      <c r="BU741" s="114"/>
      <c r="BV741" s="114"/>
      <c r="BW741" s="114"/>
      <c r="BX741" s="114"/>
      <c r="BY741" s="114"/>
      <c r="BZ741" s="114"/>
      <c r="CA741" s="114"/>
      <c r="CB741" s="114"/>
      <c r="CC741" s="114"/>
      <c r="CD741" s="114"/>
      <c r="CE741" s="114"/>
      <c r="CF741" s="114"/>
      <c r="CG741" s="114"/>
      <c r="EH741"/>
      <c r="EI741"/>
      <c r="EJ741"/>
      <c r="EK741"/>
      <c r="EL741"/>
    </row>
    <row r="742" spans="1:142" x14ac:dyDescent="0.2">
      <c r="A742"/>
      <c r="B742"/>
      <c r="C742"/>
      <c r="D742"/>
      <c r="E742"/>
      <c r="F742"/>
      <c r="G742"/>
      <c r="H742"/>
      <c r="I742"/>
      <c r="J742"/>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X742" s="114"/>
      <c r="AY742" s="114"/>
      <c r="AZ742" s="114"/>
      <c r="BA742" s="114"/>
      <c r="BB742" s="114"/>
      <c r="BC742" s="114"/>
      <c r="BD742" s="114"/>
      <c r="BE742" s="114"/>
      <c r="BF742" s="114"/>
      <c r="BG742" s="114"/>
      <c r="BH742" s="114"/>
      <c r="BI742" s="114"/>
      <c r="BJ742" s="114"/>
      <c r="BK742" s="114"/>
      <c r="BL742" s="114"/>
      <c r="BM742" s="114"/>
      <c r="BN742" s="114"/>
      <c r="BO742" s="114"/>
      <c r="BP742" s="114"/>
      <c r="BQ742" s="114"/>
      <c r="BR742" s="114"/>
      <c r="BS742" s="114"/>
      <c r="BT742" s="114"/>
      <c r="BU742" s="114"/>
      <c r="BV742" s="114"/>
      <c r="BW742" s="114"/>
      <c r="BX742" s="114"/>
      <c r="BY742" s="114"/>
      <c r="BZ742" s="114"/>
      <c r="CA742" s="114"/>
      <c r="CB742" s="114"/>
      <c r="CC742" s="114"/>
      <c r="CD742" s="114"/>
      <c r="CE742" s="114"/>
      <c r="CF742" s="114"/>
      <c r="CG742" s="114"/>
      <c r="EH742"/>
      <c r="EI742"/>
      <c r="EJ742"/>
      <c r="EK742"/>
      <c r="EL742"/>
    </row>
    <row r="743" spans="1:142" x14ac:dyDescent="0.2">
      <c r="A743"/>
      <c r="B743"/>
      <c r="C743"/>
      <c r="D743"/>
      <c r="E743"/>
      <c r="F743"/>
      <c r="G743"/>
      <c r="H743"/>
      <c r="I743"/>
      <c r="J743"/>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X743" s="114"/>
      <c r="AY743" s="114"/>
      <c r="AZ743" s="114"/>
      <c r="BA743" s="114"/>
      <c r="BB743" s="114"/>
      <c r="BC743" s="114"/>
      <c r="BD743" s="114"/>
      <c r="BE743" s="114"/>
      <c r="BF743" s="114"/>
      <c r="BG743" s="114"/>
      <c r="BH743" s="114"/>
      <c r="BI743" s="114"/>
      <c r="BJ743" s="114"/>
      <c r="BK743" s="114"/>
      <c r="BL743" s="114"/>
      <c r="BM743" s="114"/>
      <c r="BN743" s="114"/>
      <c r="BO743" s="114"/>
      <c r="BP743" s="114"/>
      <c r="BQ743" s="114"/>
      <c r="BR743" s="114"/>
      <c r="BS743" s="114"/>
      <c r="BT743" s="114"/>
      <c r="BU743" s="114"/>
      <c r="BV743" s="114"/>
      <c r="BW743" s="114"/>
      <c r="BX743" s="114"/>
      <c r="BY743" s="114"/>
      <c r="BZ743" s="114"/>
      <c r="CA743" s="114"/>
      <c r="CB743" s="114"/>
      <c r="CC743" s="114"/>
      <c r="CD743" s="114"/>
      <c r="CE743" s="114"/>
      <c r="CF743" s="114"/>
      <c r="CG743" s="114"/>
      <c r="EH743"/>
      <c r="EI743"/>
      <c r="EJ743"/>
      <c r="EK743"/>
      <c r="EL743"/>
    </row>
    <row r="744" spans="1:142" x14ac:dyDescent="0.2">
      <c r="A744"/>
      <c r="B744"/>
      <c r="C744"/>
      <c r="D744"/>
      <c r="E744"/>
      <c r="F744"/>
      <c r="G744"/>
      <c r="H744"/>
      <c r="I744"/>
      <c r="J74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X744" s="114"/>
      <c r="AY744" s="114"/>
      <c r="AZ744" s="114"/>
      <c r="BA744" s="114"/>
      <c r="BB744" s="114"/>
      <c r="BC744" s="114"/>
      <c r="BD744" s="114"/>
      <c r="BE744" s="114"/>
      <c r="BF744" s="114"/>
      <c r="BG744" s="114"/>
      <c r="BH744" s="114"/>
      <c r="BI744" s="114"/>
      <c r="BJ744" s="114"/>
      <c r="BK744" s="114"/>
      <c r="BL744" s="114"/>
      <c r="BM744" s="114"/>
      <c r="BN744" s="114"/>
      <c r="BO744" s="114"/>
      <c r="BP744" s="114"/>
      <c r="BQ744" s="114"/>
      <c r="BR744" s="114"/>
      <c r="BS744" s="114"/>
      <c r="BT744" s="114"/>
      <c r="BU744" s="114"/>
      <c r="BV744" s="114"/>
      <c r="BW744" s="114"/>
      <c r="BX744" s="114"/>
      <c r="BY744" s="114"/>
      <c r="BZ744" s="114"/>
      <c r="CA744" s="114"/>
      <c r="CB744" s="114"/>
      <c r="CC744" s="114"/>
      <c r="CD744" s="114"/>
      <c r="CE744" s="114"/>
      <c r="CF744" s="114"/>
      <c r="CG744" s="114"/>
      <c r="EH744"/>
      <c r="EI744"/>
      <c r="EJ744"/>
      <c r="EK744"/>
      <c r="EL744"/>
    </row>
    <row r="745" spans="1:142" x14ac:dyDescent="0.2">
      <c r="A745"/>
      <c r="B745"/>
      <c r="C745"/>
      <c r="D745"/>
      <c r="E745"/>
      <c r="F745"/>
      <c r="G745"/>
      <c r="H745"/>
      <c r="I745"/>
      <c r="J745"/>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104"/>
      <c r="AO745" s="104"/>
      <c r="AP745" s="104"/>
      <c r="AQ745" s="104"/>
      <c r="AR745" s="104"/>
      <c r="AS745" s="104"/>
      <c r="AT745" s="104"/>
      <c r="AU745" s="104"/>
      <c r="AX745" s="114"/>
      <c r="AY745" s="114"/>
      <c r="AZ745" s="114"/>
      <c r="BA745" s="114"/>
      <c r="BB745" s="114"/>
      <c r="BC745" s="114"/>
      <c r="BD745" s="114"/>
      <c r="BE745" s="114"/>
      <c r="BF745" s="114"/>
      <c r="BG745" s="114"/>
      <c r="BH745" s="114"/>
      <c r="BI745" s="114"/>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EH745"/>
      <c r="EI745"/>
      <c r="EJ745"/>
      <c r="EK745"/>
      <c r="EL745"/>
    </row>
    <row r="746" spans="1:142" x14ac:dyDescent="0.2">
      <c r="A746"/>
      <c r="B746"/>
      <c r="C746"/>
      <c r="D746"/>
      <c r="E746"/>
      <c r="F746"/>
      <c r="G746"/>
      <c r="H746"/>
      <c r="I746"/>
      <c r="J746"/>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X746" s="114"/>
      <c r="AY746" s="114"/>
      <c r="AZ746" s="114"/>
      <c r="BA746" s="114"/>
      <c r="BB746" s="114"/>
      <c r="BC746" s="114"/>
      <c r="BD746" s="114"/>
      <c r="BE746" s="114"/>
      <c r="BF746" s="114"/>
      <c r="BG746" s="114"/>
      <c r="BH746" s="114"/>
      <c r="BI746" s="114"/>
      <c r="BJ746" s="114"/>
      <c r="BK746" s="114"/>
      <c r="BL746" s="114"/>
      <c r="BM746" s="114"/>
      <c r="BN746" s="114"/>
      <c r="BO746" s="114"/>
      <c r="BP746" s="114"/>
      <c r="BQ746" s="114"/>
      <c r="BR746" s="114"/>
      <c r="BS746" s="114"/>
      <c r="BT746" s="114"/>
      <c r="BU746" s="114"/>
      <c r="BV746" s="114"/>
      <c r="BW746" s="114"/>
      <c r="BX746" s="114"/>
      <c r="BY746" s="114"/>
      <c r="BZ746" s="114"/>
      <c r="CA746" s="114"/>
      <c r="CB746" s="114"/>
      <c r="CC746" s="114"/>
      <c r="CD746" s="114"/>
      <c r="CE746" s="114"/>
      <c r="CF746" s="114"/>
      <c r="CG746" s="114"/>
      <c r="EH746"/>
      <c r="EI746"/>
      <c r="EJ746"/>
      <c r="EK746"/>
      <c r="EL746"/>
    </row>
    <row r="747" spans="1:142" x14ac:dyDescent="0.2">
      <c r="A747"/>
      <c r="B747"/>
      <c r="C747"/>
      <c r="D747"/>
      <c r="E747"/>
      <c r="F747"/>
      <c r="G747"/>
      <c r="H747"/>
      <c r="I747"/>
      <c r="J747"/>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104"/>
      <c r="AO747" s="104"/>
      <c r="AP747" s="104"/>
      <c r="AQ747" s="104"/>
      <c r="AR747" s="104"/>
      <c r="AS747" s="104"/>
      <c r="AT747" s="104"/>
      <c r="AU747" s="104"/>
      <c r="AX747" s="114"/>
      <c r="AY747" s="114"/>
      <c r="AZ747" s="114"/>
      <c r="BA747" s="114"/>
      <c r="BB747" s="114"/>
      <c r="BC747" s="114"/>
      <c r="BD747" s="114"/>
      <c r="BE747" s="114"/>
      <c r="BF747" s="114"/>
      <c r="BG747" s="114"/>
      <c r="BH747" s="114"/>
      <c r="BI747" s="114"/>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EH747"/>
      <c r="EI747"/>
      <c r="EJ747"/>
      <c r="EK747"/>
      <c r="EL747"/>
    </row>
    <row r="748" spans="1:142" x14ac:dyDescent="0.2">
      <c r="A748"/>
      <c r="B748"/>
      <c r="C748"/>
      <c r="D748"/>
      <c r="E748"/>
      <c r="F748"/>
      <c r="G748"/>
      <c r="H748"/>
      <c r="I748"/>
      <c r="J748"/>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104"/>
      <c r="AO748" s="104"/>
      <c r="AP748" s="104"/>
      <c r="AQ748" s="104"/>
      <c r="AR748" s="104"/>
      <c r="AS748" s="104"/>
      <c r="AT748" s="104"/>
      <c r="AU748" s="104"/>
      <c r="AX748" s="114"/>
      <c r="AY748" s="114"/>
      <c r="AZ748" s="114"/>
      <c r="BA748" s="114"/>
      <c r="BB748" s="114"/>
      <c r="BC748" s="114"/>
      <c r="BD748" s="114"/>
      <c r="BE748" s="114"/>
      <c r="BF748" s="114"/>
      <c r="BG748" s="114"/>
      <c r="BH748" s="114"/>
      <c r="BI748" s="114"/>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EH748"/>
      <c r="EI748"/>
      <c r="EJ748"/>
      <c r="EK748"/>
      <c r="EL748"/>
    </row>
    <row r="749" spans="1:142" x14ac:dyDescent="0.2">
      <c r="A749"/>
      <c r="B749"/>
      <c r="C749"/>
      <c r="D749"/>
      <c r="E749"/>
      <c r="F749"/>
      <c r="G749"/>
      <c r="H749"/>
      <c r="I749"/>
      <c r="J749"/>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104"/>
      <c r="AO749" s="104"/>
      <c r="AP749" s="104"/>
      <c r="AQ749" s="104"/>
      <c r="AR749" s="104"/>
      <c r="AS749" s="104"/>
      <c r="AT749" s="104"/>
      <c r="AU749" s="104"/>
      <c r="AX749" s="114"/>
      <c r="AY749" s="114"/>
      <c r="AZ749" s="114"/>
      <c r="BA749" s="114"/>
      <c r="BB749" s="114"/>
      <c r="BC749" s="114"/>
      <c r="BD749" s="114"/>
      <c r="BE749" s="114"/>
      <c r="BF749" s="114"/>
      <c r="BG749" s="114"/>
      <c r="BH749" s="114"/>
      <c r="BI749" s="114"/>
      <c r="BJ749" s="114"/>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EH749"/>
      <c r="EI749"/>
      <c r="EJ749"/>
      <c r="EK749"/>
      <c r="EL749"/>
    </row>
    <row r="750" spans="1:142" x14ac:dyDescent="0.2">
      <c r="A750"/>
      <c r="B750"/>
      <c r="C750"/>
      <c r="D750"/>
      <c r="E750"/>
      <c r="F750"/>
      <c r="G750"/>
      <c r="H750"/>
      <c r="I750"/>
      <c r="J750"/>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104"/>
      <c r="AO750" s="104"/>
      <c r="AP750" s="104"/>
      <c r="AQ750" s="104"/>
      <c r="AR750" s="104"/>
      <c r="AS750" s="104"/>
      <c r="AT750" s="104"/>
      <c r="AU750" s="104"/>
      <c r="AX750" s="114"/>
      <c r="AY750" s="114"/>
      <c r="AZ750" s="114"/>
      <c r="BA750" s="114"/>
      <c r="BB750" s="114"/>
      <c r="BC750" s="114"/>
      <c r="BD750" s="114"/>
      <c r="BE750" s="114"/>
      <c r="BF750" s="114"/>
      <c r="BG750" s="114"/>
      <c r="BH750" s="114"/>
      <c r="BI750" s="114"/>
      <c r="BJ750" s="114"/>
      <c r="BK750" s="114"/>
      <c r="BL750" s="114"/>
      <c r="BM750" s="114"/>
      <c r="BN750" s="114"/>
      <c r="BO750" s="114"/>
      <c r="BP750" s="114"/>
      <c r="BQ750" s="114"/>
      <c r="BR750" s="114"/>
      <c r="BS750" s="114"/>
      <c r="BT750" s="114"/>
      <c r="BU750" s="114"/>
      <c r="BV750" s="114"/>
      <c r="BW750" s="114"/>
      <c r="BX750" s="114"/>
      <c r="BY750" s="114"/>
      <c r="BZ750" s="114"/>
      <c r="CA750" s="114"/>
      <c r="CB750" s="114"/>
      <c r="CC750" s="114"/>
      <c r="CD750" s="114"/>
      <c r="CE750" s="114"/>
      <c r="CF750" s="114"/>
      <c r="CG750" s="114"/>
      <c r="EH750"/>
      <c r="EI750"/>
      <c r="EJ750"/>
      <c r="EK750"/>
      <c r="EL750"/>
    </row>
    <row r="751" spans="1:142" x14ac:dyDescent="0.2">
      <c r="A751"/>
      <c r="B751"/>
      <c r="C751"/>
      <c r="D751"/>
      <c r="E751"/>
      <c r="F751"/>
      <c r="G751"/>
      <c r="H751"/>
      <c r="I751"/>
      <c r="J751"/>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104"/>
      <c r="AO751" s="104"/>
      <c r="AP751" s="104"/>
      <c r="AQ751" s="104"/>
      <c r="AR751" s="104"/>
      <c r="AS751" s="104"/>
      <c r="AT751" s="104"/>
      <c r="AU751" s="104"/>
      <c r="AX751" s="114"/>
      <c r="AY751" s="114"/>
      <c r="AZ751" s="114"/>
      <c r="BA751" s="114"/>
      <c r="BB751" s="114"/>
      <c r="BC751" s="114"/>
      <c r="BD751" s="114"/>
      <c r="BE751" s="114"/>
      <c r="BF751" s="114"/>
      <c r="BG751" s="114"/>
      <c r="BH751" s="114"/>
      <c r="BI751" s="114"/>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EH751"/>
      <c r="EI751"/>
      <c r="EJ751"/>
      <c r="EK751"/>
      <c r="EL751"/>
    </row>
    <row r="752" spans="1:142" x14ac:dyDescent="0.2">
      <c r="A752"/>
      <c r="B752"/>
      <c r="C752"/>
      <c r="D752"/>
      <c r="E752"/>
      <c r="F752"/>
      <c r="G752"/>
      <c r="H752"/>
      <c r="I752"/>
      <c r="J752"/>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104"/>
      <c r="AO752" s="104"/>
      <c r="AP752" s="104"/>
      <c r="AQ752" s="104"/>
      <c r="AR752" s="104"/>
      <c r="AS752" s="104"/>
      <c r="AT752" s="104"/>
      <c r="AU752" s="104"/>
      <c r="AX752" s="114"/>
      <c r="AY752" s="114"/>
      <c r="AZ752" s="114"/>
      <c r="BA752" s="114"/>
      <c r="BB752" s="114"/>
      <c r="BC752" s="114"/>
      <c r="BD752" s="114"/>
      <c r="BE752" s="114"/>
      <c r="BF752" s="114"/>
      <c r="BG752" s="114"/>
      <c r="BH752" s="114"/>
      <c r="BI752" s="114"/>
      <c r="BJ752" s="114"/>
      <c r="BK752" s="114"/>
      <c r="BL752" s="114"/>
      <c r="BM752" s="114"/>
      <c r="BN752" s="114"/>
      <c r="BO752" s="114"/>
      <c r="BP752" s="114"/>
      <c r="BQ752" s="114"/>
      <c r="BR752" s="114"/>
      <c r="BS752" s="114"/>
      <c r="BT752" s="114"/>
      <c r="BU752" s="114"/>
      <c r="BV752" s="114"/>
      <c r="BW752" s="114"/>
      <c r="BX752" s="114"/>
      <c r="BY752" s="114"/>
      <c r="BZ752" s="114"/>
      <c r="CA752" s="114"/>
      <c r="CB752" s="114"/>
      <c r="CC752" s="114"/>
      <c r="CD752" s="114"/>
      <c r="CE752" s="114"/>
      <c r="CF752" s="114"/>
      <c r="CG752" s="114"/>
      <c r="EH752"/>
      <c r="EI752"/>
      <c r="EJ752"/>
      <c r="EK752"/>
      <c r="EL752"/>
    </row>
    <row r="753" spans="1:142" x14ac:dyDescent="0.2">
      <c r="A753"/>
      <c r="B753"/>
      <c r="C753"/>
      <c r="D753"/>
      <c r="E753"/>
      <c r="F753"/>
      <c r="G753"/>
      <c r="H753"/>
      <c r="I753"/>
      <c r="J753"/>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104"/>
      <c r="AO753" s="104"/>
      <c r="AP753" s="104"/>
      <c r="AQ753" s="104"/>
      <c r="AR753" s="104"/>
      <c r="AS753" s="104"/>
      <c r="AT753" s="104"/>
      <c r="AU753" s="10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EH753"/>
      <c r="EI753"/>
      <c r="EJ753"/>
      <c r="EK753"/>
      <c r="EL753"/>
    </row>
    <row r="754" spans="1:142" x14ac:dyDescent="0.2">
      <c r="A754"/>
      <c r="B754"/>
      <c r="C754"/>
      <c r="D754"/>
      <c r="E754"/>
      <c r="F754"/>
      <c r="G754"/>
      <c r="H754"/>
      <c r="I754"/>
      <c r="J75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104"/>
      <c r="AO754" s="104"/>
      <c r="AP754" s="104"/>
      <c r="AQ754" s="104"/>
      <c r="AR754" s="104"/>
      <c r="AS754" s="104"/>
      <c r="AT754" s="104"/>
      <c r="AU754" s="10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EH754"/>
      <c r="EI754"/>
      <c r="EJ754"/>
      <c r="EK754"/>
      <c r="EL754"/>
    </row>
    <row r="755" spans="1:142" x14ac:dyDescent="0.2">
      <c r="A755"/>
      <c r="B755"/>
      <c r="C755"/>
      <c r="D755"/>
      <c r="E755"/>
      <c r="F755"/>
      <c r="G755"/>
      <c r="H755"/>
      <c r="I755"/>
      <c r="J755"/>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104"/>
      <c r="AO755" s="104"/>
      <c r="AP755" s="104"/>
      <c r="AQ755" s="104"/>
      <c r="AR755" s="104"/>
      <c r="AS755" s="104"/>
      <c r="AT755" s="104"/>
      <c r="AU755" s="10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EH755"/>
      <c r="EI755"/>
      <c r="EJ755"/>
      <c r="EK755"/>
      <c r="EL755"/>
    </row>
    <row r="756" spans="1:142" x14ac:dyDescent="0.2">
      <c r="A756"/>
      <c r="B756"/>
      <c r="C756"/>
      <c r="D756"/>
      <c r="E756"/>
      <c r="F756"/>
      <c r="G756"/>
      <c r="H756"/>
      <c r="I756"/>
      <c r="J756"/>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104"/>
      <c r="AO756" s="104"/>
      <c r="AP756" s="104"/>
      <c r="AQ756" s="104"/>
      <c r="AR756" s="104"/>
      <c r="AS756" s="104"/>
      <c r="AT756" s="104"/>
      <c r="AU756" s="10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EH756"/>
      <c r="EI756"/>
      <c r="EJ756"/>
      <c r="EK756"/>
      <c r="EL756"/>
    </row>
    <row r="757" spans="1:142" x14ac:dyDescent="0.2">
      <c r="A757"/>
      <c r="B757"/>
      <c r="C757"/>
      <c r="D757"/>
      <c r="E757"/>
      <c r="F757"/>
      <c r="G757"/>
      <c r="H757"/>
      <c r="I757"/>
      <c r="J757"/>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EH757"/>
      <c r="EI757"/>
      <c r="EJ757"/>
      <c r="EK757"/>
      <c r="EL757"/>
    </row>
    <row r="758" spans="1:142" x14ac:dyDescent="0.2">
      <c r="A758"/>
      <c r="B758"/>
      <c r="C758"/>
      <c r="D758"/>
      <c r="E758"/>
      <c r="F758"/>
      <c r="G758"/>
      <c r="H758"/>
      <c r="I758"/>
      <c r="J758"/>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EH758"/>
      <c r="EI758"/>
      <c r="EJ758"/>
      <c r="EK758"/>
      <c r="EL758"/>
    </row>
    <row r="759" spans="1:142" x14ac:dyDescent="0.2">
      <c r="A759"/>
      <c r="B759"/>
      <c r="C759"/>
      <c r="D759"/>
      <c r="E759"/>
      <c r="F759"/>
      <c r="G759"/>
      <c r="H759"/>
      <c r="I759"/>
      <c r="J759"/>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EH759"/>
      <c r="EI759"/>
      <c r="EJ759"/>
      <c r="EK759"/>
      <c r="EL759"/>
    </row>
    <row r="760" spans="1:142" x14ac:dyDescent="0.2">
      <c r="A760"/>
      <c r="B760"/>
      <c r="C760"/>
      <c r="D760"/>
      <c r="E760"/>
      <c r="F760"/>
      <c r="G760"/>
      <c r="H760"/>
      <c r="I760"/>
      <c r="J760"/>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EH760"/>
      <c r="EI760"/>
      <c r="EJ760"/>
      <c r="EK760"/>
      <c r="EL760"/>
    </row>
    <row r="761" spans="1:142" x14ac:dyDescent="0.2">
      <c r="A761"/>
      <c r="B761"/>
      <c r="C761"/>
      <c r="D761"/>
      <c r="E761"/>
      <c r="F761"/>
      <c r="G761"/>
      <c r="H761"/>
      <c r="I761"/>
      <c r="J761"/>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EH761"/>
      <c r="EI761"/>
      <c r="EJ761"/>
      <c r="EK761"/>
      <c r="EL761"/>
    </row>
    <row r="762" spans="1:142" x14ac:dyDescent="0.2">
      <c r="A762"/>
      <c r="B762"/>
      <c r="C762"/>
      <c r="D762"/>
      <c r="E762"/>
      <c r="F762"/>
      <c r="G762"/>
      <c r="H762"/>
      <c r="I762"/>
      <c r="J762"/>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104"/>
      <c r="AO762" s="104"/>
      <c r="AP762" s="104"/>
      <c r="AQ762" s="104"/>
      <c r="AR762" s="104"/>
      <c r="AS762" s="104"/>
      <c r="AT762" s="104"/>
      <c r="AU762" s="10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EH762"/>
      <c r="EI762"/>
      <c r="EJ762"/>
      <c r="EK762"/>
      <c r="EL762"/>
    </row>
    <row r="763" spans="1:142" x14ac:dyDescent="0.2">
      <c r="A763"/>
      <c r="B763"/>
      <c r="C763"/>
      <c r="D763"/>
      <c r="E763"/>
      <c r="F763"/>
      <c r="G763"/>
      <c r="H763"/>
      <c r="I763"/>
      <c r="J763"/>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EH763"/>
      <c r="EI763"/>
      <c r="EJ763"/>
      <c r="EK763"/>
      <c r="EL763"/>
    </row>
    <row r="764" spans="1:142" x14ac:dyDescent="0.2">
      <c r="A764"/>
      <c r="B764"/>
      <c r="C764"/>
      <c r="D764"/>
      <c r="E764"/>
      <c r="F764"/>
      <c r="G764"/>
      <c r="H764"/>
      <c r="I764"/>
      <c r="J76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EH764"/>
      <c r="EI764"/>
      <c r="EJ764"/>
      <c r="EK764"/>
      <c r="EL764"/>
    </row>
    <row r="765" spans="1:142" x14ac:dyDescent="0.2">
      <c r="A765"/>
      <c r="B765"/>
      <c r="C765"/>
      <c r="D765"/>
      <c r="E765"/>
      <c r="F765"/>
      <c r="G765"/>
      <c r="H765"/>
      <c r="I765"/>
      <c r="J765"/>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104"/>
      <c r="AO765" s="104"/>
      <c r="AP765" s="104"/>
      <c r="AQ765" s="104"/>
      <c r="AR765" s="104"/>
      <c r="AS765" s="104"/>
      <c r="AT765" s="104"/>
      <c r="AU765" s="10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EH765"/>
      <c r="EI765"/>
      <c r="EJ765"/>
      <c r="EK765"/>
      <c r="EL765"/>
    </row>
    <row r="766" spans="1:142" x14ac:dyDescent="0.2">
      <c r="A766"/>
      <c r="B766"/>
      <c r="C766"/>
      <c r="D766"/>
      <c r="E766"/>
      <c r="F766"/>
      <c r="G766"/>
      <c r="H766"/>
      <c r="I766"/>
      <c r="J766"/>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104"/>
      <c r="AO766" s="104"/>
      <c r="AP766" s="104"/>
      <c r="AQ766" s="104"/>
      <c r="AR766" s="104"/>
      <c r="AS766" s="104"/>
      <c r="AT766" s="104"/>
      <c r="AU766" s="10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EH766"/>
      <c r="EI766"/>
      <c r="EJ766"/>
      <c r="EK766"/>
      <c r="EL766"/>
    </row>
    <row r="767" spans="1:142" x14ac:dyDescent="0.2">
      <c r="A767"/>
      <c r="B767"/>
      <c r="C767"/>
      <c r="D767"/>
      <c r="E767"/>
      <c r="F767"/>
      <c r="G767"/>
      <c r="H767"/>
      <c r="I767"/>
      <c r="J767"/>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104"/>
      <c r="AO767" s="104"/>
      <c r="AP767" s="104"/>
      <c r="AQ767" s="104"/>
      <c r="AR767" s="104"/>
      <c r="AS767" s="104"/>
      <c r="AT767" s="104"/>
      <c r="AU767" s="10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EH767"/>
      <c r="EI767"/>
      <c r="EJ767"/>
      <c r="EK767"/>
      <c r="EL767"/>
    </row>
    <row r="768" spans="1:142" x14ac:dyDescent="0.2">
      <c r="A768"/>
      <c r="B768"/>
      <c r="C768"/>
      <c r="D768"/>
      <c r="E768"/>
      <c r="F768"/>
      <c r="G768"/>
      <c r="H768"/>
      <c r="I768"/>
      <c r="J768"/>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104"/>
      <c r="AO768" s="104"/>
      <c r="AP768" s="104"/>
      <c r="AQ768" s="104"/>
      <c r="AR768" s="104"/>
      <c r="AS768" s="104"/>
      <c r="AT768" s="104"/>
      <c r="AU768" s="10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EH768"/>
      <c r="EI768"/>
      <c r="EJ768"/>
      <c r="EK768"/>
      <c r="EL768"/>
    </row>
    <row r="769" spans="1:142" x14ac:dyDescent="0.2">
      <c r="A769"/>
      <c r="B769"/>
      <c r="C769"/>
      <c r="D769"/>
      <c r="E769"/>
      <c r="F769"/>
      <c r="G769"/>
      <c r="H769"/>
      <c r="I769"/>
      <c r="J769"/>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104"/>
      <c r="AO769" s="104"/>
      <c r="AP769" s="104"/>
      <c r="AQ769" s="104"/>
      <c r="AR769" s="104"/>
      <c r="AS769" s="104"/>
      <c r="AT769" s="104"/>
      <c r="AU769" s="10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EH769"/>
      <c r="EI769"/>
      <c r="EJ769"/>
      <c r="EK769"/>
      <c r="EL769"/>
    </row>
    <row r="770" spans="1:142" x14ac:dyDescent="0.2">
      <c r="A770"/>
      <c r="B770"/>
      <c r="C770"/>
      <c r="D770"/>
      <c r="E770"/>
      <c r="F770"/>
      <c r="G770"/>
      <c r="H770"/>
      <c r="I770"/>
      <c r="J770"/>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104"/>
      <c r="AO770" s="104"/>
      <c r="AP770" s="104"/>
      <c r="AQ770" s="104"/>
      <c r="AR770" s="104"/>
      <c r="AS770" s="104"/>
      <c r="AT770" s="104"/>
      <c r="AU770" s="10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EH770"/>
      <c r="EI770"/>
      <c r="EJ770"/>
      <c r="EK770"/>
      <c r="EL770"/>
    </row>
    <row r="771" spans="1:142" x14ac:dyDescent="0.2">
      <c r="A771"/>
      <c r="B771"/>
      <c r="C771"/>
      <c r="D771"/>
      <c r="E771"/>
      <c r="F771"/>
      <c r="G771"/>
      <c r="H771"/>
      <c r="I771"/>
      <c r="J771"/>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104"/>
      <c r="AO771" s="104"/>
      <c r="AP771" s="104"/>
      <c r="AQ771" s="104"/>
      <c r="AR771" s="104"/>
      <c r="AS771" s="104"/>
      <c r="AT771" s="104"/>
      <c r="AU771" s="10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EH771"/>
      <c r="EI771"/>
      <c r="EJ771"/>
      <c r="EK771"/>
      <c r="EL771"/>
    </row>
    <row r="772" spans="1:142" x14ac:dyDescent="0.2">
      <c r="A772"/>
      <c r="B772"/>
      <c r="C772"/>
      <c r="D772"/>
      <c r="E772"/>
      <c r="F772"/>
      <c r="G772"/>
      <c r="H772"/>
      <c r="I772"/>
      <c r="J772"/>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104"/>
      <c r="AO772" s="104"/>
      <c r="AP772" s="104"/>
      <c r="AQ772" s="104"/>
      <c r="AR772" s="104"/>
      <c r="AS772" s="104"/>
      <c r="AT772" s="104"/>
      <c r="AU772" s="10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EH772"/>
      <c r="EI772"/>
      <c r="EJ772"/>
      <c r="EK772"/>
      <c r="EL772"/>
    </row>
    <row r="773" spans="1:142" x14ac:dyDescent="0.2">
      <c r="A773"/>
      <c r="B773"/>
      <c r="C773"/>
      <c r="D773"/>
      <c r="E773"/>
      <c r="F773"/>
      <c r="G773"/>
      <c r="H773"/>
      <c r="I773"/>
      <c r="J773"/>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104"/>
      <c r="AO773" s="104"/>
      <c r="AP773" s="104"/>
      <c r="AQ773" s="104"/>
      <c r="AR773" s="104"/>
      <c r="AS773" s="104"/>
      <c r="AT773" s="104"/>
      <c r="AU773" s="10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EH773"/>
      <c r="EI773"/>
      <c r="EJ773"/>
      <c r="EK773"/>
      <c r="EL773"/>
    </row>
    <row r="774" spans="1:142" x14ac:dyDescent="0.2">
      <c r="A774"/>
      <c r="B774"/>
      <c r="C774"/>
      <c r="D774"/>
      <c r="E774"/>
      <c r="F774"/>
      <c r="G774"/>
      <c r="H774"/>
      <c r="I774"/>
      <c r="J77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104"/>
      <c r="AO774" s="104"/>
      <c r="AP774" s="104"/>
      <c r="AQ774" s="104"/>
      <c r="AR774" s="104"/>
      <c r="AS774" s="104"/>
      <c r="AT774" s="104"/>
      <c r="AU774" s="10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EH774"/>
      <c r="EI774"/>
      <c r="EJ774"/>
      <c r="EK774"/>
      <c r="EL774"/>
    </row>
    <row r="775" spans="1:142" x14ac:dyDescent="0.2">
      <c r="A775"/>
      <c r="B775"/>
      <c r="C775"/>
      <c r="D775"/>
      <c r="E775"/>
      <c r="F775"/>
      <c r="G775"/>
      <c r="H775"/>
      <c r="I775"/>
      <c r="J775"/>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104"/>
      <c r="AO775" s="104"/>
      <c r="AP775" s="104"/>
      <c r="AQ775" s="104"/>
      <c r="AR775" s="104"/>
      <c r="AS775" s="104"/>
      <c r="AT775" s="104"/>
      <c r="AU775" s="10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EH775"/>
      <c r="EI775"/>
      <c r="EJ775"/>
      <c r="EK775"/>
      <c r="EL775"/>
    </row>
    <row r="776" spans="1:142" x14ac:dyDescent="0.2">
      <c r="A776"/>
      <c r="B776"/>
      <c r="C776"/>
      <c r="D776"/>
      <c r="E776"/>
      <c r="F776"/>
      <c r="G776"/>
      <c r="H776"/>
      <c r="I776"/>
      <c r="J776"/>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104"/>
      <c r="AO776" s="104"/>
      <c r="AP776" s="104"/>
      <c r="AQ776" s="104"/>
      <c r="AR776" s="104"/>
      <c r="AS776" s="104"/>
      <c r="AT776" s="104"/>
      <c r="AU776" s="10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EH776"/>
      <c r="EI776"/>
      <c r="EJ776"/>
      <c r="EK776"/>
      <c r="EL776"/>
    </row>
    <row r="777" spans="1:142" x14ac:dyDescent="0.2">
      <c r="A777"/>
      <c r="B777"/>
      <c r="C777"/>
      <c r="D777"/>
      <c r="E777"/>
      <c r="F777"/>
      <c r="G777"/>
      <c r="H777"/>
      <c r="I777"/>
      <c r="J777"/>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104"/>
      <c r="AO777" s="104"/>
      <c r="AP777" s="104"/>
      <c r="AQ777" s="104"/>
      <c r="AR777" s="104"/>
      <c r="AS777" s="104"/>
      <c r="AT777" s="104"/>
      <c r="AU777" s="10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EH777"/>
      <c r="EI777"/>
      <c r="EJ777"/>
      <c r="EK777"/>
      <c r="EL777"/>
    </row>
    <row r="778" spans="1:142" x14ac:dyDescent="0.2">
      <c r="A778"/>
      <c r="B778"/>
      <c r="C778"/>
      <c r="D778"/>
      <c r="E778"/>
      <c r="F778"/>
      <c r="G778"/>
      <c r="H778"/>
      <c r="I778"/>
      <c r="J778"/>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104"/>
      <c r="AO778" s="104"/>
      <c r="AP778" s="104"/>
      <c r="AQ778" s="104"/>
      <c r="AR778" s="104"/>
      <c r="AS778" s="104"/>
      <c r="AT778" s="104"/>
      <c r="AU778" s="10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EH778"/>
      <c r="EI778"/>
      <c r="EJ778"/>
      <c r="EK778"/>
      <c r="EL778"/>
    </row>
    <row r="779" spans="1:142" x14ac:dyDescent="0.2">
      <c r="A779"/>
      <c r="B779"/>
      <c r="C779"/>
      <c r="D779"/>
      <c r="E779"/>
      <c r="F779"/>
      <c r="G779"/>
      <c r="H779"/>
      <c r="I779"/>
      <c r="J779"/>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EH779"/>
      <c r="EI779"/>
      <c r="EJ779"/>
      <c r="EK779"/>
      <c r="EL779"/>
    </row>
    <row r="780" spans="1:142" x14ac:dyDescent="0.2">
      <c r="A780"/>
      <c r="B780"/>
      <c r="C780"/>
      <c r="D780"/>
      <c r="E780"/>
      <c r="F780"/>
      <c r="G780"/>
      <c r="H780"/>
      <c r="I780"/>
      <c r="J780"/>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EH780"/>
      <c r="EI780"/>
      <c r="EJ780"/>
      <c r="EK780"/>
      <c r="EL780"/>
    </row>
    <row r="781" spans="1:142" x14ac:dyDescent="0.2">
      <c r="A781"/>
      <c r="B781"/>
      <c r="C781"/>
      <c r="D781"/>
      <c r="E781"/>
      <c r="F781"/>
      <c r="G781"/>
      <c r="H781"/>
      <c r="I781"/>
      <c r="J781"/>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EH781"/>
      <c r="EI781"/>
      <c r="EJ781"/>
      <c r="EK781"/>
      <c r="EL781"/>
    </row>
    <row r="782" spans="1:142" x14ac:dyDescent="0.2">
      <c r="A782"/>
      <c r="B782"/>
      <c r="C782"/>
      <c r="D782"/>
      <c r="E782"/>
      <c r="F782"/>
      <c r="G782"/>
      <c r="H782"/>
      <c r="I782"/>
      <c r="J782"/>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EH782"/>
      <c r="EI782"/>
      <c r="EJ782"/>
      <c r="EK782"/>
      <c r="EL782"/>
    </row>
    <row r="783" spans="1:142" x14ac:dyDescent="0.2">
      <c r="A783"/>
      <c r="B783"/>
      <c r="C783"/>
      <c r="D783"/>
      <c r="E783"/>
      <c r="F783"/>
      <c r="G783"/>
      <c r="H783"/>
      <c r="I783"/>
      <c r="J783"/>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104"/>
      <c r="AO783" s="104"/>
      <c r="AP783" s="104"/>
      <c r="AQ783" s="104"/>
      <c r="AR783" s="104"/>
      <c r="AS783" s="104"/>
      <c r="AT783" s="104"/>
      <c r="AU783" s="10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EH783"/>
      <c r="EI783"/>
      <c r="EJ783"/>
      <c r="EK783"/>
      <c r="EL783"/>
    </row>
    <row r="784" spans="1:142" x14ac:dyDescent="0.2">
      <c r="A784"/>
      <c r="B784"/>
      <c r="C784"/>
      <c r="D784"/>
      <c r="E784"/>
      <c r="F784"/>
      <c r="G784"/>
      <c r="H784"/>
      <c r="I784"/>
      <c r="J78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104"/>
      <c r="AO784" s="104"/>
      <c r="AP784" s="104"/>
      <c r="AQ784" s="104"/>
      <c r="AR784" s="104"/>
      <c r="AS784" s="104"/>
      <c r="AT784" s="104"/>
      <c r="AU784" s="10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EH784"/>
      <c r="EI784"/>
      <c r="EJ784"/>
      <c r="EK784"/>
      <c r="EL784"/>
    </row>
    <row r="785" spans="1:142" x14ac:dyDescent="0.2">
      <c r="A785"/>
      <c r="B785"/>
      <c r="C785"/>
      <c r="D785"/>
      <c r="E785"/>
      <c r="F785"/>
      <c r="G785"/>
      <c r="H785"/>
      <c r="I785"/>
      <c r="J785"/>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104"/>
      <c r="AO785" s="104"/>
      <c r="AP785" s="104"/>
      <c r="AQ785" s="104"/>
      <c r="AR785" s="104"/>
      <c r="AS785" s="104"/>
      <c r="AT785" s="104"/>
      <c r="AU785" s="10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EH785"/>
      <c r="EI785"/>
      <c r="EJ785"/>
      <c r="EK785"/>
      <c r="EL785"/>
    </row>
    <row r="786" spans="1:142" x14ac:dyDescent="0.2">
      <c r="A786"/>
      <c r="B786"/>
      <c r="C786"/>
      <c r="D786"/>
      <c r="E786"/>
      <c r="F786"/>
      <c r="G786"/>
      <c r="H786"/>
      <c r="I786"/>
      <c r="J786"/>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4"/>
      <c r="AT786" s="104"/>
      <c r="AU786" s="10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EH786"/>
      <c r="EI786"/>
      <c r="EJ786"/>
      <c r="EK786"/>
      <c r="EL786"/>
    </row>
    <row r="787" spans="1:142" x14ac:dyDescent="0.2">
      <c r="A787"/>
      <c r="B787"/>
      <c r="C787"/>
      <c r="D787"/>
      <c r="E787"/>
      <c r="F787"/>
      <c r="G787"/>
      <c r="H787"/>
      <c r="I787"/>
      <c r="J787"/>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EH787"/>
      <c r="EI787"/>
      <c r="EJ787"/>
      <c r="EK787"/>
      <c r="EL787"/>
    </row>
    <row r="788" spans="1:142" x14ac:dyDescent="0.2">
      <c r="A788"/>
      <c r="B788"/>
      <c r="C788"/>
      <c r="D788"/>
      <c r="E788"/>
      <c r="F788"/>
      <c r="G788"/>
      <c r="H788"/>
      <c r="I788"/>
      <c r="J788"/>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EH788"/>
      <c r="EI788"/>
      <c r="EJ788"/>
      <c r="EK788"/>
      <c r="EL788"/>
    </row>
    <row r="789" spans="1:142" x14ac:dyDescent="0.2">
      <c r="A789"/>
      <c r="B789"/>
      <c r="C789"/>
      <c r="D789"/>
      <c r="E789"/>
      <c r="F789"/>
      <c r="G789"/>
      <c r="H789"/>
      <c r="I789"/>
      <c r="J789"/>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EH789"/>
      <c r="EI789"/>
      <c r="EJ789"/>
      <c r="EK789"/>
      <c r="EL789"/>
    </row>
    <row r="790" spans="1:142" x14ac:dyDescent="0.2">
      <c r="A790"/>
      <c r="B790"/>
      <c r="C790"/>
      <c r="D790"/>
      <c r="E790"/>
      <c r="F790"/>
      <c r="G790"/>
      <c r="H790"/>
      <c r="I790"/>
      <c r="J790"/>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104"/>
      <c r="AO790" s="104"/>
      <c r="AP790" s="104"/>
      <c r="AQ790" s="104"/>
      <c r="AR790" s="104"/>
      <c r="AS790" s="104"/>
      <c r="AT790" s="104"/>
      <c r="AU790" s="10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EH790"/>
      <c r="EI790"/>
      <c r="EJ790"/>
      <c r="EK790"/>
      <c r="EL790"/>
    </row>
    <row r="791" spans="1:142" x14ac:dyDescent="0.2">
      <c r="A791"/>
      <c r="B791"/>
      <c r="C791"/>
      <c r="D791"/>
      <c r="E791"/>
      <c r="F791"/>
      <c r="G791"/>
      <c r="H791"/>
      <c r="I791"/>
      <c r="J791"/>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EH791"/>
      <c r="EI791"/>
      <c r="EJ791"/>
      <c r="EK791"/>
      <c r="EL791"/>
    </row>
    <row r="792" spans="1:142" x14ac:dyDescent="0.2">
      <c r="A792"/>
      <c r="B792"/>
      <c r="C792"/>
      <c r="D792"/>
      <c r="E792"/>
      <c r="F792"/>
      <c r="G792"/>
      <c r="H792"/>
      <c r="I792"/>
      <c r="J792"/>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104"/>
      <c r="AO792" s="104"/>
      <c r="AP792" s="104"/>
      <c r="AQ792" s="104"/>
      <c r="AR792" s="104"/>
      <c r="AS792" s="104"/>
      <c r="AT792" s="104"/>
      <c r="AU792" s="10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EH792"/>
      <c r="EI792"/>
      <c r="EJ792"/>
      <c r="EK792"/>
      <c r="EL792"/>
    </row>
    <row r="793" spans="1:142" x14ac:dyDescent="0.2">
      <c r="A793"/>
      <c r="B793"/>
      <c r="C793"/>
      <c r="D793"/>
      <c r="E793"/>
      <c r="F793"/>
      <c r="G793"/>
      <c r="H793"/>
      <c r="I793"/>
      <c r="J793"/>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EH793"/>
      <c r="EI793"/>
      <c r="EJ793"/>
      <c r="EK793"/>
      <c r="EL793"/>
    </row>
    <row r="794" spans="1:142" x14ac:dyDescent="0.2">
      <c r="A794"/>
      <c r="B794"/>
      <c r="C794"/>
      <c r="D794"/>
      <c r="E794"/>
      <c r="F794"/>
      <c r="G794"/>
      <c r="H794"/>
      <c r="I794"/>
      <c r="J79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104"/>
      <c r="AO794" s="104"/>
      <c r="AP794" s="104"/>
      <c r="AQ794" s="104"/>
      <c r="AR794" s="104"/>
      <c r="AS794" s="104"/>
      <c r="AT794" s="104"/>
      <c r="AU794" s="10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EH794"/>
      <c r="EI794"/>
      <c r="EJ794"/>
      <c r="EK794"/>
      <c r="EL794"/>
    </row>
    <row r="795" spans="1:142" x14ac:dyDescent="0.2">
      <c r="A795"/>
      <c r="B795"/>
      <c r="C795"/>
      <c r="D795"/>
      <c r="E795"/>
      <c r="F795"/>
      <c r="G795"/>
      <c r="H795"/>
      <c r="I795"/>
      <c r="J795"/>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104"/>
      <c r="AO795" s="104"/>
      <c r="AP795" s="104"/>
      <c r="AQ795" s="104"/>
      <c r="AR795" s="104"/>
      <c r="AS795" s="104"/>
      <c r="AT795" s="104"/>
      <c r="AU795" s="10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EH795"/>
      <c r="EI795"/>
      <c r="EJ795"/>
      <c r="EK795"/>
      <c r="EL795"/>
    </row>
    <row r="796" spans="1:142" x14ac:dyDescent="0.2">
      <c r="A796"/>
      <c r="B796"/>
      <c r="C796"/>
      <c r="D796"/>
      <c r="E796"/>
      <c r="F796"/>
      <c r="G796"/>
      <c r="H796"/>
      <c r="I796"/>
      <c r="J796"/>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104"/>
      <c r="AO796" s="104"/>
      <c r="AP796" s="104"/>
      <c r="AQ796" s="104"/>
      <c r="AR796" s="104"/>
      <c r="AS796" s="104"/>
      <c r="AT796" s="104"/>
      <c r="AU796" s="10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EH796"/>
      <c r="EI796"/>
      <c r="EJ796"/>
      <c r="EK796"/>
      <c r="EL796"/>
    </row>
    <row r="797" spans="1:142" x14ac:dyDescent="0.2">
      <c r="A797"/>
      <c r="B797"/>
      <c r="C797"/>
      <c r="D797"/>
      <c r="E797"/>
      <c r="F797"/>
      <c r="G797"/>
      <c r="H797"/>
      <c r="I797"/>
      <c r="J797"/>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104"/>
      <c r="AO797" s="104"/>
      <c r="AP797" s="104"/>
      <c r="AQ797" s="104"/>
      <c r="AR797" s="104"/>
      <c r="AS797" s="104"/>
      <c r="AT797" s="104"/>
      <c r="AU797" s="10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EH797"/>
      <c r="EI797"/>
      <c r="EJ797"/>
      <c r="EK797"/>
      <c r="EL797"/>
    </row>
    <row r="798" spans="1:142" x14ac:dyDescent="0.2">
      <c r="A798"/>
      <c r="B798"/>
      <c r="C798"/>
      <c r="D798"/>
      <c r="E798"/>
      <c r="F798"/>
      <c r="G798"/>
      <c r="H798"/>
      <c r="I798"/>
      <c r="J798"/>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104"/>
      <c r="AO798" s="104"/>
      <c r="AP798" s="104"/>
      <c r="AQ798" s="104"/>
      <c r="AR798" s="104"/>
      <c r="AS798" s="104"/>
      <c r="AT798" s="104"/>
      <c r="AU798" s="10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EH798"/>
      <c r="EI798"/>
      <c r="EJ798"/>
      <c r="EK798"/>
      <c r="EL798"/>
    </row>
    <row r="799" spans="1:142" x14ac:dyDescent="0.2">
      <c r="A799"/>
      <c r="B799"/>
      <c r="C799"/>
      <c r="D799"/>
      <c r="E799"/>
      <c r="F799"/>
      <c r="G799"/>
      <c r="H799"/>
      <c r="I799"/>
      <c r="J799"/>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104"/>
      <c r="AO799" s="104"/>
      <c r="AP799" s="104"/>
      <c r="AQ799" s="104"/>
      <c r="AR799" s="104"/>
      <c r="AS799" s="104"/>
      <c r="AT799" s="104"/>
      <c r="AU799" s="10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EH799"/>
      <c r="EI799"/>
      <c r="EJ799"/>
      <c r="EK799"/>
      <c r="EL799"/>
    </row>
    <row r="800" spans="1:142" x14ac:dyDescent="0.2">
      <c r="A800"/>
      <c r="B800"/>
      <c r="C800"/>
      <c r="D800"/>
      <c r="E800"/>
      <c r="F800"/>
      <c r="G800"/>
      <c r="H800"/>
      <c r="I800"/>
      <c r="J800"/>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EH800"/>
      <c r="EI800"/>
      <c r="EJ800"/>
      <c r="EK800"/>
      <c r="EL800"/>
    </row>
    <row r="801" spans="1:142" x14ac:dyDescent="0.2">
      <c r="A801"/>
      <c r="B801"/>
      <c r="C801"/>
      <c r="D801"/>
      <c r="E801"/>
      <c r="F801"/>
      <c r="G801"/>
      <c r="H801"/>
      <c r="I801"/>
      <c r="J801"/>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104"/>
      <c r="AO801" s="104"/>
      <c r="AP801" s="104"/>
      <c r="AQ801" s="104"/>
      <c r="AR801" s="104"/>
      <c r="AS801" s="104"/>
      <c r="AT801" s="104"/>
      <c r="AU801" s="10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EH801"/>
      <c r="EI801"/>
      <c r="EJ801"/>
      <c r="EK801"/>
      <c r="EL801"/>
    </row>
    <row r="802" spans="1:142" x14ac:dyDescent="0.2">
      <c r="A802"/>
      <c r="B802"/>
      <c r="C802"/>
      <c r="D802"/>
      <c r="E802"/>
      <c r="F802"/>
      <c r="G802"/>
      <c r="H802"/>
      <c r="I802"/>
      <c r="J802"/>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104"/>
      <c r="AO802" s="104"/>
      <c r="AP802" s="104"/>
      <c r="AQ802" s="104"/>
      <c r="AR802" s="104"/>
      <c r="AS802" s="104"/>
      <c r="AT802" s="104"/>
      <c r="AU802" s="10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EH802"/>
      <c r="EI802"/>
      <c r="EJ802"/>
      <c r="EK802"/>
      <c r="EL802"/>
    </row>
    <row r="803" spans="1:142" x14ac:dyDescent="0.2">
      <c r="A803"/>
      <c r="B803"/>
      <c r="C803"/>
      <c r="D803"/>
      <c r="E803"/>
      <c r="F803"/>
      <c r="G803"/>
      <c r="H803"/>
      <c r="I803"/>
      <c r="J803"/>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104"/>
      <c r="AO803" s="104"/>
      <c r="AP803" s="104"/>
      <c r="AQ803" s="104"/>
      <c r="AR803" s="104"/>
      <c r="AS803" s="104"/>
      <c r="AT803" s="104"/>
      <c r="AU803" s="10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EH803"/>
      <c r="EI803"/>
      <c r="EJ803"/>
      <c r="EK803"/>
      <c r="EL803"/>
    </row>
    <row r="804" spans="1:142" x14ac:dyDescent="0.2">
      <c r="A804"/>
      <c r="B804"/>
      <c r="C804"/>
      <c r="D804"/>
      <c r="E804"/>
      <c r="F804"/>
      <c r="G804"/>
      <c r="H804"/>
      <c r="I804"/>
      <c r="J8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104"/>
      <c r="AO804" s="104"/>
      <c r="AP804" s="104"/>
      <c r="AQ804" s="104"/>
      <c r="AR804" s="104"/>
      <c r="AS804" s="104"/>
      <c r="AT804" s="104"/>
      <c r="AU804" s="10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EH804"/>
      <c r="EI804"/>
      <c r="EJ804"/>
      <c r="EK804"/>
      <c r="EL804"/>
    </row>
    <row r="805" spans="1:142" x14ac:dyDescent="0.2">
      <c r="A805"/>
      <c r="B805"/>
      <c r="C805"/>
      <c r="D805"/>
      <c r="E805"/>
      <c r="F805"/>
      <c r="G805"/>
      <c r="H805"/>
      <c r="I805"/>
      <c r="J805"/>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104"/>
      <c r="AO805" s="104"/>
      <c r="AP805" s="104"/>
      <c r="AQ805" s="104"/>
      <c r="AR805" s="104"/>
      <c r="AS805" s="104"/>
      <c r="AT805" s="104"/>
      <c r="AU805" s="10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EH805"/>
      <c r="EI805"/>
      <c r="EJ805"/>
      <c r="EK805"/>
      <c r="EL805"/>
    </row>
    <row r="806" spans="1:142" x14ac:dyDescent="0.2">
      <c r="A806"/>
      <c r="B806"/>
      <c r="C806"/>
      <c r="D806"/>
      <c r="E806"/>
      <c r="F806"/>
      <c r="G806"/>
      <c r="H806"/>
      <c r="I806"/>
      <c r="J806"/>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EH806"/>
      <c r="EI806"/>
      <c r="EJ806"/>
      <c r="EK806"/>
      <c r="EL806"/>
    </row>
    <row r="807" spans="1:142" x14ac:dyDescent="0.2">
      <c r="A807"/>
      <c r="B807"/>
      <c r="C807"/>
      <c r="D807"/>
      <c r="E807"/>
      <c r="F807"/>
      <c r="G807"/>
      <c r="H807"/>
      <c r="I807"/>
      <c r="J807"/>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EH807"/>
      <c r="EI807"/>
      <c r="EJ807"/>
      <c r="EK807"/>
      <c r="EL807"/>
    </row>
    <row r="808" spans="1:142" x14ac:dyDescent="0.2">
      <c r="A808"/>
      <c r="B808"/>
      <c r="C808"/>
      <c r="D808"/>
      <c r="E808"/>
      <c r="F808"/>
      <c r="G808"/>
      <c r="H808"/>
      <c r="I808"/>
      <c r="J808"/>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EH808"/>
      <c r="EI808"/>
      <c r="EJ808"/>
      <c r="EK808"/>
      <c r="EL808"/>
    </row>
    <row r="809" spans="1:142" x14ac:dyDescent="0.2">
      <c r="A809"/>
      <c r="B809"/>
      <c r="C809"/>
      <c r="D809"/>
      <c r="E809"/>
      <c r="F809"/>
      <c r="G809"/>
      <c r="H809"/>
      <c r="I809"/>
      <c r="J809"/>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EH809"/>
      <c r="EI809"/>
      <c r="EJ809"/>
      <c r="EK809"/>
      <c r="EL809"/>
    </row>
    <row r="810" spans="1:142" x14ac:dyDescent="0.2">
      <c r="A810"/>
      <c r="B810"/>
      <c r="C810"/>
      <c r="D810"/>
      <c r="E810"/>
      <c r="F810"/>
      <c r="G810"/>
      <c r="H810"/>
      <c r="I810"/>
      <c r="J810"/>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104"/>
      <c r="AO810" s="104"/>
      <c r="AP810" s="104"/>
      <c r="AQ810" s="104"/>
      <c r="AR810" s="104"/>
      <c r="AS810" s="104"/>
      <c r="AT810" s="104"/>
      <c r="AU810" s="10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EH810"/>
      <c r="EI810"/>
      <c r="EJ810"/>
      <c r="EK810"/>
      <c r="EL810"/>
    </row>
    <row r="811" spans="1:142" x14ac:dyDescent="0.2">
      <c r="A811"/>
      <c r="B811"/>
      <c r="C811"/>
      <c r="D811"/>
      <c r="E811"/>
      <c r="F811"/>
      <c r="G811"/>
      <c r="H811"/>
      <c r="I811"/>
      <c r="J811"/>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104"/>
      <c r="AO811" s="104"/>
      <c r="AP811" s="104"/>
      <c r="AQ811" s="104"/>
      <c r="AR811" s="104"/>
      <c r="AS811" s="104"/>
      <c r="AT811" s="104"/>
      <c r="AU811" s="10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EH811"/>
      <c r="EI811"/>
      <c r="EJ811"/>
      <c r="EK811"/>
      <c r="EL811"/>
    </row>
    <row r="812" spans="1:142" x14ac:dyDescent="0.2">
      <c r="A812"/>
      <c r="B812"/>
      <c r="C812"/>
      <c r="D812"/>
      <c r="E812"/>
      <c r="F812"/>
      <c r="G812"/>
      <c r="H812"/>
      <c r="I812"/>
      <c r="J812"/>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104"/>
      <c r="AO812" s="104"/>
      <c r="AP812" s="104"/>
      <c r="AQ812" s="104"/>
      <c r="AR812" s="104"/>
      <c r="AS812" s="104"/>
      <c r="AT812" s="104"/>
      <c r="AU812" s="10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EH812"/>
      <c r="EI812"/>
      <c r="EJ812"/>
      <c r="EK812"/>
      <c r="EL812"/>
    </row>
    <row r="813" spans="1:142" x14ac:dyDescent="0.2">
      <c r="A813"/>
      <c r="B813"/>
      <c r="C813"/>
      <c r="D813"/>
      <c r="E813"/>
      <c r="F813"/>
      <c r="G813"/>
      <c r="H813"/>
      <c r="I813"/>
      <c r="J813"/>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104"/>
      <c r="AO813" s="104"/>
      <c r="AP813" s="104"/>
      <c r="AQ813" s="104"/>
      <c r="AR813" s="104"/>
      <c r="AS813" s="104"/>
      <c r="AT813" s="104"/>
      <c r="AU813" s="10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EH813"/>
      <c r="EI813"/>
      <c r="EJ813"/>
      <c r="EK813"/>
      <c r="EL813"/>
    </row>
    <row r="814" spans="1:142" x14ac:dyDescent="0.2">
      <c r="A814"/>
      <c r="B814"/>
      <c r="C814"/>
      <c r="D814"/>
      <c r="E814"/>
      <c r="F814"/>
      <c r="G814"/>
      <c r="H814"/>
      <c r="I814"/>
      <c r="J81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104"/>
      <c r="AO814" s="104"/>
      <c r="AP814" s="104"/>
      <c r="AQ814" s="104"/>
      <c r="AR814" s="104"/>
      <c r="AS814" s="104"/>
      <c r="AT814" s="104"/>
      <c r="AU814" s="10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EH814"/>
      <c r="EI814"/>
      <c r="EJ814"/>
      <c r="EK814"/>
      <c r="EL814"/>
    </row>
    <row r="815" spans="1:142" x14ac:dyDescent="0.2">
      <c r="A815"/>
      <c r="B815"/>
      <c r="C815"/>
      <c r="D815"/>
      <c r="E815"/>
      <c r="F815"/>
      <c r="G815"/>
      <c r="H815"/>
      <c r="I815"/>
      <c r="J815"/>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104"/>
      <c r="AO815" s="104"/>
      <c r="AP815" s="104"/>
      <c r="AQ815" s="104"/>
      <c r="AR815" s="104"/>
      <c r="AS815" s="104"/>
      <c r="AT815" s="104"/>
      <c r="AU815" s="10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EH815"/>
      <c r="EI815"/>
      <c r="EJ815"/>
      <c r="EK815"/>
      <c r="EL815"/>
    </row>
    <row r="816" spans="1:142" x14ac:dyDescent="0.2">
      <c r="A816"/>
      <c r="B816"/>
      <c r="C816"/>
      <c r="D816"/>
      <c r="E816"/>
      <c r="F816"/>
      <c r="G816"/>
      <c r="H816"/>
      <c r="I816"/>
      <c r="J816"/>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104"/>
      <c r="AO816" s="104"/>
      <c r="AP816" s="104"/>
      <c r="AQ816" s="104"/>
      <c r="AR816" s="104"/>
      <c r="AS816" s="104"/>
      <c r="AT816" s="104"/>
      <c r="AU816" s="10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EH816"/>
      <c r="EI816"/>
      <c r="EJ816"/>
      <c r="EK816"/>
      <c r="EL816"/>
    </row>
    <row r="817" spans="1:142" x14ac:dyDescent="0.2">
      <c r="A817"/>
      <c r="B817"/>
      <c r="C817"/>
      <c r="D817"/>
      <c r="E817"/>
      <c r="F817"/>
      <c r="G817"/>
      <c r="H817"/>
      <c r="I817"/>
      <c r="J817"/>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104"/>
      <c r="AO817" s="104"/>
      <c r="AP817" s="104"/>
      <c r="AQ817" s="104"/>
      <c r="AR817" s="104"/>
      <c r="AS817" s="104"/>
      <c r="AT817" s="104"/>
      <c r="AU817" s="10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EH817"/>
      <c r="EI817"/>
      <c r="EJ817"/>
      <c r="EK817"/>
      <c r="EL817"/>
    </row>
    <row r="818" spans="1:142" x14ac:dyDescent="0.2">
      <c r="A818"/>
      <c r="B818"/>
      <c r="C818"/>
      <c r="D818"/>
      <c r="E818"/>
      <c r="F818"/>
      <c r="G818"/>
      <c r="H818"/>
      <c r="I818"/>
      <c r="J818"/>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104"/>
      <c r="AO818" s="104"/>
      <c r="AP818" s="104"/>
      <c r="AQ818" s="104"/>
      <c r="AR818" s="104"/>
      <c r="AS818" s="104"/>
      <c r="AT818" s="104"/>
      <c r="AU818" s="10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EH818"/>
      <c r="EI818"/>
      <c r="EJ818"/>
      <c r="EK818"/>
      <c r="EL818"/>
    </row>
    <row r="819" spans="1:142" x14ac:dyDescent="0.2">
      <c r="A819"/>
      <c r="B819"/>
      <c r="C819"/>
      <c r="D819"/>
      <c r="E819"/>
      <c r="F819"/>
      <c r="G819"/>
      <c r="H819"/>
      <c r="I819"/>
      <c r="J819"/>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EH819"/>
      <c r="EI819"/>
      <c r="EJ819"/>
      <c r="EK819"/>
      <c r="EL819"/>
    </row>
    <row r="820" spans="1:142" x14ac:dyDescent="0.2">
      <c r="A820"/>
      <c r="B820"/>
      <c r="C820"/>
      <c r="D820"/>
      <c r="E820"/>
      <c r="F820"/>
      <c r="G820"/>
      <c r="H820"/>
      <c r="I820"/>
      <c r="J820"/>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EH820"/>
      <c r="EI820"/>
      <c r="EJ820"/>
      <c r="EK820"/>
      <c r="EL820"/>
    </row>
    <row r="821" spans="1:142" x14ac:dyDescent="0.2">
      <c r="A821"/>
      <c r="B821"/>
      <c r="C821"/>
      <c r="D821"/>
      <c r="E821"/>
      <c r="F821"/>
      <c r="G821"/>
      <c r="H821"/>
      <c r="I821"/>
      <c r="J821"/>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104"/>
      <c r="AO821" s="104"/>
      <c r="AP821" s="104"/>
      <c r="AQ821" s="104"/>
      <c r="AR821" s="104"/>
      <c r="AS821" s="104"/>
      <c r="AT821" s="104"/>
      <c r="AU821" s="10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EH821"/>
      <c r="EI821"/>
      <c r="EJ821"/>
      <c r="EK821"/>
      <c r="EL821"/>
    </row>
    <row r="822" spans="1:142" x14ac:dyDescent="0.2">
      <c r="A822"/>
      <c r="B822"/>
      <c r="C822"/>
      <c r="D822"/>
      <c r="E822"/>
      <c r="F822"/>
      <c r="G822"/>
      <c r="H822"/>
      <c r="I822"/>
      <c r="J822"/>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104"/>
      <c r="AO822" s="104"/>
      <c r="AP822" s="104"/>
      <c r="AQ822" s="104"/>
      <c r="AR822" s="104"/>
      <c r="AS822" s="104"/>
      <c r="AT822" s="104"/>
      <c r="AU822" s="10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EH822"/>
      <c r="EI822"/>
      <c r="EJ822"/>
      <c r="EK822"/>
      <c r="EL822"/>
    </row>
    <row r="823" spans="1:142" x14ac:dyDescent="0.2">
      <c r="A823"/>
      <c r="B823"/>
      <c r="C823"/>
      <c r="D823"/>
      <c r="E823"/>
      <c r="F823"/>
      <c r="G823"/>
      <c r="H823"/>
      <c r="I823"/>
      <c r="J823"/>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EH823"/>
      <c r="EI823"/>
      <c r="EJ823"/>
      <c r="EK823"/>
      <c r="EL823"/>
    </row>
    <row r="824" spans="1:142" x14ac:dyDescent="0.2">
      <c r="A824"/>
      <c r="B824"/>
      <c r="C824"/>
      <c r="D824"/>
      <c r="E824"/>
      <c r="F824"/>
      <c r="G824"/>
      <c r="H824"/>
      <c r="I824"/>
      <c r="J82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104"/>
      <c r="AO824" s="104"/>
      <c r="AP824" s="104"/>
      <c r="AQ824" s="104"/>
      <c r="AR824" s="104"/>
      <c r="AS824" s="104"/>
      <c r="AT824" s="104"/>
      <c r="AU824" s="10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EH824"/>
      <c r="EI824"/>
      <c r="EJ824"/>
      <c r="EK824"/>
      <c r="EL824"/>
    </row>
    <row r="825" spans="1:142" x14ac:dyDescent="0.2">
      <c r="A825"/>
      <c r="B825"/>
      <c r="C825"/>
      <c r="D825"/>
      <c r="E825"/>
      <c r="F825"/>
      <c r="G825"/>
      <c r="H825"/>
      <c r="I825"/>
      <c r="J825"/>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104"/>
      <c r="AO825" s="104"/>
      <c r="AP825" s="104"/>
      <c r="AQ825" s="104"/>
      <c r="AR825" s="104"/>
      <c r="AS825" s="104"/>
      <c r="AT825" s="104"/>
      <c r="AU825" s="10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EH825"/>
      <c r="EI825"/>
      <c r="EJ825"/>
      <c r="EK825"/>
      <c r="EL825"/>
    </row>
    <row r="826" spans="1:142" x14ac:dyDescent="0.2">
      <c r="A826"/>
      <c r="B826"/>
      <c r="C826"/>
      <c r="D826"/>
      <c r="E826"/>
      <c r="F826"/>
      <c r="G826"/>
      <c r="H826"/>
      <c r="I826"/>
      <c r="J826"/>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EH826"/>
      <c r="EI826"/>
      <c r="EJ826"/>
      <c r="EK826"/>
      <c r="EL826"/>
    </row>
    <row r="827" spans="1:142" x14ac:dyDescent="0.2">
      <c r="A827"/>
      <c r="B827"/>
      <c r="C827"/>
      <c r="D827"/>
      <c r="E827"/>
      <c r="F827"/>
      <c r="G827"/>
      <c r="H827"/>
      <c r="I827"/>
      <c r="J827"/>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104"/>
      <c r="AO827" s="104"/>
      <c r="AP827" s="104"/>
      <c r="AQ827" s="104"/>
      <c r="AR827" s="104"/>
      <c r="AS827" s="104"/>
      <c r="AT827" s="104"/>
      <c r="AU827" s="10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EH827"/>
      <c r="EI827"/>
      <c r="EJ827"/>
      <c r="EK827"/>
      <c r="EL827"/>
    </row>
    <row r="828" spans="1:142" x14ac:dyDescent="0.2">
      <c r="A828"/>
      <c r="B828"/>
      <c r="C828"/>
      <c r="D828"/>
      <c r="E828"/>
      <c r="F828"/>
      <c r="G828"/>
      <c r="H828"/>
      <c r="I828"/>
      <c r="J828"/>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104"/>
      <c r="AO828" s="104"/>
      <c r="AP828" s="104"/>
      <c r="AQ828" s="104"/>
      <c r="AR828" s="104"/>
      <c r="AS828" s="104"/>
      <c r="AT828" s="104"/>
      <c r="AU828" s="10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EH828"/>
      <c r="EI828"/>
      <c r="EJ828"/>
      <c r="EK828"/>
      <c r="EL828"/>
    </row>
    <row r="829" spans="1:142" x14ac:dyDescent="0.2">
      <c r="A829"/>
      <c r="B829"/>
      <c r="C829"/>
      <c r="D829"/>
      <c r="E829"/>
      <c r="F829"/>
      <c r="G829"/>
      <c r="H829"/>
      <c r="I829"/>
      <c r="J829"/>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104"/>
      <c r="AO829" s="104"/>
      <c r="AP829" s="104"/>
      <c r="AQ829" s="104"/>
      <c r="AR829" s="104"/>
      <c r="AS829" s="104"/>
      <c r="AT829" s="104"/>
      <c r="AU829" s="10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EH829"/>
      <c r="EI829"/>
      <c r="EJ829"/>
      <c r="EK829"/>
      <c r="EL829"/>
    </row>
    <row r="830" spans="1:142" x14ac:dyDescent="0.2">
      <c r="A830"/>
      <c r="B830"/>
      <c r="C830"/>
      <c r="D830"/>
      <c r="E830"/>
      <c r="F830"/>
      <c r="G830"/>
      <c r="H830"/>
      <c r="I830"/>
      <c r="J830"/>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104"/>
      <c r="AO830" s="104"/>
      <c r="AP830" s="104"/>
      <c r="AQ830" s="104"/>
      <c r="AR830" s="104"/>
      <c r="AS830" s="104"/>
      <c r="AT830" s="104"/>
      <c r="AU830" s="10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EH830"/>
      <c r="EI830"/>
      <c r="EJ830"/>
      <c r="EK830"/>
      <c r="EL830"/>
    </row>
    <row r="831" spans="1:142" x14ac:dyDescent="0.2">
      <c r="A831"/>
      <c r="B831"/>
      <c r="C831"/>
      <c r="D831"/>
      <c r="E831"/>
      <c r="F831"/>
      <c r="G831"/>
      <c r="H831"/>
      <c r="I831"/>
      <c r="J831"/>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104"/>
      <c r="AO831" s="104"/>
      <c r="AP831" s="104"/>
      <c r="AQ831" s="104"/>
      <c r="AR831" s="104"/>
      <c r="AS831" s="104"/>
      <c r="AT831" s="104"/>
      <c r="AU831" s="10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EH831"/>
      <c r="EI831"/>
      <c r="EJ831"/>
      <c r="EK831"/>
      <c r="EL831"/>
    </row>
    <row r="832" spans="1:142" x14ac:dyDescent="0.2">
      <c r="A832"/>
      <c r="B832"/>
      <c r="C832"/>
      <c r="D832"/>
      <c r="E832"/>
      <c r="F832"/>
      <c r="G832"/>
      <c r="H832"/>
      <c r="I832"/>
      <c r="J832"/>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EH832"/>
      <c r="EI832"/>
      <c r="EJ832"/>
      <c r="EK832"/>
      <c r="EL832"/>
    </row>
    <row r="833" spans="1:142" x14ac:dyDescent="0.2">
      <c r="A833"/>
      <c r="B833"/>
      <c r="C833"/>
      <c r="D833"/>
      <c r="E833"/>
      <c r="F833"/>
      <c r="G833"/>
      <c r="H833"/>
      <c r="I833"/>
      <c r="J833"/>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EH833"/>
      <c r="EI833"/>
      <c r="EJ833"/>
      <c r="EK833"/>
      <c r="EL833"/>
    </row>
    <row r="834" spans="1:142" x14ac:dyDescent="0.2">
      <c r="A834"/>
      <c r="B834"/>
      <c r="C834"/>
      <c r="D834"/>
      <c r="E834"/>
      <c r="F834"/>
      <c r="G834"/>
      <c r="H834"/>
      <c r="I834"/>
      <c r="J83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EH834"/>
      <c r="EI834"/>
      <c r="EJ834"/>
      <c r="EK834"/>
      <c r="EL834"/>
    </row>
    <row r="835" spans="1:142" x14ac:dyDescent="0.2">
      <c r="A835"/>
      <c r="B835"/>
      <c r="C835"/>
      <c r="D835"/>
      <c r="E835"/>
      <c r="F835"/>
      <c r="G835"/>
      <c r="H835"/>
      <c r="I835"/>
      <c r="J835"/>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EH835"/>
      <c r="EI835"/>
      <c r="EJ835"/>
      <c r="EK835"/>
      <c r="EL835"/>
    </row>
    <row r="836" spans="1:142" x14ac:dyDescent="0.2">
      <c r="A836"/>
      <c r="B836"/>
      <c r="C836"/>
      <c r="D836"/>
      <c r="E836"/>
      <c r="F836"/>
      <c r="G836"/>
      <c r="H836"/>
      <c r="I836"/>
      <c r="J836"/>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EH836"/>
      <c r="EI836"/>
      <c r="EJ836"/>
      <c r="EK836"/>
      <c r="EL836"/>
    </row>
    <row r="837" spans="1:142" x14ac:dyDescent="0.2">
      <c r="A837"/>
      <c r="B837"/>
      <c r="C837"/>
      <c r="D837"/>
      <c r="E837"/>
      <c r="F837"/>
      <c r="G837"/>
      <c r="H837"/>
      <c r="I837"/>
      <c r="J837"/>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104"/>
      <c r="AO837" s="104"/>
      <c r="AP837" s="104"/>
      <c r="AQ837" s="104"/>
      <c r="AR837" s="104"/>
      <c r="AS837" s="104"/>
      <c r="AT837" s="104"/>
      <c r="AU837" s="10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EH837"/>
      <c r="EI837"/>
      <c r="EJ837"/>
      <c r="EK837"/>
      <c r="EL837"/>
    </row>
    <row r="838" spans="1:142" x14ac:dyDescent="0.2">
      <c r="A838"/>
      <c r="B838"/>
      <c r="C838"/>
      <c r="D838"/>
      <c r="E838"/>
      <c r="F838"/>
      <c r="G838"/>
      <c r="H838"/>
      <c r="I838"/>
      <c r="J838"/>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EH838"/>
      <c r="EI838"/>
      <c r="EJ838"/>
      <c r="EK838"/>
      <c r="EL838"/>
    </row>
    <row r="839" spans="1:142" x14ac:dyDescent="0.2">
      <c r="A839"/>
      <c r="B839"/>
      <c r="C839"/>
      <c r="D839"/>
      <c r="E839"/>
      <c r="F839"/>
      <c r="G839"/>
      <c r="H839"/>
      <c r="I839"/>
      <c r="J839"/>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104"/>
      <c r="AO839" s="104"/>
      <c r="AP839" s="104"/>
      <c r="AQ839" s="104"/>
      <c r="AR839" s="104"/>
      <c r="AS839" s="104"/>
      <c r="AT839" s="104"/>
      <c r="AU839" s="10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EH839"/>
      <c r="EI839"/>
      <c r="EJ839"/>
      <c r="EK839"/>
      <c r="EL839"/>
    </row>
    <row r="840" spans="1:142" x14ac:dyDescent="0.2">
      <c r="A840"/>
      <c r="B840"/>
      <c r="C840"/>
      <c r="D840"/>
      <c r="E840"/>
      <c r="F840"/>
      <c r="G840"/>
      <c r="H840"/>
      <c r="I840"/>
      <c r="J840"/>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104"/>
      <c r="AO840" s="104"/>
      <c r="AP840" s="104"/>
      <c r="AQ840" s="104"/>
      <c r="AR840" s="104"/>
      <c r="AS840" s="104"/>
      <c r="AT840" s="104"/>
      <c r="AU840" s="10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EH840"/>
      <c r="EI840"/>
      <c r="EJ840"/>
      <c r="EK840"/>
      <c r="EL840"/>
    </row>
    <row r="841" spans="1:142" x14ac:dyDescent="0.2">
      <c r="A841"/>
      <c r="B841"/>
      <c r="C841"/>
      <c r="D841"/>
      <c r="E841"/>
      <c r="F841"/>
      <c r="G841"/>
      <c r="H841"/>
      <c r="I841"/>
      <c r="J841"/>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104"/>
      <c r="AO841" s="104"/>
      <c r="AP841" s="104"/>
      <c r="AQ841" s="104"/>
      <c r="AR841" s="104"/>
      <c r="AS841" s="104"/>
      <c r="AT841" s="104"/>
      <c r="AU841" s="10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EH841"/>
      <c r="EI841"/>
      <c r="EJ841"/>
      <c r="EK841"/>
      <c r="EL841"/>
    </row>
    <row r="842" spans="1:142" x14ac:dyDescent="0.2">
      <c r="A842"/>
      <c r="B842"/>
      <c r="C842"/>
      <c r="D842"/>
      <c r="E842"/>
      <c r="F842"/>
      <c r="G842"/>
      <c r="H842"/>
      <c r="I842"/>
      <c r="J842"/>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104"/>
      <c r="AO842" s="104"/>
      <c r="AP842" s="104"/>
      <c r="AQ842" s="104"/>
      <c r="AR842" s="104"/>
      <c r="AS842" s="104"/>
      <c r="AT842" s="104"/>
      <c r="AU842" s="10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EH842"/>
      <c r="EI842"/>
      <c r="EJ842"/>
      <c r="EK842"/>
      <c r="EL842"/>
    </row>
    <row r="843" spans="1:142" x14ac:dyDescent="0.2">
      <c r="A843"/>
      <c r="B843"/>
      <c r="C843"/>
      <c r="D843"/>
      <c r="E843"/>
      <c r="F843"/>
      <c r="G843"/>
      <c r="H843"/>
      <c r="I843"/>
      <c r="J843"/>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104"/>
      <c r="AO843" s="104"/>
      <c r="AP843" s="104"/>
      <c r="AQ843" s="104"/>
      <c r="AR843" s="104"/>
      <c r="AS843" s="104"/>
      <c r="AT843" s="104"/>
      <c r="AU843" s="10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EH843"/>
      <c r="EI843"/>
      <c r="EJ843"/>
      <c r="EK843"/>
      <c r="EL843"/>
    </row>
    <row r="844" spans="1:142" x14ac:dyDescent="0.2">
      <c r="A844"/>
      <c r="B844"/>
      <c r="C844"/>
      <c r="D844"/>
      <c r="E844"/>
      <c r="F844"/>
      <c r="G844"/>
      <c r="H844"/>
      <c r="I844"/>
      <c r="J84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104"/>
      <c r="AO844" s="104"/>
      <c r="AP844" s="104"/>
      <c r="AQ844" s="104"/>
      <c r="AR844" s="104"/>
      <c r="AS844" s="104"/>
      <c r="AT844" s="104"/>
      <c r="AU844" s="10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EH844"/>
      <c r="EI844"/>
      <c r="EJ844"/>
      <c r="EK844"/>
      <c r="EL844"/>
    </row>
    <row r="845" spans="1:142" x14ac:dyDescent="0.2">
      <c r="A845"/>
      <c r="B845"/>
      <c r="C845"/>
      <c r="D845"/>
      <c r="E845"/>
      <c r="F845"/>
      <c r="G845"/>
      <c r="H845"/>
      <c r="I845"/>
      <c r="J845"/>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104"/>
      <c r="AO845" s="104"/>
      <c r="AP845" s="104"/>
      <c r="AQ845" s="104"/>
      <c r="AR845" s="104"/>
      <c r="AS845" s="104"/>
      <c r="AT845" s="104"/>
      <c r="AU845" s="10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EH845"/>
      <c r="EI845"/>
      <c r="EJ845"/>
      <c r="EK845"/>
      <c r="EL845"/>
    </row>
    <row r="846" spans="1:142" x14ac:dyDescent="0.2">
      <c r="A846"/>
      <c r="B846"/>
      <c r="C846"/>
      <c r="D846"/>
      <c r="E846"/>
      <c r="F846"/>
      <c r="G846"/>
      <c r="H846"/>
      <c r="I846"/>
      <c r="J846"/>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104"/>
      <c r="AO846" s="104"/>
      <c r="AP846" s="104"/>
      <c r="AQ846" s="104"/>
      <c r="AR846" s="104"/>
      <c r="AS846" s="104"/>
      <c r="AT846" s="104"/>
      <c r="AU846" s="10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EH846"/>
      <c r="EI846"/>
      <c r="EJ846"/>
      <c r="EK846"/>
      <c r="EL846"/>
    </row>
    <row r="847" spans="1:142" x14ac:dyDescent="0.2">
      <c r="A847"/>
      <c r="B847"/>
      <c r="C847"/>
      <c r="D847"/>
      <c r="E847"/>
      <c r="F847"/>
      <c r="G847"/>
      <c r="H847"/>
      <c r="I847"/>
      <c r="J847"/>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104"/>
      <c r="AO847" s="104"/>
      <c r="AP847" s="104"/>
      <c r="AQ847" s="104"/>
      <c r="AR847" s="104"/>
      <c r="AS847" s="104"/>
      <c r="AT847" s="104"/>
      <c r="AU847" s="10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EH847"/>
      <c r="EI847"/>
      <c r="EJ847"/>
      <c r="EK847"/>
      <c r="EL847"/>
    </row>
    <row r="848" spans="1:142" x14ac:dyDescent="0.2">
      <c r="A848"/>
      <c r="B848"/>
      <c r="C848"/>
      <c r="D848"/>
      <c r="E848"/>
      <c r="F848"/>
      <c r="G848"/>
      <c r="H848"/>
      <c r="I848"/>
      <c r="J848"/>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104"/>
      <c r="AO848" s="104"/>
      <c r="AP848" s="104"/>
      <c r="AQ848" s="104"/>
      <c r="AR848" s="104"/>
      <c r="AS848" s="104"/>
      <c r="AT848" s="104"/>
      <c r="AU848" s="10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EH848"/>
      <c r="EI848"/>
      <c r="EJ848"/>
      <c r="EK848"/>
      <c r="EL848"/>
    </row>
    <row r="849" spans="1:142" x14ac:dyDescent="0.2">
      <c r="A849"/>
      <c r="B849"/>
      <c r="C849"/>
      <c r="D849"/>
      <c r="E849"/>
      <c r="F849"/>
      <c r="G849"/>
      <c r="H849"/>
      <c r="I849"/>
      <c r="J849"/>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104"/>
      <c r="AO849" s="104"/>
      <c r="AP849" s="104"/>
      <c r="AQ849" s="104"/>
      <c r="AR849" s="104"/>
      <c r="AS849" s="104"/>
      <c r="AT849" s="104"/>
      <c r="AU849" s="10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EH849"/>
      <c r="EI849"/>
      <c r="EJ849"/>
      <c r="EK849"/>
      <c r="EL849"/>
    </row>
    <row r="850" spans="1:142" x14ac:dyDescent="0.2">
      <c r="A850"/>
      <c r="B850"/>
      <c r="C850"/>
      <c r="D850"/>
      <c r="E850"/>
      <c r="F850"/>
      <c r="G850"/>
      <c r="H850"/>
      <c r="I850"/>
      <c r="J850"/>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104"/>
      <c r="AO850" s="104"/>
      <c r="AP850" s="104"/>
      <c r="AQ850" s="104"/>
      <c r="AR850" s="104"/>
      <c r="AS850" s="104"/>
      <c r="AT850" s="104"/>
      <c r="AU850" s="10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EH850"/>
      <c r="EI850"/>
      <c r="EJ850"/>
      <c r="EK850"/>
      <c r="EL850"/>
    </row>
    <row r="851" spans="1:142" x14ac:dyDescent="0.2">
      <c r="A851"/>
      <c r="B851"/>
      <c r="C851"/>
      <c r="D851"/>
      <c r="E851"/>
      <c r="F851"/>
      <c r="G851"/>
      <c r="H851"/>
      <c r="I851"/>
      <c r="J851"/>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104"/>
      <c r="AO851" s="104"/>
      <c r="AP851" s="104"/>
      <c r="AQ851" s="104"/>
      <c r="AR851" s="104"/>
      <c r="AS851" s="104"/>
      <c r="AT851" s="104"/>
      <c r="AU851" s="10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EH851"/>
      <c r="EI851"/>
      <c r="EJ851"/>
      <c r="EK851"/>
      <c r="EL851"/>
    </row>
    <row r="852" spans="1:142" x14ac:dyDescent="0.2">
      <c r="A852"/>
      <c r="B852"/>
      <c r="C852"/>
      <c r="D852"/>
      <c r="E852"/>
      <c r="F852"/>
      <c r="G852"/>
      <c r="H852"/>
      <c r="I852"/>
      <c r="J852"/>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EH852"/>
      <c r="EI852"/>
      <c r="EJ852"/>
      <c r="EK852"/>
      <c r="EL852"/>
    </row>
    <row r="853" spans="1:142" x14ac:dyDescent="0.2">
      <c r="A853"/>
      <c r="B853"/>
      <c r="C853"/>
      <c r="D853"/>
      <c r="E853"/>
      <c r="F853"/>
      <c r="G853"/>
      <c r="H853"/>
      <c r="I853"/>
      <c r="J853"/>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EH853"/>
      <c r="EI853"/>
      <c r="EJ853"/>
      <c r="EK853"/>
      <c r="EL853"/>
    </row>
    <row r="854" spans="1:142" x14ac:dyDescent="0.2">
      <c r="A854"/>
      <c r="B854"/>
      <c r="C854"/>
      <c r="D854"/>
      <c r="E854"/>
      <c r="F854"/>
      <c r="G854"/>
      <c r="H854"/>
      <c r="I854"/>
      <c r="J85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EH854"/>
      <c r="EI854"/>
      <c r="EJ854"/>
      <c r="EK854"/>
      <c r="EL854"/>
    </row>
    <row r="855" spans="1:142" x14ac:dyDescent="0.2">
      <c r="A855"/>
      <c r="B855"/>
      <c r="C855"/>
      <c r="D855"/>
      <c r="E855"/>
      <c r="F855"/>
      <c r="G855"/>
      <c r="H855"/>
      <c r="I855"/>
      <c r="J855"/>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EH855"/>
      <c r="EI855"/>
      <c r="EJ855"/>
      <c r="EK855"/>
      <c r="EL855"/>
    </row>
    <row r="856" spans="1:142" x14ac:dyDescent="0.2">
      <c r="A856"/>
      <c r="B856"/>
      <c r="C856"/>
      <c r="D856"/>
      <c r="E856"/>
      <c r="F856"/>
      <c r="G856"/>
      <c r="H856"/>
      <c r="I856"/>
      <c r="J856"/>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EH856"/>
      <c r="EI856"/>
      <c r="EJ856"/>
      <c r="EK856"/>
      <c r="EL856"/>
    </row>
    <row r="857" spans="1:142" x14ac:dyDescent="0.2">
      <c r="A857"/>
      <c r="B857"/>
      <c r="C857"/>
      <c r="D857"/>
      <c r="E857"/>
      <c r="F857"/>
      <c r="G857"/>
      <c r="H857"/>
      <c r="I857"/>
      <c r="J857"/>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104"/>
      <c r="AO857" s="104"/>
      <c r="AP857" s="104"/>
      <c r="AQ857" s="104"/>
      <c r="AR857" s="104"/>
      <c r="AS857" s="104"/>
      <c r="AT857" s="104"/>
      <c r="AU857" s="10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EH857"/>
      <c r="EI857"/>
      <c r="EJ857"/>
      <c r="EK857"/>
      <c r="EL857"/>
    </row>
    <row r="858" spans="1:142" x14ac:dyDescent="0.2">
      <c r="A858"/>
      <c r="B858"/>
      <c r="C858"/>
      <c r="D858"/>
      <c r="E858"/>
      <c r="F858"/>
      <c r="G858"/>
      <c r="H858"/>
      <c r="I858"/>
      <c r="J858"/>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104"/>
      <c r="AO858" s="104"/>
      <c r="AP858" s="104"/>
      <c r="AQ858" s="104"/>
      <c r="AR858" s="104"/>
      <c r="AS858" s="104"/>
      <c r="AT858" s="104"/>
      <c r="AU858" s="10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EH858"/>
      <c r="EI858"/>
      <c r="EJ858"/>
      <c r="EK858"/>
      <c r="EL858"/>
    </row>
    <row r="859" spans="1:142" x14ac:dyDescent="0.2">
      <c r="A859"/>
      <c r="B859"/>
      <c r="C859"/>
      <c r="D859"/>
      <c r="E859"/>
      <c r="F859"/>
      <c r="G859"/>
      <c r="H859"/>
      <c r="I859"/>
      <c r="J859"/>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104"/>
      <c r="AO859" s="104"/>
      <c r="AP859" s="104"/>
      <c r="AQ859" s="104"/>
      <c r="AR859" s="104"/>
      <c r="AS859" s="104"/>
      <c r="AT859" s="104"/>
      <c r="AU859" s="10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EH859"/>
      <c r="EI859"/>
      <c r="EJ859"/>
      <c r="EK859"/>
      <c r="EL859"/>
    </row>
    <row r="860" spans="1:142" x14ac:dyDescent="0.2">
      <c r="A860"/>
      <c r="B860"/>
      <c r="C860"/>
      <c r="D860"/>
      <c r="E860"/>
      <c r="F860"/>
      <c r="G860"/>
      <c r="H860"/>
      <c r="I860"/>
      <c r="J860"/>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104"/>
      <c r="AO860" s="104"/>
      <c r="AP860" s="104"/>
      <c r="AQ860" s="104"/>
      <c r="AR860" s="104"/>
      <c r="AS860" s="104"/>
      <c r="AT860" s="104"/>
      <c r="AU860" s="10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EH860"/>
      <c r="EI860"/>
      <c r="EJ860"/>
      <c r="EK860"/>
      <c r="EL860"/>
    </row>
    <row r="861" spans="1:142" x14ac:dyDescent="0.2">
      <c r="A861"/>
      <c r="B861"/>
      <c r="C861"/>
      <c r="D861"/>
      <c r="E861"/>
      <c r="F861"/>
      <c r="G861"/>
      <c r="H861"/>
      <c r="I861"/>
      <c r="J861"/>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EH861"/>
      <c r="EI861"/>
      <c r="EJ861"/>
      <c r="EK861"/>
      <c r="EL861"/>
    </row>
    <row r="862" spans="1:142" x14ac:dyDescent="0.2">
      <c r="A862"/>
      <c r="B862"/>
      <c r="C862"/>
      <c r="D862"/>
      <c r="E862"/>
      <c r="F862"/>
      <c r="G862"/>
      <c r="H862"/>
      <c r="I862"/>
      <c r="J862"/>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EH862"/>
      <c r="EI862"/>
      <c r="EJ862"/>
      <c r="EK862"/>
      <c r="EL862"/>
    </row>
    <row r="863" spans="1:142" x14ac:dyDescent="0.2">
      <c r="A863"/>
      <c r="B863"/>
      <c r="C863"/>
      <c r="D863"/>
      <c r="E863"/>
      <c r="F863"/>
      <c r="G863"/>
      <c r="H863"/>
      <c r="I863"/>
      <c r="J863"/>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EH863"/>
      <c r="EI863"/>
      <c r="EJ863"/>
      <c r="EK863"/>
      <c r="EL863"/>
    </row>
    <row r="864" spans="1:142" x14ac:dyDescent="0.2">
      <c r="A864"/>
      <c r="B864"/>
      <c r="C864"/>
      <c r="D864"/>
      <c r="E864"/>
      <c r="F864"/>
      <c r="G864"/>
      <c r="H864"/>
      <c r="I864"/>
      <c r="J86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104"/>
      <c r="AO864" s="104"/>
      <c r="AP864" s="104"/>
      <c r="AQ864" s="104"/>
      <c r="AR864" s="104"/>
      <c r="AS864" s="104"/>
      <c r="AT864" s="104"/>
      <c r="AU864" s="10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EH864"/>
      <c r="EI864"/>
      <c r="EJ864"/>
      <c r="EK864"/>
      <c r="EL864"/>
    </row>
    <row r="865" spans="1:142" x14ac:dyDescent="0.2">
      <c r="A865"/>
      <c r="B865"/>
      <c r="C865"/>
      <c r="D865"/>
      <c r="E865"/>
      <c r="F865"/>
      <c r="G865"/>
      <c r="H865"/>
      <c r="I865"/>
      <c r="J865"/>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104"/>
      <c r="AO865" s="104"/>
      <c r="AP865" s="104"/>
      <c r="AQ865" s="104"/>
      <c r="AR865" s="104"/>
      <c r="AS865" s="104"/>
      <c r="AT865" s="104"/>
      <c r="AU865" s="10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EH865"/>
      <c r="EI865"/>
      <c r="EJ865"/>
      <c r="EK865"/>
      <c r="EL865"/>
    </row>
    <row r="866" spans="1:142" x14ac:dyDescent="0.2">
      <c r="A866"/>
      <c r="B866"/>
      <c r="C866"/>
      <c r="D866"/>
      <c r="E866"/>
      <c r="F866"/>
      <c r="G866"/>
      <c r="H866"/>
      <c r="I866"/>
      <c r="J866"/>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104"/>
      <c r="AO866" s="104"/>
      <c r="AP866" s="104"/>
      <c r="AQ866" s="104"/>
      <c r="AR866" s="104"/>
      <c r="AS866" s="104"/>
      <c r="AT866" s="104"/>
      <c r="AU866" s="10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EH866"/>
      <c r="EI866"/>
      <c r="EJ866"/>
      <c r="EK866"/>
      <c r="EL866"/>
    </row>
    <row r="867" spans="1:142" x14ac:dyDescent="0.2">
      <c r="A867"/>
      <c r="B867"/>
      <c r="C867"/>
      <c r="D867"/>
      <c r="E867"/>
      <c r="F867"/>
      <c r="G867"/>
      <c r="H867"/>
      <c r="I867"/>
      <c r="J867"/>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104"/>
      <c r="AO867" s="104"/>
      <c r="AP867" s="104"/>
      <c r="AQ867" s="104"/>
      <c r="AR867" s="104"/>
      <c r="AS867" s="104"/>
      <c r="AT867" s="104"/>
      <c r="AU867" s="10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EH867"/>
      <c r="EI867"/>
      <c r="EJ867"/>
      <c r="EK867"/>
      <c r="EL867"/>
    </row>
    <row r="868" spans="1:142" x14ac:dyDescent="0.2">
      <c r="A868"/>
      <c r="B868"/>
      <c r="C868"/>
      <c r="D868"/>
      <c r="E868"/>
      <c r="F868"/>
      <c r="G868"/>
      <c r="H868"/>
      <c r="I868"/>
      <c r="J868"/>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104"/>
      <c r="AO868" s="104"/>
      <c r="AP868" s="104"/>
      <c r="AQ868" s="104"/>
      <c r="AR868" s="104"/>
      <c r="AS868" s="104"/>
      <c r="AT868" s="104"/>
      <c r="AU868" s="10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EH868"/>
      <c r="EI868"/>
      <c r="EJ868"/>
      <c r="EK868"/>
      <c r="EL868"/>
    </row>
    <row r="869" spans="1:142" x14ac:dyDescent="0.2">
      <c r="A869"/>
      <c r="B869"/>
      <c r="C869"/>
      <c r="D869"/>
      <c r="E869"/>
      <c r="F869"/>
      <c r="G869"/>
      <c r="H869"/>
      <c r="I869"/>
      <c r="J869"/>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104"/>
      <c r="AO869" s="104"/>
      <c r="AP869" s="104"/>
      <c r="AQ869" s="104"/>
      <c r="AR869" s="104"/>
      <c r="AS869" s="104"/>
      <c r="AT869" s="104"/>
      <c r="AU869" s="10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EH869"/>
      <c r="EI869"/>
      <c r="EJ869"/>
      <c r="EK869"/>
      <c r="EL869"/>
    </row>
    <row r="870" spans="1:142" x14ac:dyDescent="0.2">
      <c r="A870"/>
      <c r="B870"/>
      <c r="C870"/>
      <c r="D870"/>
      <c r="E870"/>
      <c r="F870"/>
      <c r="G870"/>
      <c r="H870"/>
      <c r="I870"/>
      <c r="J870"/>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104"/>
      <c r="AO870" s="104"/>
      <c r="AP870" s="104"/>
      <c r="AQ870" s="104"/>
      <c r="AR870" s="104"/>
      <c r="AS870" s="104"/>
      <c r="AT870" s="104"/>
      <c r="AU870" s="10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EH870"/>
      <c r="EI870"/>
      <c r="EJ870"/>
      <c r="EK870"/>
      <c r="EL870"/>
    </row>
    <row r="871" spans="1:142" x14ac:dyDescent="0.2">
      <c r="A871"/>
      <c r="B871"/>
      <c r="C871"/>
      <c r="D871"/>
      <c r="E871"/>
      <c r="F871"/>
      <c r="G871"/>
      <c r="H871"/>
      <c r="I871"/>
      <c r="J871"/>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104"/>
      <c r="AO871" s="104"/>
      <c r="AP871" s="104"/>
      <c r="AQ871" s="104"/>
      <c r="AR871" s="104"/>
      <c r="AS871" s="104"/>
      <c r="AT871" s="104"/>
      <c r="AU871" s="10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EH871"/>
      <c r="EI871"/>
      <c r="EJ871"/>
      <c r="EK871"/>
      <c r="EL871"/>
    </row>
    <row r="872" spans="1:142" x14ac:dyDescent="0.2">
      <c r="A872"/>
      <c r="B872"/>
      <c r="C872"/>
      <c r="D872"/>
      <c r="E872"/>
      <c r="F872"/>
      <c r="G872"/>
      <c r="H872"/>
      <c r="I872"/>
      <c r="J872"/>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104"/>
      <c r="AO872" s="104"/>
      <c r="AP872" s="104"/>
      <c r="AQ872" s="104"/>
      <c r="AR872" s="104"/>
      <c r="AS872" s="104"/>
      <c r="AT872" s="104"/>
      <c r="AU872" s="10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EH872"/>
      <c r="EI872"/>
      <c r="EJ872"/>
      <c r="EK872"/>
      <c r="EL872"/>
    </row>
    <row r="873" spans="1:142" x14ac:dyDescent="0.2">
      <c r="A873"/>
      <c r="B873"/>
      <c r="C873"/>
      <c r="D873"/>
      <c r="E873"/>
      <c r="F873"/>
      <c r="G873"/>
      <c r="H873"/>
      <c r="I873"/>
      <c r="J873"/>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104"/>
      <c r="AO873" s="104"/>
      <c r="AP873" s="104"/>
      <c r="AQ873" s="104"/>
      <c r="AR873" s="104"/>
      <c r="AS873" s="104"/>
      <c r="AT873" s="104"/>
      <c r="AU873" s="10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EH873"/>
      <c r="EI873"/>
      <c r="EJ873"/>
      <c r="EK873"/>
      <c r="EL873"/>
    </row>
    <row r="874" spans="1:142" x14ac:dyDescent="0.2">
      <c r="A874"/>
      <c r="B874"/>
      <c r="C874"/>
      <c r="D874"/>
      <c r="E874"/>
      <c r="F874"/>
      <c r="G874"/>
      <c r="H874"/>
      <c r="I874"/>
      <c r="J87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104"/>
      <c r="AO874" s="104"/>
      <c r="AP874" s="104"/>
      <c r="AQ874" s="104"/>
      <c r="AR874" s="104"/>
      <c r="AS874" s="104"/>
      <c r="AT874" s="104"/>
      <c r="AU874" s="10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EH874"/>
      <c r="EI874"/>
      <c r="EJ874"/>
      <c r="EK874"/>
      <c r="EL874"/>
    </row>
    <row r="875" spans="1:142" x14ac:dyDescent="0.2">
      <c r="A875"/>
      <c r="B875"/>
      <c r="C875"/>
      <c r="D875"/>
      <c r="E875"/>
      <c r="F875"/>
      <c r="G875"/>
      <c r="H875"/>
      <c r="I875"/>
      <c r="J875"/>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104"/>
      <c r="AO875" s="104"/>
      <c r="AP875" s="104"/>
      <c r="AQ875" s="104"/>
      <c r="AR875" s="104"/>
      <c r="AS875" s="104"/>
      <c r="AT875" s="104"/>
      <c r="AU875" s="10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EH875"/>
      <c r="EI875"/>
      <c r="EJ875"/>
      <c r="EK875"/>
      <c r="EL875"/>
    </row>
    <row r="876" spans="1:142" x14ac:dyDescent="0.2">
      <c r="A876"/>
      <c r="B876"/>
      <c r="C876"/>
      <c r="D876"/>
      <c r="E876"/>
      <c r="F876"/>
      <c r="G876"/>
      <c r="H876"/>
      <c r="I876"/>
      <c r="J876"/>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104"/>
      <c r="AO876" s="104"/>
      <c r="AP876" s="104"/>
      <c r="AQ876" s="104"/>
      <c r="AR876" s="104"/>
      <c r="AS876" s="104"/>
      <c r="AT876" s="104"/>
      <c r="AU876" s="10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EH876"/>
      <c r="EI876"/>
      <c r="EJ876"/>
      <c r="EK876"/>
      <c r="EL876"/>
    </row>
    <row r="877" spans="1:142" x14ac:dyDescent="0.2">
      <c r="A877"/>
      <c r="B877"/>
      <c r="C877"/>
      <c r="D877"/>
      <c r="E877"/>
      <c r="F877"/>
      <c r="G877"/>
      <c r="H877"/>
      <c r="I877"/>
      <c r="J877"/>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104"/>
      <c r="AO877" s="104"/>
      <c r="AP877" s="104"/>
      <c r="AQ877" s="104"/>
      <c r="AR877" s="104"/>
      <c r="AS877" s="104"/>
      <c r="AT877" s="104"/>
      <c r="AU877" s="10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EH877"/>
      <c r="EI877"/>
      <c r="EJ877"/>
      <c r="EK877"/>
      <c r="EL877"/>
    </row>
    <row r="878" spans="1:142" x14ac:dyDescent="0.2">
      <c r="A878"/>
      <c r="B878"/>
      <c r="C878"/>
      <c r="D878"/>
      <c r="E878"/>
      <c r="F878"/>
      <c r="G878"/>
      <c r="H878"/>
      <c r="I878"/>
      <c r="J878"/>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4"/>
      <c r="AT878" s="104"/>
      <c r="AU878" s="10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EH878"/>
      <c r="EI878"/>
      <c r="EJ878"/>
      <c r="EK878"/>
      <c r="EL878"/>
    </row>
    <row r="879" spans="1:142" x14ac:dyDescent="0.2">
      <c r="A879"/>
      <c r="B879"/>
      <c r="C879"/>
      <c r="D879"/>
      <c r="E879"/>
      <c r="F879"/>
      <c r="G879"/>
      <c r="H879"/>
      <c r="I879"/>
      <c r="J879"/>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EH879"/>
      <c r="EI879"/>
      <c r="EJ879"/>
      <c r="EK879"/>
      <c r="EL879"/>
    </row>
    <row r="880" spans="1:142" x14ac:dyDescent="0.2">
      <c r="A880"/>
      <c r="B880"/>
      <c r="C880"/>
      <c r="D880"/>
      <c r="E880"/>
      <c r="F880"/>
      <c r="G880"/>
      <c r="H880"/>
      <c r="I880"/>
      <c r="J880"/>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EH880"/>
      <c r="EI880"/>
      <c r="EJ880"/>
      <c r="EK880"/>
      <c r="EL880"/>
    </row>
    <row r="881" spans="1:142" x14ac:dyDescent="0.2">
      <c r="A881"/>
      <c r="B881"/>
      <c r="C881"/>
      <c r="D881"/>
      <c r="E881"/>
      <c r="F881"/>
      <c r="G881"/>
      <c r="H881"/>
      <c r="I881"/>
      <c r="J881"/>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EH881"/>
      <c r="EI881"/>
      <c r="EJ881"/>
      <c r="EK881"/>
      <c r="EL881"/>
    </row>
    <row r="882" spans="1:142" x14ac:dyDescent="0.2">
      <c r="A882"/>
      <c r="B882"/>
      <c r="C882"/>
      <c r="D882"/>
      <c r="E882"/>
      <c r="F882"/>
      <c r="G882"/>
      <c r="H882"/>
      <c r="I882"/>
      <c r="J882"/>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104"/>
      <c r="AO882" s="104"/>
      <c r="AP882" s="104"/>
      <c r="AQ882" s="104"/>
      <c r="AR882" s="104"/>
      <c r="AS882" s="104"/>
      <c r="AT882" s="104"/>
      <c r="AU882" s="10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EH882"/>
      <c r="EI882"/>
      <c r="EJ882"/>
      <c r="EK882"/>
      <c r="EL882"/>
    </row>
    <row r="883" spans="1:142" x14ac:dyDescent="0.2">
      <c r="A883"/>
      <c r="B883"/>
      <c r="C883"/>
      <c r="D883"/>
      <c r="E883"/>
      <c r="F883"/>
      <c r="G883"/>
      <c r="H883"/>
      <c r="I883"/>
      <c r="J883"/>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EH883"/>
      <c r="EI883"/>
      <c r="EJ883"/>
      <c r="EK883"/>
      <c r="EL883"/>
    </row>
    <row r="884" spans="1:142" x14ac:dyDescent="0.2">
      <c r="A884"/>
      <c r="B884"/>
      <c r="C884"/>
      <c r="D884"/>
      <c r="E884"/>
      <c r="F884"/>
      <c r="G884"/>
      <c r="H884"/>
      <c r="I884"/>
      <c r="J88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EH884"/>
      <c r="EI884"/>
      <c r="EJ884"/>
      <c r="EK884"/>
      <c r="EL884"/>
    </row>
    <row r="885" spans="1:142" x14ac:dyDescent="0.2">
      <c r="A885"/>
      <c r="B885"/>
      <c r="C885"/>
      <c r="D885"/>
      <c r="E885"/>
      <c r="F885"/>
      <c r="G885"/>
      <c r="H885"/>
      <c r="I885"/>
      <c r="J885"/>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104"/>
      <c r="AO885" s="104"/>
      <c r="AP885" s="104"/>
      <c r="AQ885" s="104"/>
      <c r="AR885" s="104"/>
      <c r="AS885" s="104"/>
      <c r="AT885" s="104"/>
      <c r="AU885" s="10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EH885"/>
      <c r="EI885"/>
      <c r="EJ885"/>
      <c r="EK885"/>
      <c r="EL885"/>
    </row>
    <row r="886" spans="1:142" x14ac:dyDescent="0.2">
      <c r="A886"/>
      <c r="B886"/>
      <c r="C886"/>
      <c r="D886"/>
      <c r="E886"/>
      <c r="F886"/>
      <c r="G886"/>
      <c r="H886"/>
      <c r="I886"/>
      <c r="J886"/>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104"/>
      <c r="AO886" s="104"/>
      <c r="AP886" s="104"/>
      <c r="AQ886" s="104"/>
      <c r="AR886" s="104"/>
      <c r="AS886" s="104"/>
      <c r="AT886" s="104"/>
      <c r="AU886" s="10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EH886"/>
      <c r="EI886"/>
      <c r="EJ886"/>
      <c r="EK886"/>
      <c r="EL886"/>
    </row>
    <row r="887" spans="1:142" x14ac:dyDescent="0.2">
      <c r="A887"/>
      <c r="B887"/>
      <c r="C887"/>
      <c r="D887"/>
      <c r="E887"/>
      <c r="F887"/>
      <c r="G887"/>
      <c r="H887"/>
      <c r="I887"/>
      <c r="J887"/>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104"/>
      <c r="AO887" s="104"/>
      <c r="AP887" s="104"/>
      <c r="AQ887" s="104"/>
      <c r="AR887" s="104"/>
      <c r="AS887" s="104"/>
      <c r="AT887" s="104"/>
      <c r="AU887" s="10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EH887"/>
      <c r="EI887"/>
      <c r="EJ887"/>
      <c r="EK887"/>
      <c r="EL887"/>
    </row>
    <row r="888" spans="1:142" x14ac:dyDescent="0.2">
      <c r="A888"/>
      <c r="B888"/>
      <c r="C888"/>
      <c r="D888"/>
      <c r="E888"/>
      <c r="F888"/>
      <c r="G888"/>
      <c r="H888"/>
      <c r="I888"/>
      <c r="J888"/>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104"/>
      <c r="AO888" s="104"/>
      <c r="AP888" s="104"/>
      <c r="AQ888" s="104"/>
      <c r="AR888" s="104"/>
      <c r="AS888" s="104"/>
      <c r="AT888" s="104"/>
      <c r="AU888" s="10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EH888"/>
      <c r="EI888"/>
      <c r="EJ888"/>
      <c r="EK888"/>
      <c r="EL888"/>
    </row>
    <row r="889" spans="1:142" x14ac:dyDescent="0.2">
      <c r="A889"/>
      <c r="B889"/>
      <c r="C889"/>
      <c r="D889"/>
      <c r="E889"/>
      <c r="F889"/>
      <c r="G889"/>
      <c r="H889"/>
      <c r="I889"/>
      <c r="J889"/>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104"/>
      <c r="AO889" s="104"/>
      <c r="AP889" s="104"/>
      <c r="AQ889" s="104"/>
      <c r="AR889" s="104"/>
      <c r="AS889" s="104"/>
      <c r="AT889" s="104"/>
      <c r="AU889" s="10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EH889"/>
      <c r="EI889"/>
      <c r="EJ889"/>
      <c r="EK889"/>
      <c r="EL889"/>
    </row>
    <row r="890" spans="1:142" x14ac:dyDescent="0.2">
      <c r="A890"/>
      <c r="B890"/>
      <c r="C890"/>
      <c r="D890"/>
      <c r="E890"/>
      <c r="F890"/>
      <c r="G890"/>
      <c r="H890"/>
      <c r="I890"/>
      <c r="J890"/>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104"/>
      <c r="AO890" s="104"/>
      <c r="AP890" s="104"/>
      <c r="AQ890" s="104"/>
      <c r="AR890" s="104"/>
      <c r="AS890" s="104"/>
      <c r="AT890" s="104"/>
      <c r="AU890" s="10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EH890"/>
      <c r="EI890"/>
      <c r="EJ890"/>
      <c r="EK890"/>
      <c r="EL890"/>
    </row>
    <row r="891" spans="1:142" x14ac:dyDescent="0.2">
      <c r="A891"/>
      <c r="B891"/>
      <c r="C891"/>
      <c r="D891"/>
      <c r="E891"/>
      <c r="F891"/>
      <c r="G891"/>
      <c r="H891"/>
      <c r="I891"/>
      <c r="J891"/>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104"/>
      <c r="AO891" s="104"/>
      <c r="AP891" s="104"/>
      <c r="AQ891" s="104"/>
      <c r="AR891" s="104"/>
      <c r="AS891" s="104"/>
      <c r="AT891" s="104"/>
      <c r="AU891" s="10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EH891"/>
      <c r="EI891"/>
      <c r="EJ891"/>
      <c r="EK891"/>
      <c r="EL891"/>
    </row>
    <row r="892" spans="1:142" x14ac:dyDescent="0.2">
      <c r="A892"/>
      <c r="B892"/>
      <c r="C892"/>
      <c r="D892"/>
      <c r="E892"/>
      <c r="F892"/>
      <c r="G892"/>
      <c r="H892"/>
      <c r="I892"/>
      <c r="J892"/>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104"/>
      <c r="AO892" s="104"/>
      <c r="AP892" s="104"/>
      <c r="AQ892" s="104"/>
      <c r="AR892" s="104"/>
      <c r="AS892" s="104"/>
      <c r="AT892" s="104"/>
      <c r="AU892" s="10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EH892"/>
      <c r="EI892"/>
      <c r="EJ892"/>
      <c r="EK892"/>
      <c r="EL892"/>
    </row>
    <row r="893" spans="1:142" x14ac:dyDescent="0.2">
      <c r="A893"/>
      <c r="B893"/>
      <c r="C893"/>
      <c r="D893"/>
      <c r="E893"/>
      <c r="F893"/>
      <c r="G893"/>
      <c r="H893"/>
      <c r="I893"/>
      <c r="J893"/>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104"/>
      <c r="AO893" s="104"/>
      <c r="AP893" s="104"/>
      <c r="AQ893" s="104"/>
      <c r="AR893" s="104"/>
      <c r="AS893" s="104"/>
      <c r="AT893" s="104"/>
      <c r="AU893" s="10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EH893"/>
      <c r="EI893"/>
      <c r="EJ893"/>
      <c r="EK893"/>
      <c r="EL893"/>
    </row>
    <row r="894" spans="1:142" x14ac:dyDescent="0.2">
      <c r="A894"/>
      <c r="B894"/>
      <c r="C894"/>
      <c r="D894"/>
      <c r="E894"/>
      <c r="F894"/>
      <c r="G894"/>
      <c r="H894"/>
      <c r="I894"/>
      <c r="J89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104"/>
      <c r="AO894" s="104"/>
      <c r="AP894" s="104"/>
      <c r="AQ894" s="104"/>
      <c r="AR894" s="104"/>
      <c r="AS894" s="104"/>
      <c r="AT894" s="104"/>
      <c r="AU894" s="10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EH894"/>
      <c r="EI894"/>
      <c r="EJ894"/>
      <c r="EK894"/>
      <c r="EL894"/>
    </row>
    <row r="895" spans="1:142" x14ac:dyDescent="0.2">
      <c r="A895"/>
      <c r="B895"/>
      <c r="C895"/>
      <c r="D895"/>
      <c r="E895"/>
      <c r="F895"/>
      <c r="G895"/>
      <c r="H895"/>
      <c r="I895"/>
      <c r="J895"/>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104"/>
      <c r="AO895" s="104"/>
      <c r="AP895" s="104"/>
      <c r="AQ895" s="104"/>
      <c r="AR895" s="104"/>
      <c r="AS895" s="104"/>
      <c r="AT895" s="104"/>
      <c r="AU895" s="10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EH895"/>
      <c r="EI895"/>
      <c r="EJ895"/>
      <c r="EK895"/>
      <c r="EL895"/>
    </row>
    <row r="896" spans="1:142" x14ac:dyDescent="0.2">
      <c r="A896"/>
      <c r="B896"/>
      <c r="C896"/>
      <c r="D896"/>
      <c r="E896"/>
      <c r="F896"/>
      <c r="G896"/>
      <c r="H896"/>
      <c r="I896"/>
      <c r="J896"/>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104"/>
      <c r="AO896" s="104"/>
      <c r="AP896" s="104"/>
      <c r="AQ896" s="104"/>
      <c r="AR896" s="104"/>
      <c r="AS896" s="104"/>
      <c r="AT896" s="104"/>
      <c r="AU896" s="10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EH896"/>
      <c r="EI896"/>
      <c r="EJ896"/>
      <c r="EK896"/>
      <c r="EL896"/>
    </row>
    <row r="897" spans="1:142" x14ac:dyDescent="0.2">
      <c r="A897"/>
      <c r="B897"/>
      <c r="C897"/>
      <c r="D897"/>
      <c r="E897"/>
      <c r="F897"/>
      <c r="G897"/>
      <c r="H897"/>
      <c r="I897"/>
      <c r="J897"/>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104"/>
      <c r="AO897" s="104"/>
      <c r="AP897" s="104"/>
      <c r="AQ897" s="104"/>
      <c r="AR897" s="104"/>
      <c r="AS897" s="104"/>
      <c r="AT897" s="104"/>
      <c r="AU897" s="10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EH897"/>
      <c r="EI897"/>
      <c r="EJ897"/>
      <c r="EK897"/>
      <c r="EL897"/>
    </row>
    <row r="898" spans="1:142" x14ac:dyDescent="0.2">
      <c r="A898"/>
      <c r="B898"/>
      <c r="C898"/>
      <c r="D898"/>
      <c r="E898"/>
      <c r="F898"/>
      <c r="G898"/>
      <c r="H898"/>
      <c r="I898"/>
      <c r="J898"/>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104"/>
      <c r="AO898" s="104"/>
      <c r="AP898" s="104"/>
      <c r="AQ898" s="104"/>
      <c r="AR898" s="104"/>
      <c r="AS898" s="104"/>
      <c r="AT898" s="104"/>
      <c r="AU898" s="10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EH898"/>
      <c r="EI898"/>
      <c r="EJ898"/>
      <c r="EK898"/>
      <c r="EL898"/>
    </row>
    <row r="899" spans="1:142" x14ac:dyDescent="0.2">
      <c r="A899"/>
      <c r="B899"/>
      <c r="C899"/>
      <c r="D899"/>
      <c r="E899"/>
      <c r="F899"/>
      <c r="G899"/>
      <c r="H899"/>
      <c r="I899"/>
      <c r="J899"/>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EH899"/>
      <c r="EI899"/>
      <c r="EJ899"/>
      <c r="EK899"/>
      <c r="EL899"/>
    </row>
    <row r="900" spans="1:142" x14ac:dyDescent="0.2">
      <c r="A900"/>
      <c r="B900"/>
      <c r="C900"/>
      <c r="D900"/>
      <c r="E900"/>
      <c r="F900"/>
      <c r="G900"/>
      <c r="H900"/>
      <c r="I900"/>
      <c r="J900"/>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EH900"/>
      <c r="EI900"/>
      <c r="EJ900"/>
      <c r="EK900"/>
      <c r="EL900"/>
    </row>
    <row r="901" spans="1:142" x14ac:dyDescent="0.2">
      <c r="A901"/>
      <c r="B901"/>
      <c r="C901"/>
      <c r="D901"/>
      <c r="E901"/>
      <c r="F901"/>
      <c r="G901"/>
      <c r="H901"/>
      <c r="I901"/>
      <c r="J901"/>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EH901"/>
      <c r="EI901"/>
      <c r="EJ901"/>
      <c r="EK901"/>
      <c r="EL901"/>
    </row>
    <row r="902" spans="1:142" x14ac:dyDescent="0.2">
      <c r="A902"/>
      <c r="B902"/>
      <c r="C902"/>
      <c r="D902"/>
      <c r="E902"/>
      <c r="F902"/>
      <c r="G902"/>
      <c r="H902"/>
      <c r="I902"/>
      <c r="J902"/>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EH902"/>
      <c r="EI902"/>
      <c r="EJ902"/>
      <c r="EK902"/>
      <c r="EL902"/>
    </row>
    <row r="903" spans="1:142" x14ac:dyDescent="0.2">
      <c r="A903"/>
      <c r="B903"/>
      <c r="C903"/>
      <c r="D903"/>
      <c r="E903"/>
      <c r="F903"/>
      <c r="G903"/>
      <c r="H903"/>
      <c r="I903"/>
      <c r="J903"/>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EH903"/>
      <c r="EI903"/>
      <c r="EJ903"/>
      <c r="EK903"/>
      <c r="EL903"/>
    </row>
    <row r="904" spans="1:142" x14ac:dyDescent="0.2">
      <c r="A904"/>
      <c r="B904"/>
      <c r="C904"/>
      <c r="D904"/>
      <c r="E904"/>
      <c r="F904"/>
      <c r="G904"/>
      <c r="H904"/>
      <c r="I904"/>
      <c r="J9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EH904"/>
      <c r="EI904"/>
      <c r="EJ904"/>
      <c r="EK904"/>
      <c r="EL904"/>
    </row>
    <row r="905" spans="1:142" x14ac:dyDescent="0.2">
      <c r="A905"/>
      <c r="B905"/>
      <c r="C905"/>
      <c r="D905"/>
      <c r="E905"/>
      <c r="F905"/>
      <c r="G905"/>
      <c r="H905"/>
      <c r="I905"/>
      <c r="J905"/>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EH905"/>
      <c r="EI905"/>
      <c r="EJ905"/>
      <c r="EK905"/>
      <c r="EL905"/>
    </row>
    <row r="906" spans="1:142" x14ac:dyDescent="0.2">
      <c r="A906"/>
      <c r="B906"/>
      <c r="C906"/>
      <c r="D906"/>
      <c r="E906"/>
      <c r="F906"/>
      <c r="G906"/>
      <c r="H906"/>
      <c r="I906"/>
      <c r="J906"/>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EH906"/>
      <c r="EI906"/>
      <c r="EJ906"/>
      <c r="EK906"/>
      <c r="EL906"/>
    </row>
    <row r="907" spans="1:142" x14ac:dyDescent="0.2">
      <c r="A907"/>
      <c r="B907"/>
      <c r="C907"/>
      <c r="D907"/>
      <c r="E907"/>
      <c r="F907"/>
      <c r="G907"/>
      <c r="H907"/>
      <c r="I907"/>
      <c r="J907"/>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104"/>
      <c r="AO907" s="104"/>
      <c r="AP907" s="104"/>
      <c r="AQ907" s="104"/>
      <c r="AR907" s="104"/>
      <c r="AS907" s="104"/>
      <c r="AT907" s="104"/>
      <c r="AU907" s="10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EH907"/>
      <c r="EI907"/>
      <c r="EJ907"/>
      <c r="EK907"/>
      <c r="EL907"/>
    </row>
    <row r="908" spans="1:142" x14ac:dyDescent="0.2">
      <c r="A908"/>
      <c r="B908"/>
      <c r="C908"/>
      <c r="D908"/>
      <c r="E908"/>
      <c r="F908"/>
      <c r="G908"/>
      <c r="H908"/>
      <c r="I908"/>
      <c r="J908"/>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104"/>
      <c r="AO908" s="104"/>
      <c r="AP908" s="104"/>
      <c r="AQ908" s="104"/>
      <c r="AR908" s="104"/>
      <c r="AS908" s="104"/>
      <c r="AT908" s="104"/>
      <c r="AU908" s="10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EH908"/>
      <c r="EI908"/>
      <c r="EJ908"/>
      <c r="EK908"/>
      <c r="EL908"/>
    </row>
    <row r="909" spans="1:142" x14ac:dyDescent="0.2">
      <c r="A909"/>
      <c r="B909"/>
      <c r="C909"/>
      <c r="D909"/>
      <c r="E909"/>
      <c r="F909"/>
      <c r="G909"/>
      <c r="H909"/>
      <c r="I909"/>
      <c r="J909"/>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104"/>
      <c r="AO909" s="104"/>
      <c r="AP909" s="104"/>
      <c r="AQ909" s="104"/>
      <c r="AR909" s="104"/>
      <c r="AS909" s="104"/>
      <c r="AT909" s="104"/>
      <c r="AU909" s="10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EH909"/>
      <c r="EI909"/>
      <c r="EJ909"/>
      <c r="EK909"/>
      <c r="EL909"/>
    </row>
    <row r="910" spans="1:142" x14ac:dyDescent="0.2">
      <c r="A910"/>
      <c r="B910"/>
      <c r="C910"/>
      <c r="D910"/>
      <c r="E910"/>
      <c r="F910"/>
      <c r="G910"/>
      <c r="H910"/>
      <c r="I910"/>
      <c r="J910"/>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104"/>
      <c r="AO910" s="104"/>
      <c r="AP910" s="104"/>
      <c r="AQ910" s="104"/>
      <c r="AR910" s="104"/>
      <c r="AS910" s="104"/>
      <c r="AT910" s="104"/>
      <c r="AU910" s="10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EH910"/>
      <c r="EI910"/>
      <c r="EJ910"/>
      <c r="EK910"/>
      <c r="EL910"/>
    </row>
    <row r="911" spans="1:142" x14ac:dyDescent="0.2">
      <c r="A911"/>
      <c r="B911"/>
      <c r="C911"/>
      <c r="D911"/>
      <c r="E911"/>
      <c r="F911"/>
      <c r="G911"/>
      <c r="H911"/>
      <c r="I911"/>
      <c r="J911"/>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104"/>
      <c r="AO911" s="104"/>
      <c r="AP911" s="104"/>
      <c r="AQ911" s="104"/>
      <c r="AR911" s="104"/>
      <c r="AS911" s="104"/>
      <c r="AT911" s="104"/>
      <c r="AU911" s="10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EH911"/>
      <c r="EI911"/>
      <c r="EJ911"/>
      <c r="EK911"/>
      <c r="EL911"/>
    </row>
    <row r="912" spans="1:142" x14ac:dyDescent="0.2">
      <c r="A912"/>
      <c r="B912"/>
      <c r="C912"/>
      <c r="D912"/>
      <c r="E912"/>
      <c r="F912"/>
      <c r="G912"/>
      <c r="H912"/>
      <c r="I912"/>
      <c r="J912"/>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104"/>
      <c r="AO912" s="104"/>
      <c r="AP912" s="104"/>
      <c r="AQ912" s="104"/>
      <c r="AR912" s="104"/>
      <c r="AS912" s="104"/>
      <c r="AT912" s="104"/>
      <c r="AU912" s="10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EH912"/>
      <c r="EI912"/>
      <c r="EJ912"/>
      <c r="EK912"/>
      <c r="EL912"/>
    </row>
    <row r="913" spans="1:142" x14ac:dyDescent="0.2">
      <c r="A913"/>
      <c r="B913"/>
      <c r="C913"/>
      <c r="D913"/>
      <c r="E913"/>
      <c r="F913"/>
      <c r="G913"/>
      <c r="H913"/>
      <c r="I913"/>
      <c r="J913"/>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EH913"/>
      <c r="EI913"/>
      <c r="EJ913"/>
      <c r="EK913"/>
      <c r="EL913"/>
    </row>
    <row r="914" spans="1:142" x14ac:dyDescent="0.2">
      <c r="A914"/>
      <c r="B914"/>
      <c r="C914"/>
      <c r="D914"/>
      <c r="E914"/>
      <c r="F914"/>
      <c r="G914"/>
      <c r="H914"/>
      <c r="I914"/>
      <c r="J91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104"/>
      <c r="AO914" s="104"/>
      <c r="AP914" s="104"/>
      <c r="AQ914" s="104"/>
      <c r="AR914" s="104"/>
      <c r="AS914" s="104"/>
      <c r="AT914" s="104"/>
      <c r="AU914" s="10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EH914"/>
      <c r="EI914"/>
      <c r="EJ914"/>
      <c r="EK914"/>
      <c r="EL914"/>
    </row>
    <row r="915" spans="1:142" x14ac:dyDescent="0.2">
      <c r="A915"/>
      <c r="B915"/>
      <c r="C915"/>
      <c r="D915"/>
      <c r="E915"/>
      <c r="F915"/>
      <c r="G915"/>
      <c r="H915"/>
      <c r="I915"/>
      <c r="J915"/>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104"/>
      <c r="AO915" s="104"/>
      <c r="AP915" s="104"/>
      <c r="AQ915" s="104"/>
      <c r="AR915" s="104"/>
      <c r="AS915" s="104"/>
      <c r="AT915" s="104"/>
      <c r="AU915" s="10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EH915"/>
      <c r="EI915"/>
      <c r="EJ915"/>
      <c r="EK915"/>
      <c r="EL915"/>
    </row>
    <row r="916" spans="1:142" x14ac:dyDescent="0.2">
      <c r="A916"/>
      <c r="B916"/>
      <c r="C916"/>
      <c r="D916"/>
      <c r="E916"/>
      <c r="F916"/>
      <c r="G916"/>
      <c r="H916"/>
      <c r="I916"/>
      <c r="J916"/>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104"/>
      <c r="AO916" s="104"/>
      <c r="AP916" s="104"/>
      <c r="AQ916" s="104"/>
      <c r="AR916" s="104"/>
      <c r="AS916" s="104"/>
      <c r="AT916" s="104"/>
      <c r="AU916" s="10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EH916"/>
      <c r="EI916"/>
      <c r="EJ916"/>
      <c r="EK916"/>
      <c r="EL916"/>
    </row>
    <row r="917" spans="1:142" x14ac:dyDescent="0.2">
      <c r="A917"/>
      <c r="B917"/>
      <c r="C917"/>
      <c r="D917"/>
      <c r="E917"/>
      <c r="F917"/>
      <c r="G917"/>
      <c r="H917"/>
      <c r="I917"/>
      <c r="J917"/>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104"/>
      <c r="AO917" s="104"/>
      <c r="AP917" s="104"/>
      <c r="AQ917" s="104"/>
      <c r="AR917" s="104"/>
      <c r="AS917" s="104"/>
      <c r="AT917" s="104"/>
      <c r="AU917" s="10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EH917"/>
      <c r="EI917"/>
      <c r="EJ917"/>
      <c r="EK917"/>
      <c r="EL917"/>
    </row>
    <row r="918" spans="1:142" x14ac:dyDescent="0.2">
      <c r="A918"/>
      <c r="B918"/>
      <c r="C918"/>
      <c r="D918"/>
      <c r="E918"/>
      <c r="F918"/>
      <c r="G918"/>
      <c r="H918"/>
      <c r="I918"/>
      <c r="J918"/>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104"/>
      <c r="AO918" s="104"/>
      <c r="AP918" s="104"/>
      <c r="AQ918" s="104"/>
      <c r="AR918" s="104"/>
      <c r="AS918" s="104"/>
      <c r="AT918" s="104"/>
      <c r="AU918" s="10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EH918"/>
      <c r="EI918"/>
      <c r="EJ918"/>
      <c r="EK918"/>
      <c r="EL918"/>
    </row>
    <row r="919" spans="1:142" x14ac:dyDescent="0.2">
      <c r="A919"/>
      <c r="B919"/>
      <c r="C919"/>
      <c r="D919"/>
      <c r="E919"/>
      <c r="F919"/>
      <c r="G919"/>
      <c r="H919"/>
      <c r="I919"/>
      <c r="J919"/>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104"/>
      <c r="AO919" s="104"/>
      <c r="AP919" s="104"/>
      <c r="AQ919" s="104"/>
      <c r="AR919" s="104"/>
      <c r="AS919" s="104"/>
      <c r="AT919" s="104"/>
      <c r="AU919" s="10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EH919"/>
      <c r="EI919"/>
      <c r="EJ919"/>
      <c r="EK919"/>
      <c r="EL919"/>
    </row>
    <row r="920" spans="1:142" x14ac:dyDescent="0.2">
      <c r="A920"/>
      <c r="B920"/>
      <c r="C920"/>
      <c r="D920"/>
      <c r="E920"/>
      <c r="F920"/>
      <c r="G920"/>
      <c r="H920"/>
      <c r="I920"/>
      <c r="J920"/>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104"/>
      <c r="AO920" s="104"/>
      <c r="AP920" s="104"/>
      <c r="AQ920" s="104"/>
      <c r="AR920" s="104"/>
      <c r="AS920" s="104"/>
      <c r="AT920" s="104"/>
      <c r="AU920" s="10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EH920"/>
      <c r="EI920"/>
      <c r="EJ920"/>
      <c r="EK920"/>
      <c r="EL920"/>
    </row>
    <row r="921" spans="1:142" x14ac:dyDescent="0.2">
      <c r="A921"/>
      <c r="B921"/>
      <c r="C921"/>
      <c r="D921"/>
      <c r="E921"/>
      <c r="F921"/>
      <c r="G921"/>
      <c r="H921"/>
      <c r="I921"/>
      <c r="J921"/>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104"/>
      <c r="AO921" s="104"/>
      <c r="AP921" s="104"/>
      <c r="AQ921" s="104"/>
      <c r="AR921" s="104"/>
      <c r="AS921" s="104"/>
      <c r="AT921" s="104"/>
      <c r="AU921" s="10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EH921"/>
      <c r="EI921"/>
      <c r="EJ921"/>
      <c r="EK921"/>
      <c r="EL921"/>
    </row>
    <row r="922" spans="1:142" x14ac:dyDescent="0.2">
      <c r="A922"/>
      <c r="B922"/>
      <c r="C922"/>
      <c r="D922"/>
      <c r="E922"/>
      <c r="F922"/>
      <c r="G922"/>
      <c r="H922"/>
      <c r="I922"/>
      <c r="J922"/>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104"/>
      <c r="AO922" s="104"/>
      <c r="AP922" s="104"/>
      <c r="AQ922" s="104"/>
      <c r="AR922" s="104"/>
      <c r="AS922" s="104"/>
      <c r="AT922" s="104"/>
      <c r="AU922" s="10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EH922"/>
      <c r="EI922"/>
      <c r="EJ922"/>
      <c r="EK922"/>
      <c r="EL922"/>
    </row>
    <row r="923" spans="1:142" x14ac:dyDescent="0.2">
      <c r="A923"/>
      <c r="B923"/>
      <c r="C923"/>
      <c r="D923"/>
      <c r="E923"/>
      <c r="F923"/>
      <c r="G923"/>
      <c r="H923"/>
      <c r="I923"/>
      <c r="J923"/>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104"/>
      <c r="AO923" s="104"/>
      <c r="AP923" s="104"/>
      <c r="AQ923" s="104"/>
      <c r="AR923" s="104"/>
      <c r="AS923" s="104"/>
      <c r="AT923" s="104"/>
      <c r="AU923" s="10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EH923"/>
      <c r="EI923"/>
      <c r="EJ923"/>
      <c r="EK923"/>
      <c r="EL923"/>
    </row>
    <row r="924" spans="1:142" x14ac:dyDescent="0.2">
      <c r="A924"/>
      <c r="B924"/>
      <c r="C924"/>
      <c r="D924"/>
      <c r="E924"/>
      <c r="F924"/>
      <c r="G924"/>
      <c r="H924"/>
      <c r="I924"/>
      <c r="J92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EH924"/>
      <c r="EI924"/>
      <c r="EJ924"/>
      <c r="EK924"/>
      <c r="EL924"/>
    </row>
    <row r="925" spans="1:142" x14ac:dyDescent="0.2">
      <c r="A925"/>
      <c r="B925"/>
      <c r="C925"/>
      <c r="D925"/>
      <c r="E925"/>
      <c r="F925"/>
      <c r="G925"/>
      <c r="H925"/>
      <c r="I925"/>
      <c r="J925"/>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EH925"/>
      <c r="EI925"/>
      <c r="EJ925"/>
      <c r="EK925"/>
      <c r="EL925"/>
    </row>
    <row r="926" spans="1:142" x14ac:dyDescent="0.2">
      <c r="A926"/>
      <c r="B926"/>
      <c r="C926"/>
      <c r="D926"/>
      <c r="E926"/>
      <c r="F926"/>
      <c r="G926"/>
      <c r="H926"/>
      <c r="I926"/>
      <c r="J926"/>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EH926"/>
      <c r="EI926"/>
      <c r="EJ926"/>
      <c r="EK926"/>
      <c r="EL926"/>
    </row>
    <row r="927" spans="1:142" x14ac:dyDescent="0.2">
      <c r="A927"/>
      <c r="B927"/>
      <c r="C927"/>
      <c r="D927"/>
      <c r="E927"/>
      <c r="F927"/>
      <c r="G927"/>
      <c r="H927"/>
      <c r="I927"/>
      <c r="J927"/>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EH927"/>
      <c r="EI927"/>
      <c r="EJ927"/>
      <c r="EK927"/>
      <c r="EL927"/>
    </row>
    <row r="928" spans="1:142" x14ac:dyDescent="0.2">
      <c r="A928"/>
      <c r="B928"/>
      <c r="C928"/>
      <c r="D928"/>
      <c r="E928"/>
      <c r="F928"/>
      <c r="G928"/>
      <c r="H928"/>
      <c r="I928"/>
      <c r="J928"/>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EH928"/>
      <c r="EI928"/>
      <c r="EJ928"/>
      <c r="EK928"/>
      <c r="EL928"/>
    </row>
    <row r="929" spans="1:142" x14ac:dyDescent="0.2">
      <c r="A929"/>
      <c r="B929"/>
      <c r="C929"/>
      <c r="D929"/>
      <c r="E929"/>
      <c r="F929"/>
      <c r="G929"/>
      <c r="H929"/>
      <c r="I929"/>
      <c r="J929"/>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104"/>
      <c r="AO929" s="104"/>
      <c r="AP929" s="104"/>
      <c r="AQ929" s="104"/>
      <c r="AR929" s="104"/>
      <c r="AS929" s="104"/>
      <c r="AT929" s="104"/>
      <c r="AU929" s="10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EH929"/>
      <c r="EI929"/>
      <c r="EJ929"/>
      <c r="EK929"/>
      <c r="EL929"/>
    </row>
    <row r="930" spans="1:142" x14ac:dyDescent="0.2">
      <c r="A930"/>
      <c r="B930"/>
      <c r="C930"/>
      <c r="D930"/>
      <c r="E930"/>
      <c r="F930"/>
      <c r="G930"/>
      <c r="H930"/>
      <c r="I930"/>
      <c r="J930"/>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EH930"/>
      <c r="EI930"/>
      <c r="EJ930"/>
      <c r="EK930"/>
      <c r="EL930"/>
    </row>
    <row r="931" spans="1:142" x14ac:dyDescent="0.2">
      <c r="A931"/>
      <c r="B931"/>
      <c r="C931"/>
      <c r="D931"/>
      <c r="E931"/>
      <c r="F931"/>
      <c r="G931"/>
      <c r="H931"/>
      <c r="I931"/>
      <c r="J931"/>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104"/>
      <c r="AO931" s="104"/>
      <c r="AP931" s="104"/>
      <c r="AQ931" s="104"/>
      <c r="AR931" s="104"/>
      <c r="AS931" s="104"/>
      <c r="AT931" s="104"/>
      <c r="AU931" s="10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EH931"/>
      <c r="EI931"/>
      <c r="EJ931"/>
      <c r="EK931"/>
      <c r="EL931"/>
    </row>
    <row r="932" spans="1:142" x14ac:dyDescent="0.2">
      <c r="A932"/>
      <c r="B932"/>
      <c r="C932"/>
      <c r="D932"/>
      <c r="E932"/>
      <c r="F932"/>
      <c r="G932"/>
      <c r="H932"/>
      <c r="I932"/>
      <c r="J932"/>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EH932"/>
      <c r="EI932"/>
      <c r="EJ932"/>
      <c r="EK932"/>
      <c r="EL932"/>
    </row>
    <row r="933" spans="1:142" x14ac:dyDescent="0.2">
      <c r="A933"/>
      <c r="B933"/>
      <c r="C933"/>
      <c r="D933"/>
      <c r="E933"/>
      <c r="F933"/>
      <c r="G933"/>
      <c r="H933"/>
      <c r="I933"/>
      <c r="J933"/>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EH933"/>
      <c r="EI933"/>
      <c r="EJ933"/>
      <c r="EK933"/>
      <c r="EL933"/>
    </row>
    <row r="934" spans="1:142" x14ac:dyDescent="0.2">
      <c r="A934"/>
      <c r="B934"/>
      <c r="C934"/>
      <c r="D934"/>
      <c r="E934"/>
      <c r="F934"/>
      <c r="G934"/>
      <c r="H934"/>
      <c r="I934"/>
      <c r="J93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104"/>
      <c r="AO934" s="104"/>
      <c r="AP934" s="104"/>
      <c r="AQ934" s="104"/>
      <c r="AR934" s="104"/>
      <c r="AS934" s="104"/>
      <c r="AT934" s="104"/>
      <c r="AU934" s="10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EH934"/>
      <c r="EI934"/>
      <c r="EJ934"/>
      <c r="EK934"/>
      <c r="EL934"/>
    </row>
    <row r="935" spans="1:142" x14ac:dyDescent="0.2">
      <c r="A935"/>
      <c r="B935"/>
      <c r="C935"/>
      <c r="D935"/>
      <c r="E935"/>
      <c r="F935"/>
      <c r="G935"/>
      <c r="H935"/>
      <c r="I935"/>
      <c r="J935"/>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EH935"/>
      <c r="EI935"/>
      <c r="EJ935"/>
      <c r="EK935"/>
      <c r="EL935"/>
    </row>
    <row r="936" spans="1:142" x14ac:dyDescent="0.2">
      <c r="A936"/>
      <c r="B936"/>
      <c r="C936"/>
      <c r="D936"/>
      <c r="E936"/>
      <c r="F936"/>
      <c r="G936"/>
      <c r="H936"/>
      <c r="I936"/>
      <c r="J936"/>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X936" s="114"/>
      <c r="AY936" s="114"/>
      <c r="AZ936" s="114"/>
      <c r="BA936" s="114"/>
      <c r="BB936" s="114"/>
      <c r="BC936" s="114"/>
      <c r="BD936" s="114"/>
      <c r="BE936" s="114"/>
      <c r="BF936" s="114"/>
      <c r="BG936" s="114"/>
      <c r="BH936" s="114"/>
      <c r="BI936" s="114"/>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EH936"/>
      <c r="EI936"/>
      <c r="EJ936"/>
      <c r="EK936"/>
      <c r="EL936"/>
    </row>
    <row r="937" spans="1:142" x14ac:dyDescent="0.2">
      <c r="A937"/>
      <c r="B937"/>
      <c r="C937"/>
      <c r="D937"/>
      <c r="E937"/>
      <c r="F937"/>
      <c r="G937"/>
      <c r="H937"/>
      <c r="I937"/>
      <c r="J937"/>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104"/>
      <c r="AO937" s="104"/>
      <c r="AP937" s="104"/>
      <c r="AQ937" s="104"/>
      <c r="AR937" s="104"/>
      <c r="AS937" s="104"/>
      <c r="AT937" s="104"/>
      <c r="AU937" s="104"/>
      <c r="AX937" s="114"/>
      <c r="AY937" s="114"/>
      <c r="AZ937" s="114"/>
      <c r="BA937" s="114"/>
      <c r="BB937" s="114"/>
      <c r="BC937" s="114"/>
      <c r="BD937" s="114"/>
      <c r="BE937" s="114"/>
      <c r="BF937" s="114"/>
      <c r="BG937" s="114"/>
      <c r="BH937" s="114"/>
      <c r="BI937" s="114"/>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EH937"/>
      <c r="EI937"/>
      <c r="EJ937"/>
      <c r="EK937"/>
      <c r="EL937"/>
    </row>
    <row r="938" spans="1:142" x14ac:dyDescent="0.2">
      <c r="A938"/>
      <c r="B938"/>
      <c r="C938"/>
      <c r="D938"/>
      <c r="E938"/>
      <c r="F938"/>
      <c r="G938"/>
      <c r="H938"/>
      <c r="I938"/>
      <c r="J938"/>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X938" s="114"/>
      <c r="AY938" s="114"/>
      <c r="AZ938" s="114"/>
      <c r="BA938" s="114"/>
      <c r="BB938" s="114"/>
      <c r="BC938" s="114"/>
      <c r="BD938" s="114"/>
      <c r="BE938" s="114"/>
      <c r="BF938" s="114"/>
      <c r="BG938" s="114"/>
      <c r="BH938" s="114"/>
      <c r="BI938" s="114"/>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EH938"/>
      <c r="EI938"/>
      <c r="EJ938"/>
      <c r="EK938"/>
      <c r="EL938"/>
    </row>
    <row r="939" spans="1:142" x14ac:dyDescent="0.2">
      <c r="A939"/>
      <c r="B939"/>
      <c r="C939"/>
      <c r="D939"/>
      <c r="E939"/>
      <c r="F939"/>
      <c r="G939"/>
      <c r="H939"/>
      <c r="I939"/>
      <c r="J939"/>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X939" s="114"/>
      <c r="AY939" s="114"/>
      <c r="AZ939" s="114"/>
      <c r="BA939" s="114"/>
      <c r="BB939" s="114"/>
      <c r="BC939" s="114"/>
      <c r="BD939" s="114"/>
      <c r="BE939" s="114"/>
      <c r="BF939" s="114"/>
      <c r="BG939" s="114"/>
      <c r="BH939" s="114"/>
      <c r="BI939" s="114"/>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EH939"/>
      <c r="EI939"/>
      <c r="EJ939"/>
      <c r="EK939"/>
      <c r="EL939"/>
    </row>
    <row r="940" spans="1:142" x14ac:dyDescent="0.2">
      <c r="A940"/>
      <c r="B940"/>
      <c r="C940"/>
      <c r="D940"/>
      <c r="E940"/>
      <c r="F940"/>
      <c r="G940"/>
      <c r="H940"/>
      <c r="I940"/>
      <c r="J940"/>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X940" s="114"/>
      <c r="AY940" s="114"/>
      <c r="AZ940" s="114"/>
      <c r="BA940" s="114"/>
      <c r="BB940" s="114"/>
      <c r="BC940" s="114"/>
      <c r="BD940" s="114"/>
      <c r="BE940" s="114"/>
      <c r="BF940" s="114"/>
      <c r="BG940" s="114"/>
      <c r="BH940" s="114"/>
      <c r="BI940" s="114"/>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EH940"/>
      <c r="EI940"/>
      <c r="EJ940"/>
      <c r="EK940"/>
      <c r="EL940"/>
    </row>
    <row r="941" spans="1:142" x14ac:dyDescent="0.2">
      <c r="A941"/>
      <c r="B941"/>
      <c r="C941"/>
      <c r="D941"/>
      <c r="E941"/>
      <c r="F941"/>
      <c r="G941"/>
      <c r="H941"/>
      <c r="I941"/>
      <c r="J941"/>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X941" s="114"/>
      <c r="AY941" s="114"/>
      <c r="AZ941" s="114"/>
      <c r="BA941" s="114"/>
      <c r="BB941" s="114"/>
      <c r="BC941" s="114"/>
      <c r="BD941" s="114"/>
      <c r="BE941" s="114"/>
      <c r="BF941" s="114"/>
      <c r="BG941" s="114"/>
      <c r="BH941" s="114"/>
      <c r="BI941" s="114"/>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EH941"/>
      <c r="EI941"/>
      <c r="EJ941"/>
      <c r="EK941"/>
      <c r="EL941"/>
    </row>
    <row r="942" spans="1:142" x14ac:dyDescent="0.2">
      <c r="A942"/>
      <c r="B942"/>
      <c r="C942"/>
      <c r="D942"/>
      <c r="E942"/>
      <c r="F942"/>
      <c r="G942"/>
      <c r="H942"/>
      <c r="I942"/>
      <c r="J942"/>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104"/>
      <c r="AO942" s="104"/>
      <c r="AP942" s="104"/>
      <c r="AQ942" s="104"/>
      <c r="AR942" s="104"/>
      <c r="AS942" s="104"/>
      <c r="AT942" s="104"/>
      <c r="AU942" s="104"/>
      <c r="AX942" s="114"/>
      <c r="AY942" s="114"/>
      <c r="AZ942" s="114"/>
      <c r="BA942" s="114"/>
      <c r="BB942" s="114"/>
      <c r="BC942" s="114"/>
      <c r="BD942" s="114"/>
      <c r="BE942" s="114"/>
      <c r="BF942" s="114"/>
      <c r="BG942" s="114"/>
      <c r="BH942" s="114"/>
      <c r="BI942" s="114"/>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EH942"/>
      <c r="EI942"/>
      <c r="EJ942"/>
      <c r="EK942"/>
      <c r="EL942"/>
    </row>
    <row r="943" spans="1:142" x14ac:dyDescent="0.2">
      <c r="A943"/>
      <c r="B943"/>
      <c r="C943"/>
      <c r="D943"/>
      <c r="E943"/>
      <c r="F943"/>
      <c r="G943"/>
      <c r="H943"/>
      <c r="I943"/>
      <c r="J943"/>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X943" s="114"/>
      <c r="AY943" s="114"/>
      <c r="AZ943" s="114"/>
      <c r="BA943" s="114"/>
      <c r="BB943" s="114"/>
      <c r="BC943" s="114"/>
      <c r="BD943" s="114"/>
      <c r="BE943" s="114"/>
      <c r="BF943" s="114"/>
      <c r="BG943" s="114"/>
      <c r="BH943" s="114"/>
      <c r="BI943" s="114"/>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EH943"/>
      <c r="EI943"/>
      <c r="EJ943"/>
      <c r="EK943"/>
      <c r="EL943"/>
    </row>
    <row r="944" spans="1:142" x14ac:dyDescent="0.2">
      <c r="A944"/>
      <c r="B944"/>
      <c r="C944"/>
      <c r="D944"/>
      <c r="E944"/>
      <c r="F944"/>
      <c r="G944"/>
      <c r="H944"/>
      <c r="I944"/>
      <c r="J94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X944" s="114"/>
      <c r="AY944" s="114"/>
      <c r="AZ944" s="114"/>
      <c r="BA944" s="114"/>
      <c r="BB944" s="114"/>
      <c r="BC944" s="114"/>
      <c r="BD944" s="114"/>
      <c r="BE944" s="114"/>
      <c r="BF944" s="114"/>
      <c r="BG944" s="114"/>
      <c r="BH944" s="114"/>
      <c r="BI944" s="114"/>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EH944"/>
      <c r="EI944"/>
      <c r="EJ944"/>
      <c r="EK944"/>
      <c r="EL944"/>
    </row>
    <row r="945" spans="1:142" x14ac:dyDescent="0.2">
      <c r="A945"/>
      <c r="B945"/>
      <c r="C945"/>
      <c r="D945"/>
      <c r="E945"/>
      <c r="F945"/>
      <c r="G945"/>
      <c r="H945"/>
      <c r="I945"/>
      <c r="J945"/>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X945" s="114"/>
      <c r="AY945" s="114"/>
      <c r="AZ945" s="114"/>
      <c r="BA945" s="114"/>
      <c r="BB945" s="114"/>
      <c r="BC945" s="114"/>
      <c r="BD945" s="114"/>
      <c r="BE945" s="114"/>
      <c r="BF945" s="114"/>
      <c r="BG945" s="114"/>
      <c r="BH945" s="114"/>
      <c r="BI945" s="114"/>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EH945"/>
      <c r="EI945"/>
      <c r="EJ945"/>
      <c r="EK945"/>
      <c r="EL945"/>
    </row>
    <row r="946" spans="1:142" x14ac:dyDescent="0.2">
      <c r="A946"/>
      <c r="B946"/>
      <c r="C946"/>
      <c r="D946"/>
      <c r="E946"/>
      <c r="F946"/>
      <c r="G946"/>
      <c r="H946"/>
      <c r="I946"/>
      <c r="J946"/>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c r="AX946" s="114"/>
      <c r="AY946" s="114"/>
      <c r="AZ946" s="114"/>
      <c r="BA946" s="114"/>
      <c r="BB946" s="114"/>
      <c r="BC946" s="114"/>
      <c r="BD946" s="114"/>
      <c r="BE946" s="114"/>
      <c r="BF946" s="114"/>
      <c r="BG946" s="114"/>
      <c r="BH946" s="114"/>
      <c r="BI946" s="114"/>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EH946"/>
      <c r="EI946"/>
      <c r="EJ946"/>
      <c r="EK946"/>
      <c r="EL946"/>
    </row>
    <row r="947" spans="1:142" x14ac:dyDescent="0.2">
      <c r="A947"/>
      <c r="B947"/>
      <c r="C947"/>
      <c r="D947"/>
      <c r="E947"/>
      <c r="F947"/>
      <c r="G947"/>
      <c r="H947"/>
      <c r="I947"/>
      <c r="J947"/>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X947" s="114"/>
      <c r="AY947" s="114"/>
      <c r="AZ947" s="114"/>
      <c r="BA947" s="114"/>
      <c r="BB947" s="114"/>
      <c r="BC947" s="114"/>
      <c r="BD947" s="114"/>
      <c r="BE947" s="114"/>
      <c r="BF947" s="114"/>
      <c r="BG947" s="114"/>
      <c r="BH947" s="114"/>
      <c r="BI947" s="114"/>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EH947"/>
      <c r="EI947"/>
      <c r="EJ947"/>
      <c r="EK947"/>
      <c r="EL947"/>
    </row>
    <row r="948" spans="1:142" x14ac:dyDescent="0.2">
      <c r="A948"/>
      <c r="B948"/>
      <c r="C948"/>
      <c r="D948"/>
      <c r="E948"/>
      <c r="F948"/>
      <c r="G948"/>
      <c r="H948"/>
      <c r="I948"/>
      <c r="J948"/>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X948" s="114"/>
      <c r="AY948" s="114"/>
      <c r="AZ948" s="114"/>
      <c r="BA948" s="114"/>
      <c r="BB948" s="114"/>
      <c r="BC948" s="114"/>
      <c r="BD948" s="114"/>
      <c r="BE948" s="114"/>
      <c r="BF948" s="114"/>
      <c r="BG948" s="114"/>
      <c r="BH948" s="114"/>
      <c r="BI948" s="114"/>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EH948"/>
      <c r="EI948"/>
      <c r="EJ948"/>
      <c r="EK948"/>
      <c r="EL948"/>
    </row>
    <row r="949" spans="1:142" x14ac:dyDescent="0.2">
      <c r="A949"/>
      <c r="B949"/>
      <c r="C949"/>
      <c r="D949"/>
      <c r="E949"/>
      <c r="F949"/>
      <c r="G949"/>
      <c r="H949"/>
      <c r="I949"/>
      <c r="J949"/>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X949" s="114"/>
      <c r="AY949" s="114"/>
      <c r="AZ949" s="114"/>
      <c r="BA949" s="114"/>
      <c r="BB949" s="114"/>
      <c r="BC949" s="114"/>
      <c r="BD949" s="114"/>
      <c r="BE949" s="114"/>
      <c r="BF949" s="114"/>
      <c r="BG949" s="114"/>
      <c r="BH949" s="114"/>
      <c r="BI949" s="114"/>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EH949"/>
      <c r="EI949"/>
      <c r="EJ949"/>
      <c r="EK949"/>
      <c r="EL949"/>
    </row>
    <row r="950" spans="1:142" x14ac:dyDescent="0.2">
      <c r="A950"/>
      <c r="B950"/>
      <c r="C950"/>
      <c r="D950"/>
      <c r="E950"/>
      <c r="F950"/>
      <c r="G950"/>
      <c r="H950"/>
      <c r="I950"/>
      <c r="J950"/>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c r="AX950" s="114"/>
      <c r="AY950" s="114"/>
      <c r="AZ950" s="114"/>
      <c r="BA950" s="114"/>
      <c r="BB950" s="114"/>
      <c r="BC950" s="114"/>
      <c r="BD950" s="114"/>
      <c r="BE950" s="114"/>
      <c r="BF950" s="114"/>
      <c r="BG950" s="114"/>
      <c r="BH950" s="114"/>
      <c r="BI950" s="114"/>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EH950"/>
      <c r="EI950"/>
      <c r="EJ950"/>
      <c r="EK950"/>
      <c r="EL950"/>
    </row>
    <row r="951" spans="1:142" x14ac:dyDescent="0.2">
      <c r="A951"/>
      <c r="B951"/>
      <c r="C951"/>
      <c r="D951"/>
      <c r="E951"/>
      <c r="F951"/>
      <c r="G951"/>
      <c r="H951"/>
      <c r="I951"/>
      <c r="J951"/>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104"/>
      <c r="AO951" s="104"/>
      <c r="AP951" s="104"/>
      <c r="AQ951" s="104"/>
      <c r="AR951" s="104"/>
      <c r="AS951" s="104"/>
      <c r="AT951" s="104"/>
      <c r="AU951" s="104"/>
      <c r="AX951" s="114"/>
      <c r="AY951" s="114"/>
      <c r="AZ951" s="114"/>
      <c r="BA951" s="114"/>
      <c r="BB951" s="114"/>
      <c r="BC951" s="114"/>
      <c r="BD951" s="114"/>
      <c r="BE951" s="114"/>
      <c r="BF951" s="114"/>
      <c r="BG951" s="114"/>
      <c r="BH951" s="114"/>
      <c r="BI951" s="114"/>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EH951"/>
      <c r="EI951"/>
      <c r="EJ951"/>
      <c r="EK951"/>
      <c r="EL951"/>
    </row>
    <row r="952" spans="1:142" x14ac:dyDescent="0.2">
      <c r="A952"/>
      <c r="B952"/>
      <c r="C952"/>
      <c r="D952"/>
      <c r="E952"/>
      <c r="F952"/>
      <c r="G952"/>
      <c r="H952"/>
      <c r="I952"/>
      <c r="J952"/>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104"/>
      <c r="AO952" s="104"/>
      <c r="AP952" s="104"/>
      <c r="AQ952" s="104"/>
      <c r="AR952" s="104"/>
      <c r="AS952" s="104"/>
      <c r="AT952" s="104"/>
      <c r="AU952" s="104"/>
      <c r="AX952" s="114"/>
      <c r="AY952" s="114"/>
      <c r="AZ952" s="114"/>
      <c r="BA952" s="114"/>
      <c r="BB952" s="114"/>
      <c r="BC952" s="114"/>
      <c r="BD952" s="114"/>
      <c r="BE952" s="114"/>
      <c r="BF952" s="114"/>
      <c r="BG952" s="114"/>
      <c r="BH952" s="114"/>
      <c r="BI952" s="114"/>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EH952"/>
      <c r="EI952"/>
      <c r="EJ952"/>
      <c r="EK952"/>
      <c r="EL952"/>
    </row>
    <row r="953" spans="1:142" x14ac:dyDescent="0.2">
      <c r="A953"/>
      <c r="B953"/>
      <c r="C953"/>
      <c r="D953"/>
      <c r="E953"/>
      <c r="F953"/>
      <c r="G953"/>
      <c r="H953"/>
      <c r="I953"/>
      <c r="J953"/>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104"/>
      <c r="AO953" s="104"/>
      <c r="AP953" s="104"/>
      <c r="AQ953" s="104"/>
      <c r="AR953" s="104"/>
      <c r="AS953" s="104"/>
      <c r="AT953" s="104"/>
      <c r="AU953" s="104"/>
      <c r="AX953" s="114"/>
      <c r="AY953" s="114"/>
      <c r="AZ953" s="114"/>
      <c r="BA953" s="114"/>
      <c r="BB953" s="114"/>
      <c r="BC953" s="114"/>
      <c r="BD953" s="114"/>
      <c r="BE953" s="114"/>
      <c r="BF953" s="114"/>
      <c r="BG953" s="114"/>
      <c r="BH953" s="114"/>
      <c r="BI953" s="114"/>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EH953"/>
      <c r="EI953"/>
      <c r="EJ953"/>
      <c r="EK953"/>
      <c r="EL953"/>
    </row>
    <row r="954" spans="1:142" x14ac:dyDescent="0.2">
      <c r="A954"/>
      <c r="B954"/>
      <c r="C954"/>
      <c r="D954"/>
      <c r="E954"/>
      <c r="F954"/>
      <c r="G954"/>
      <c r="H954"/>
      <c r="I954"/>
      <c r="J95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c r="AX954" s="114"/>
      <c r="AY954" s="114"/>
      <c r="AZ954" s="114"/>
      <c r="BA954" s="114"/>
      <c r="BB954" s="114"/>
      <c r="BC954" s="114"/>
      <c r="BD954" s="114"/>
      <c r="BE954" s="114"/>
      <c r="BF954" s="114"/>
      <c r="BG954" s="114"/>
      <c r="BH954" s="114"/>
      <c r="BI954" s="114"/>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EH954"/>
      <c r="EI954"/>
      <c r="EJ954"/>
      <c r="EK954"/>
      <c r="EL954"/>
    </row>
    <row r="955" spans="1:142" x14ac:dyDescent="0.2">
      <c r="A955"/>
      <c r="B955"/>
      <c r="C955"/>
      <c r="D955"/>
      <c r="E955"/>
      <c r="F955"/>
      <c r="G955"/>
      <c r="H955"/>
      <c r="I955"/>
      <c r="J955"/>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104"/>
      <c r="AO955" s="104"/>
      <c r="AP955" s="104"/>
      <c r="AQ955" s="104"/>
      <c r="AR955" s="104"/>
      <c r="AS955" s="104"/>
      <c r="AT955" s="104"/>
      <c r="AU955" s="104"/>
      <c r="AX955" s="114"/>
      <c r="AY955" s="114"/>
      <c r="AZ955" s="114"/>
      <c r="BA955" s="114"/>
      <c r="BB955" s="114"/>
      <c r="BC955" s="114"/>
      <c r="BD955" s="114"/>
      <c r="BE955" s="114"/>
      <c r="BF955" s="114"/>
      <c r="BG955" s="114"/>
      <c r="BH955" s="114"/>
      <c r="BI955" s="114"/>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EH955"/>
      <c r="EI955"/>
      <c r="EJ955"/>
      <c r="EK955"/>
      <c r="EL955"/>
    </row>
    <row r="956" spans="1:142" x14ac:dyDescent="0.2">
      <c r="A956"/>
      <c r="B956"/>
      <c r="C956"/>
      <c r="D956"/>
      <c r="E956"/>
      <c r="F956"/>
      <c r="G956"/>
      <c r="H956"/>
      <c r="I956"/>
      <c r="J956"/>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104"/>
      <c r="AO956" s="104"/>
      <c r="AP956" s="104"/>
      <c r="AQ956" s="104"/>
      <c r="AR956" s="104"/>
      <c r="AS956" s="104"/>
      <c r="AT956" s="104"/>
      <c r="AU956" s="104"/>
      <c r="AX956" s="114"/>
      <c r="AY956" s="114"/>
      <c r="AZ956" s="114"/>
      <c r="BA956" s="114"/>
      <c r="BB956" s="114"/>
      <c r="BC956" s="114"/>
      <c r="BD956" s="114"/>
      <c r="BE956" s="114"/>
      <c r="BF956" s="114"/>
      <c r="BG956" s="114"/>
      <c r="BH956" s="114"/>
      <c r="BI956" s="114"/>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EH956"/>
      <c r="EI956"/>
      <c r="EJ956"/>
      <c r="EK956"/>
      <c r="EL956"/>
    </row>
    <row r="957" spans="1:142" x14ac:dyDescent="0.2">
      <c r="A957"/>
      <c r="B957"/>
      <c r="C957"/>
      <c r="D957"/>
      <c r="E957"/>
      <c r="F957"/>
      <c r="G957"/>
      <c r="H957"/>
      <c r="I957"/>
      <c r="J957"/>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104"/>
      <c r="AO957" s="104"/>
      <c r="AP957" s="104"/>
      <c r="AQ957" s="104"/>
      <c r="AR957" s="104"/>
      <c r="AS957" s="104"/>
      <c r="AT957" s="104"/>
      <c r="AU957" s="104"/>
      <c r="AX957" s="114"/>
      <c r="AY957" s="114"/>
      <c r="AZ957" s="114"/>
      <c r="BA957" s="114"/>
      <c r="BB957" s="114"/>
      <c r="BC957" s="114"/>
      <c r="BD957" s="114"/>
      <c r="BE957" s="114"/>
      <c r="BF957" s="114"/>
      <c r="BG957" s="114"/>
      <c r="BH957" s="114"/>
      <c r="BI957" s="114"/>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EH957"/>
      <c r="EI957"/>
      <c r="EJ957"/>
      <c r="EK957"/>
      <c r="EL957"/>
    </row>
    <row r="958" spans="1:142" x14ac:dyDescent="0.2">
      <c r="A958"/>
      <c r="B958"/>
      <c r="C958"/>
      <c r="D958"/>
      <c r="E958"/>
      <c r="F958"/>
      <c r="G958"/>
      <c r="H958"/>
      <c r="I958"/>
      <c r="J958"/>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c r="AX958" s="114"/>
      <c r="AY958" s="114"/>
      <c r="AZ958" s="114"/>
      <c r="BA958" s="114"/>
      <c r="BB958" s="114"/>
      <c r="BC958" s="114"/>
      <c r="BD958" s="114"/>
      <c r="BE958" s="114"/>
      <c r="BF958" s="114"/>
      <c r="BG958" s="114"/>
      <c r="BH958" s="114"/>
      <c r="BI958" s="114"/>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EH958"/>
      <c r="EI958"/>
      <c r="EJ958"/>
      <c r="EK958"/>
      <c r="EL958"/>
    </row>
    <row r="959" spans="1:142" x14ac:dyDescent="0.2">
      <c r="A959"/>
      <c r="B959"/>
      <c r="C959"/>
      <c r="D959"/>
      <c r="E959"/>
      <c r="F959"/>
      <c r="G959"/>
      <c r="H959"/>
      <c r="I959"/>
      <c r="J959"/>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104"/>
      <c r="AO959" s="104"/>
      <c r="AP959" s="104"/>
      <c r="AQ959" s="104"/>
      <c r="AR959" s="104"/>
      <c r="AS959" s="104"/>
      <c r="AT959" s="104"/>
      <c r="AU959" s="104"/>
      <c r="AX959" s="114"/>
      <c r="AY959" s="114"/>
      <c r="AZ959" s="114"/>
      <c r="BA959" s="114"/>
      <c r="BB959" s="114"/>
      <c r="BC959" s="114"/>
      <c r="BD959" s="114"/>
      <c r="BE959" s="114"/>
      <c r="BF959" s="114"/>
      <c r="BG959" s="114"/>
      <c r="BH959" s="114"/>
      <c r="BI959" s="114"/>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EH959"/>
      <c r="EI959"/>
      <c r="EJ959"/>
      <c r="EK959"/>
      <c r="EL959"/>
    </row>
    <row r="960" spans="1:142" x14ac:dyDescent="0.2">
      <c r="A960"/>
      <c r="B960"/>
      <c r="C960"/>
      <c r="D960"/>
      <c r="E960"/>
      <c r="F960"/>
      <c r="G960"/>
      <c r="H960"/>
      <c r="I960"/>
      <c r="J960"/>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104"/>
      <c r="AO960" s="104"/>
      <c r="AP960" s="104"/>
      <c r="AQ960" s="104"/>
      <c r="AR960" s="104"/>
      <c r="AS960" s="104"/>
      <c r="AT960" s="104"/>
      <c r="AU960" s="10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EH960"/>
      <c r="EI960"/>
      <c r="EJ960"/>
      <c r="EK960"/>
      <c r="EL960"/>
    </row>
    <row r="961" spans="1:142" x14ac:dyDescent="0.2">
      <c r="A961"/>
      <c r="B961"/>
      <c r="C961"/>
      <c r="D961"/>
      <c r="E961"/>
      <c r="F961"/>
      <c r="G961"/>
      <c r="H961"/>
      <c r="I961"/>
      <c r="J961"/>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EH961"/>
      <c r="EI961"/>
      <c r="EJ961"/>
      <c r="EK961"/>
      <c r="EL961"/>
    </row>
    <row r="962" spans="1:142" x14ac:dyDescent="0.2">
      <c r="A962"/>
      <c r="B962"/>
      <c r="C962"/>
      <c r="D962"/>
      <c r="E962"/>
      <c r="F962"/>
      <c r="G962"/>
      <c r="H962"/>
      <c r="I962"/>
      <c r="J962"/>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104"/>
      <c r="AO962" s="104"/>
      <c r="AP962" s="104"/>
      <c r="AQ962" s="104"/>
      <c r="AR962" s="104"/>
      <c r="AS962" s="104"/>
      <c r="AT962" s="104"/>
      <c r="AU962" s="104"/>
      <c r="AX962" s="114"/>
      <c r="AY962" s="114"/>
      <c r="AZ962" s="114"/>
      <c r="BA962" s="114"/>
      <c r="BB962" s="114"/>
      <c r="BC962" s="114"/>
      <c r="BD962" s="114"/>
      <c r="BE962" s="114"/>
      <c r="BF962" s="114"/>
      <c r="BG962" s="114"/>
      <c r="BH962" s="114"/>
      <c r="BI962" s="114"/>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EH962"/>
      <c r="EI962"/>
      <c r="EJ962"/>
      <c r="EK962"/>
      <c r="EL962"/>
    </row>
    <row r="963" spans="1:142" x14ac:dyDescent="0.2">
      <c r="A963"/>
      <c r="B963"/>
      <c r="C963"/>
      <c r="D963"/>
      <c r="E963"/>
      <c r="F963"/>
      <c r="G963"/>
      <c r="H963"/>
      <c r="I963"/>
      <c r="J963"/>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c r="AX963" s="114"/>
      <c r="AY963" s="114"/>
      <c r="AZ963" s="114"/>
      <c r="BA963" s="114"/>
      <c r="BB963" s="114"/>
      <c r="BC963" s="114"/>
      <c r="BD963" s="114"/>
      <c r="BE963" s="114"/>
      <c r="BF963" s="114"/>
      <c r="BG963" s="114"/>
      <c r="BH963" s="114"/>
      <c r="BI963" s="114"/>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EH963"/>
      <c r="EI963"/>
      <c r="EJ963"/>
      <c r="EK963"/>
      <c r="EL963"/>
    </row>
    <row r="964" spans="1:142" x14ac:dyDescent="0.2">
      <c r="A964"/>
      <c r="B964"/>
      <c r="C964"/>
      <c r="D964"/>
      <c r="E964"/>
      <c r="F964"/>
      <c r="G964"/>
      <c r="H964"/>
      <c r="I964"/>
      <c r="J96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104"/>
      <c r="AO964" s="104"/>
      <c r="AP964" s="104"/>
      <c r="AQ964" s="104"/>
      <c r="AR964" s="104"/>
      <c r="AS964" s="104"/>
      <c r="AT964" s="104"/>
      <c r="AU964" s="104"/>
      <c r="AX964" s="114"/>
      <c r="AY964" s="114"/>
      <c r="AZ964" s="114"/>
      <c r="BA964" s="114"/>
      <c r="BB964" s="114"/>
      <c r="BC964" s="114"/>
      <c r="BD964" s="114"/>
      <c r="BE964" s="114"/>
      <c r="BF964" s="114"/>
      <c r="BG964" s="114"/>
      <c r="BH964" s="114"/>
      <c r="BI964" s="114"/>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EH964"/>
      <c r="EI964"/>
      <c r="EJ964"/>
      <c r="EK964"/>
      <c r="EL964"/>
    </row>
    <row r="965" spans="1:142" x14ac:dyDescent="0.2">
      <c r="A965"/>
      <c r="B965"/>
      <c r="C965"/>
      <c r="D965"/>
      <c r="E965"/>
      <c r="F965"/>
      <c r="G965"/>
      <c r="H965"/>
      <c r="I965"/>
      <c r="J965"/>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104"/>
      <c r="AO965" s="104"/>
      <c r="AP965" s="104"/>
      <c r="AQ965" s="104"/>
      <c r="AR965" s="104"/>
      <c r="AS965" s="104"/>
      <c r="AT965" s="104"/>
      <c r="AU965" s="104"/>
      <c r="AX965" s="114"/>
      <c r="AY965" s="114"/>
      <c r="AZ965" s="114"/>
      <c r="BA965" s="114"/>
      <c r="BB965" s="114"/>
      <c r="BC965" s="114"/>
      <c r="BD965" s="114"/>
      <c r="BE965" s="114"/>
      <c r="BF965" s="114"/>
      <c r="BG965" s="114"/>
      <c r="BH965" s="114"/>
      <c r="BI965" s="114"/>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EH965"/>
      <c r="EI965"/>
      <c r="EJ965"/>
      <c r="EK965"/>
      <c r="EL965"/>
    </row>
    <row r="966" spans="1:142" x14ac:dyDescent="0.2">
      <c r="A966"/>
      <c r="B966"/>
      <c r="C966"/>
      <c r="D966"/>
      <c r="E966"/>
      <c r="F966"/>
      <c r="G966"/>
      <c r="H966"/>
      <c r="I966"/>
      <c r="J966"/>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104"/>
      <c r="AO966" s="104"/>
      <c r="AP966" s="104"/>
      <c r="AQ966" s="104"/>
      <c r="AR966" s="104"/>
      <c r="AS966" s="104"/>
      <c r="AT966" s="104"/>
      <c r="AU966" s="104"/>
      <c r="AX966" s="114"/>
      <c r="AY966" s="114"/>
      <c r="AZ966" s="114"/>
      <c r="BA966" s="114"/>
      <c r="BB966" s="114"/>
      <c r="BC966" s="114"/>
      <c r="BD966" s="114"/>
      <c r="BE966" s="114"/>
      <c r="BF966" s="114"/>
      <c r="BG966" s="114"/>
      <c r="BH966" s="114"/>
      <c r="BI966" s="114"/>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EH966"/>
      <c r="EI966"/>
      <c r="EJ966"/>
      <c r="EK966"/>
      <c r="EL966"/>
    </row>
    <row r="967" spans="1:142" x14ac:dyDescent="0.2">
      <c r="A967"/>
      <c r="B967"/>
      <c r="C967"/>
      <c r="D967"/>
      <c r="E967"/>
      <c r="F967"/>
      <c r="G967"/>
      <c r="H967"/>
      <c r="I967"/>
      <c r="J967"/>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104"/>
      <c r="AO967" s="104"/>
      <c r="AP967" s="104"/>
      <c r="AQ967" s="104"/>
      <c r="AR967" s="104"/>
      <c r="AS967" s="104"/>
      <c r="AT967" s="104"/>
      <c r="AU967" s="104"/>
      <c r="AX967" s="114"/>
      <c r="AY967" s="114"/>
      <c r="AZ967" s="114"/>
      <c r="BA967" s="114"/>
      <c r="BB967" s="114"/>
      <c r="BC967" s="114"/>
      <c r="BD967" s="114"/>
      <c r="BE967" s="114"/>
      <c r="BF967" s="114"/>
      <c r="BG967" s="114"/>
      <c r="BH967" s="114"/>
      <c r="BI967" s="114"/>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EH967"/>
      <c r="EI967"/>
      <c r="EJ967"/>
      <c r="EK967"/>
      <c r="EL967"/>
    </row>
    <row r="968" spans="1:142" x14ac:dyDescent="0.2">
      <c r="A968"/>
      <c r="B968"/>
      <c r="C968"/>
      <c r="D968"/>
      <c r="E968"/>
      <c r="F968"/>
      <c r="G968"/>
      <c r="H968"/>
      <c r="I968"/>
      <c r="J968"/>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104"/>
      <c r="AO968" s="104"/>
      <c r="AP968" s="104"/>
      <c r="AQ968" s="104"/>
      <c r="AR968" s="104"/>
      <c r="AS968" s="104"/>
      <c r="AT968" s="104"/>
      <c r="AU968" s="104"/>
      <c r="AX968" s="114"/>
      <c r="AY968" s="114"/>
      <c r="AZ968" s="114"/>
      <c r="BA968" s="114"/>
      <c r="BB968" s="114"/>
      <c r="BC968" s="114"/>
      <c r="BD968" s="114"/>
      <c r="BE968" s="114"/>
      <c r="BF968" s="114"/>
      <c r="BG968" s="114"/>
      <c r="BH968" s="114"/>
      <c r="BI968" s="114"/>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EH968"/>
      <c r="EI968"/>
      <c r="EJ968"/>
      <c r="EK968"/>
      <c r="EL968"/>
    </row>
    <row r="969" spans="1:142" x14ac:dyDescent="0.2">
      <c r="A969"/>
      <c r="B969"/>
      <c r="C969"/>
      <c r="D969"/>
      <c r="E969"/>
      <c r="F969"/>
      <c r="G969"/>
      <c r="H969"/>
      <c r="I969"/>
      <c r="J969"/>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X969" s="114"/>
      <c r="AY969" s="114"/>
      <c r="AZ969" s="114"/>
      <c r="BA969" s="114"/>
      <c r="BB969" s="114"/>
      <c r="BC969" s="114"/>
      <c r="BD969" s="114"/>
      <c r="BE969" s="114"/>
      <c r="BF969" s="114"/>
      <c r="BG969" s="114"/>
      <c r="BH969" s="114"/>
      <c r="BI969" s="114"/>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EH969"/>
      <c r="EI969"/>
      <c r="EJ969"/>
      <c r="EK969"/>
      <c r="EL969"/>
    </row>
    <row r="970" spans="1:142" x14ac:dyDescent="0.2">
      <c r="A970"/>
      <c r="B970"/>
      <c r="C970"/>
      <c r="D970"/>
      <c r="E970"/>
      <c r="F970"/>
      <c r="G970"/>
      <c r="H970"/>
      <c r="I970"/>
      <c r="J970"/>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X970" s="114"/>
      <c r="AY970" s="114"/>
      <c r="AZ970" s="114"/>
      <c r="BA970" s="114"/>
      <c r="BB970" s="114"/>
      <c r="BC970" s="114"/>
      <c r="BD970" s="114"/>
      <c r="BE970" s="114"/>
      <c r="BF970" s="114"/>
      <c r="BG970" s="114"/>
      <c r="BH970" s="114"/>
      <c r="BI970" s="114"/>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EH970"/>
      <c r="EI970"/>
      <c r="EJ970"/>
      <c r="EK970"/>
      <c r="EL970"/>
    </row>
    <row r="971" spans="1:142" x14ac:dyDescent="0.2">
      <c r="A971"/>
      <c r="B971"/>
      <c r="C971"/>
      <c r="D971"/>
      <c r="E971"/>
      <c r="F971"/>
      <c r="G971"/>
      <c r="H971"/>
      <c r="I971"/>
      <c r="J971"/>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X971" s="114"/>
      <c r="AY971" s="114"/>
      <c r="AZ971" s="114"/>
      <c r="BA971" s="114"/>
      <c r="BB971" s="114"/>
      <c r="BC971" s="114"/>
      <c r="BD971" s="114"/>
      <c r="BE971" s="114"/>
      <c r="BF971" s="114"/>
      <c r="BG971" s="114"/>
      <c r="BH971" s="114"/>
      <c r="BI971" s="114"/>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EH971"/>
      <c r="EI971"/>
      <c r="EJ971"/>
      <c r="EK971"/>
      <c r="EL971"/>
    </row>
    <row r="972" spans="1:142" x14ac:dyDescent="0.2">
      <c r="A972"/>
      <c r="B972"/>
      <c r="C972"/>
      <c r="D972"/>
      <c r="E972"/>
      <c r="F972"/>
      <c r="G972"/>
      <c r="H972"/>
      <c r="I972"/>
      <c r="J972"/>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104"/>
      <c r="AO972" s="104"/>
      <c r="AP972" s="104"/>
      <c r="AQ972" s="104"/>
      <c r="AR972" s="104"/>
      <c r="AS972" s="104"/>
      <c r="AT972" s="104"/>
      <c r="AU972" s="104"/>
      <c r="AX972" s="114"/>
      <c r="AY972" s="114"/>
      <c r="AZ972" s="114"/>
      <c r="BA972" s="114"/>
      <c r="BB972" s="114"/>
      <c r="BC972" s="114"/>
      <c r="BD972" s="114"/>
      <c r="BE972" s="114"/>
      <c r="BF972" s="114"/>
      <c r="BG972" s="114"/>
      <c r="BH972" s="114"/>
      <c r="BI972" s="114"/>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EH972"/>
      <c r="EI972"/>
      <c r="EJ972"/>
      <c r="EK972"/>
      <c r="EL972"/>
    </row>
    <row r="973" spans="1:142" x14ac:dyDescent="0.2">
      <c r="A973"/>
      <c r="B973"/>
      <c r="C973"/>
      <c r="D973"/>
      <c r="E973"/>
      <c r="F973"/>
      <c r="G973"/>
      <c r="H973"/>
      <c r="I973"/>
      <c r="J973"/>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c r="AX973" s="114"/>
      <c r="AY973" s="114"/>
      <c r="AZ973" s="114"/>
      <c r="BA973" s="114"/>
      <c r="BB973" s="114"/>
      <c r="BC973" s="114"/>
      <c r="BD973" s="114"/>
      <c r="BE973" s="114"/>
      <c r="BF973" s="114"/>
      <c r="BG973" s="114"/>
      <c r="BH973" s="114"/>
      <c r="BI973" s="114"/>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EH973"/>
      <c r="EI973"/>
      <c r="EJ973"/>
      <c r="EK973"/>
      <c r="EL973"/>
    </row>
    <row r="974" spans="1:142" x14ac:dyDescent="0.2">
      <c r="A974"/>
      <c r="B974"/>
      <c r="C974"/>
      <c r="D974"/>
      <c r="E974"/>
      <c r="F974"/>
      <c r="G974"/>
      <c r="H974"/>
      <c r="I974"/>
      <c r="J97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104"/>
      <c r="AO974" s="104"/>
      <c r="AP974" s="104"/>
      <c r="AQ974" s="104"/>
      <c r="AR974" s="104"/>
      <c r="AS974" s="104"/>
      <c r="AT974" s="104"/>
      <c r="AU974" s="104"/>
      <c r="AX974" s="114"/>
      <c r="AY974" s="114"/>
      <c r="AZ974" s="114"/>
      <c r="BA974" s="114"/>
      <c r="BB974" s="114"/>
      <c r="BC974" s="114"/>
      <c r="BD974" s="114"/>
      <c r="BE974" s="114"/>
      <c r="BF974" s="114"/>
      <c r="BG974" s="114"/>
      <c r="BH974" s="114"/>
      <c r="BI974" s="114"/>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EH974"/>
      <c r="EI974"/>
      <c r="EJ974"/>
      <c r="EK974"/>
      <c r="EL974"/>
    </row>
    <row r="975" spans="1:142" x14ac:dyDescent="0.2">
      <c r="A975"/>
      <c r="B975"/>
      <c r="C975"/>
      <c r="D975"/>
      <c r="E975"/>
      <c r="F975"/>
      <c r="G975"/>
      <c r="H975"/>
      <c r="I975"/>
      <c r="J975"/>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104"/>
      <c r="AO975" s="104"/>
      <c r="AP975" s="104"/>
      <c r="AQ975" s="104"/>
      <c r="AR975" s="104"/>
      <c r="AS975" s="104"/>
      <c r="AT975" s="104"/>
      <c r="AU975" s="104"/>
      <c r="AX975" s="114"/>
      <c r="AY975" s="114"/>
      <c r="AZ975" s="114"/>
      <c r="BA975" s="114"/>
      <c r="BB975" s="114"/>
      <c r="BC975" s="114"/>
      <c r="BD975" s="114"/>
      <c r="BE975" s="114"/>
      <c r="BF975" s="114"/>
      <c r="BG975" s="114"/>
      <c r="BH975" s="114"/>
      <c r="BI975" s="114"/>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EH975"/>
      <c r="EI975"/>
      <c r="EJ975"/>
      <c r="EK975"/>
      <c r="EL975"/>
    </row>
    <row r="976" spans="1:142" x14ac:dyDescent="0.2">
      <c r="A976"/>
      <c r="B976"/>
      <c r="C976"/>
      <c r="D976"/>
      <c r="E976"/>
      <c r="F976"/>
      <c r="G976"/>
      <c r="H976"/>
      <c r="I976"/>
      <c r="J976"/>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104"/>
      <c r="AO976" s="104"/>
      <c r="AP976" s="104"/>
      <c r="AQ976" s="104"/>
      <c r="AR976" s="104"/>
      <c r="AS976" s="104"/>
      <c r="AT976" s="104"/>
      <c r="AU976" s="104"/>
      <c r="AX976" s="114"/>
      <c r="AY976" s="114"/>
      <c r="AZ976" s="114"/>
      <c r="BA976" s="114"/>
      <c r="BB976" s="114"/>
      <c r="BC976" s="114"/>
      <c r="BD976" s="114"/>
      <c r="BE976" s="114"/>
      <c r="BF976" s="114"/>
      <c r="BG976" s="114"/>
      <c r="BH976" s="114"/>
      <c r="BI976" s="114"/>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EH976"/>
      <c r="EI976"/>
      <c r="EJ976"/>
      <c r="EK976"/>
      <c r="EL976"/>
    </row>
    <row r="977" spans="1:142" x14ac:dyDescent="0.2">
      <c r="A977"/>
      <c r="B977"/>
      <c r="C977"/>
      <c r="D977"/>
      <c r="E977"/>
      <c r="F977"/>
      <c r="G977"/>
      <c r="H977"/>
      <c r="I977"/>
      <c r="J977"/>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104"/>
      <c r="AO977" s="104"/>
      <c r="AP977" s="104"/>
      <c r="AQ977" s="104"/>
      <c r="AR977" s="104"/>
      <c r="AS977" s="104"/>
      <c r="AT977" s="104"/>
      <c r="AU977" s="104"/>
      <c r="AX977" s="114"/>
      <c r="AY977" s="114"/>
      <c r="AZ977" s="114"/>
      <c r="BA977" s="114"/>
      <c r="BB977" s="114"/>
      <c r="BC977" s="114"/>
      <c r="BD977" s="114"/>
      <c r="BE977" s="114"/>
      <c r="BF977" s="114"/>
      <c r="BG977" s="114"/>
      <c r="BH977" s="114"/>
      <c r="BI977" s="114"/>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EH977"/>
      <c r="EI977"/>
      <c r="EJ977"/>
      <c r="EK977"/>
      <c r="EL977"/>
    </row>
    <row r="978" spans="1:142" x14ac:dyDescent="0.2">
      <c r="A978"/>
      <c r="B978"/>
      <c r="C978"/>
      <c r="D978"/>
      <c r="E978"/>
      <c r="F978"/>
      <c r="G978"/>
      <c r="H978"/>
      <c r="I978"/>
      <c r="J978"/>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104"/>
      <c r="AO978" s="104"/>
      <c r="AP978" s="104"/>
      <c r="AQ978" s="104"/>
      <c r="AR978" s="104"/>
      <c r="AS978" s="104"/>
      <c r="AT978" s="104"/>
      <c r="AU978" s="104"/>
      <c r="AX978" s="114"/>
      <c r="AY978" s="114"/>
      <c r="AZ978" s="114"/>
      <c r="BA978" s="114"/>
      <c r="BB978" s="114"/>
      <c r="BC978" s="114"/>
      <c r="BD978" s="114"/>
      <c r="BE978" s="114"/>
      <c r="BF978" s="114"/>
      <c r="BG978" s="114"/>
      <c r="BH978" s="114"/>
      <c r="BI978" s="114"/>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EH978"/>
      <c r="EI978"/>
      <c r="EJ978"/>
      <c r="EK978"/>
      <c r="EL978"/>
    </row>
    <row r="979" spans="1:142" x14ac:dyDescent="0.2">
      <c r="A979"/>
      <c r="B979"/>
      <c r="C979"/>
      <c r="D979"/>
      <c r="E979"/>
      <c r="F979"/>
      <c r="G979"/>
      <c r="H979"/>
      <c r="I979"/>
      <c r="J979"/>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c r="AX979" s="114"/>
      <c r="AY979" s="114"/>
      <c r="AZ979" s="114"/>
      <c r="BA979" s="114"/>
      <c r="BB979" s="114"/>
      <c r="BC979" s="114"/>
      <c r="BD979" s="114"/>
      <c r="BE979" s="114"/>
      <c r="BF979" s="114"/>
      <c r="BG979" s="114"/>
      <c r="BH979" s="114"/>
      <c r="BI979" s="114"/>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EH979"/>
      <c r="EI979"/>
      <c r="EJ979"/>
      <c r="EK979"/>
      <c r="EL979"/>
    </row>
    <row r="980" spans="1:142" x14ac:dyDescent="0.2">
      <c r="A980"/>
      <c r="B980"/>
      <c r="C980"/>
      <c r="D980"/>
      <c r="E980"/>
      <c r="F980"/>
      <c r="G980"/>
      <c r="H980"/>
      <c r="I980"/>
      <c r="J980"/>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104"/>
      <c r="AO980" s="104"/>
      <c r="AP980" s="104"/>
      <c r="AQ980" s="104"/>
      <c r="AR980" s="104"/>
      <c r="AS980" s="104"/>
      <c r="AT980" s="104"/>
      <c r="AU980" s="104"/>
      <c r="AX980" s="114"/>
      <c r="AY980" s="114"/>
      <c r="AZ980" s="114"/>
      <c r="BA980" s="114"/>
      <c r="BB980" s="114"/>
      <c r="BC980" s="114"/>
      <c r="BD980" s="114"/>
      <c r="BE980" s="114"/>
      <c r="BF980" s="114"/>
      <c r="BG980" s="114"/>
      <c r="BH980" s="114"/>
      <c r="BI980" s="114"/>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EH980"/>
      <c r="EI980"/>
      <c r="EJ980"/>
      <c r="EK980"/>
      <c r="EL980"/>
    </row>
    <row r="981" spans="1:142" x14ac:dyDescent="0.2">
      <c r="A981"/>
      <c r="B981"/>
      <c r="C981"/>
      <c r="D981"/>
      <c r="E981"/>
      <c r="F981"/>
      <c r="G981"/>
      <c r="H981"/>
      <c r="I981"/>
      <c r="J981"/>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104"/>
      <c r="AO981" s="104"/>
      <c r="AP981" s="104"/>
      <c r="AQ981" s="104"/>
      <c r="AR981" s="104"/>
      <c r="AS981" s="104"/>
      <c r="AT981" s="104"/>
      <c r="AU981" s="104"/>
      <c r="AX981" s="114"/>
      <c r="AY981" s="114"/>
      <c r="AZ981" s="114"/>
      <c r="BA981" s="114"/>
      <c r="BB981" s="114"/>
      <c r="BC981" s="114"/>
      <c r="BD981" s="114"/>
      <c r="BE981" s="114"/>
      <c r="BF981" s="114"/>
      <c r="BG981" s="114"/>
      <c r="BH981" s="114"/>
      <c r="BI981" s="114"/>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EH981"/>
      <c r="EI981"/>
      <c r="EJ981"/>
      <c r="EK981"/>
      <c r="EL981"/>
    </row>
    <row r="982" spans="1:142" x14ac:dyDescent="0.2">
      <c r="A982"/>
      <c r="B982"/>
      <c r="C982"/>
      <c r="D982"/>
      <c r="E982"/>
      <c r="F982"/>
      <c r="G982"/>
      <c r="H982"/>
      <c r="I982"/>
      <c r="J982"/>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104"/>
      <c r="AO982" s="104"/>
      <c r="AP982" s="104"/>
      <c r="AQ982" s="104"/>
      <c r="AR982" s="104"/>
      <c r="AS982" s="104"/>
      <c r="AT982" s="104"/>
      <c r="AU982" s="104"/>
      <c r="AX982" s="114"/>
      <c r="AY982" s="114"/>
      <c r="AZ982" s="114"/>
      <c r="BA982" s="114"/>
      <c r="BB982" s="114"/>
      <c r="BC982" s="114"/>
      <c r="BD982" s="114"/>
      <c r="BE982" s="114"/>
      <c r="BF982" s="114"/>
      <c r="BG982" s="114"/>
      <c r="BH982" s="114"/>
      <c r="BI982" s="114"/>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EH982"/>
      <c r="EI982"/>
      <c r="EJ982"/>
      <c r="EK982"/>
      <c r="EL982"/>
    </row>
    <row r="983" spans="1:142" x14ac:dyDescent="0.2">
      <c r="A983"/>
      <c r="B983"/>
      <c r="C983"/>
      <c r="D983"/>
      <c r="E983"/>
      <c r="F983"/>
      <c r="G983"/>
      <c r="H983"/>
      <c r="I983"/>
      <c r="J983"/>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104"/>
      <c r="AO983" s="104"/>
      <c r="AP983" s="104"/>
      <c r="AQ983" s="104"/>
      <c r="AR983" s="104"/>
      <c r="AS983" s="104"/>
      <c r="AT983" s="104"/>
      <c r="AU983" s="104"/>
      <c r="AX983" s="114"/>
      <c r="AY983" s="114"/>
      <c r="AZ983" s="114"/>
      <c r="BA983" s="114"/>
      <c r="BB983" s="114"/>
      <c r="BC983" s="114"/>
      <c r="BD983" s="114"/>
      <c r="BE983" s="114"/>
      <c r="BF983" s="114"/>
      <c r="BG983" s="114"/>
      <c r="BH983" s="114"/>
      <c r="BI983" s="114"/>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EH983"/>
      <c r="EI983"/>
      <c r="EJ983"/>
      <c r="EK983"/>
      <c r="EL983"/>
    </row>
    <row r="984" spans="1:142" x14ac:dyDescent="0.2">
      <c r="A984"/>
      <c r="B984"/>
      <c r="C984"/>
      <c r="D984"/>
      <c r="E984"/>
      <c r="F984"/>
      <c r="G984"/>
      <c r="H984"/>
      <c r="I984"/>
      <c r="J98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104"/>
      <c r="AO984" s="104"/>
      <c r="AP984" s="104"/>
      <c r="AQ984" s="104"/>
      <c r="AR984" s="104"/>
      <c r="AS984" s="104"/>
      <c r="AT984" s="104"/>
      <c r="AU984" s="104"/>
      <c r="AX984" s="114"/>
      <c r="AY984" s="114"/>
      <c r="AZ984" s="114"/>
      <c r="BA984" s="114"/>
      <c r="BB984" s="114"/>
      <c r="BC984" s="114"/>
      <c r="BD984" s="114"/>
      <c r="BE984" s="114"/>
      <c r="BF984" s="114"/>
      <c r="BG984" s="114"/>
      <c r="BH984" s="114"/>
      <c r="BI984" s="114"/>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EH984"/>
      <c r="EI984"/>
      <c r="EJ984"/>
      <c r="EK984"/>
      <c r="EL984"/>
    </row>
    <row r="985" spans="1:142" x14ac:dyDescent="0.2">
      <c r="A985"/>
      <c r="B985"/>
      <c r="C985"/>
      <c r="D985"/>
      <c r="E985"/>
      <c r="F985"/>
      <c r="G985"/>
      <c r="H985"/>
      <c r="I985"/>
      <c r="J985"/>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104"/>
      <c r="AO985" s="104"/>
      <c r="AP985" s="104"/>
      <c r="AQ985" s="104"/>
      <c r="AR985" s="104"/>
      <c r="AS985" s="104"/>
      <c r="AT985" s="104"/>
      <c r="AU985" s="104"/>
      <c r="AX985" s="114"/>
      <c r="AY985" s="114"/>
      <c r="AZ985" s="114"/>
      <c r="BA985" s="114"/>
      <c r="BB985" s="114"/>
      <c r="BC985" s="114"/>
      <c r="BD985" s="114"/>
      <c r="BE985" s="114"/>
      <c r="BF985" s="114"/>
      <c r="BG985" s="114"/>
      <c r="BH985" s="114"/>
      <c r="BI985" s="114"/>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EH985"/>
      <c r="EI985"/>
      <c r="EJ985"/>
      <c r="EK985"/>
      <c r="EL985"/>
    </row>
    <row r="986" spans="1:142" x14ac:dyDescent="0.2">
      <c r="A986"/>
      <c r="B986"/>
      <c r="C986"/>
      <c r="D986"/>
      <c r="E986"/>
      <c r="F986"/>
      <c r="G986"/>
      <c r="H986"/>
      <c r="I986"/>
      <c r="J986"/>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104"/>
      <c r="AO986" s="104"/>
      <c r="AP986" s="104"/>
      <c r="AQ986" s="104"/>
      <c r="AR986" s="104"/>
      <c r="AS986" s="104"/>
      <c r="AT986" s="104"/>
      <c r="AU986" s="104"/>
      <c r="AX986" s="114"/>
      <c r="AY986" s="114"/>
      <c r="AZ986" s="114"/>
      <c r="BA986" s="114"/>
      <c r="BB986" s="114"/>
      <c r="BC986" s="114"/>
      <c r="BD986" s="114"/>
      <c r="BE986" s="114"/>
      <c r="BF986" s="114"/>
      <c r="BG986" s="114"/>
      <c r="BH986" s="114"/>
      <c r="BI986" s="114"/>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EH986"/>
      <c r="EI986"/>
      <c r="EJ986"/>
      <c r="EK986"/>
      <c r="EL986"/>
    </row>
    <row r="987" spans="1:142" x14ac:dyDescent="0.2">
      <c r="A987"/>
      <c r="B987"/>
      <c r="C987"/>
      <c r="D987"/>
      <c r="E987"/>
      <c r="F987"/>
      <c r="G987"/>
      <c r="H987"/>
      <c r="I987"/>
      <c r="J987"/>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104"/>
      <c r="AO987" s="104"/>
      <c r="AP987" s="104"/>
      <c r="AQ987" s="104"/>
      <c r="AR987" s="104"/>
      <c r="AS987" s="104"/>
      <c r="AT987" s="104"/>
      <c r="AU987" s="104"/>
      <c r="AX987" s="114"/>
      <c r="AY987" s="114"/>
      <c r="AZ987" s="114"/>
      <c r="BA987" s="114"/>
      <c r="BB987" s="114"/>
      <c r="BC987" s="114"/>
      <c r="BD987" s="114"/>
      <c r="BE987" s="114"/>
      <c r="BF987" s="114"/>
      <c r="BG987" s="114"/>
      <c r="BH987" s="114"/>
      <c r="BI987" s="114"/>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EH987"/>
      <c r="EI987"/>
      <c r="EJ987"/>
      <c r="EK987"/>
      <c r="EL987"/>
    </row>
    <row r="988" spans="1:142" x14ac:dyDescent="0.2">
      <c r="A988"/>
      <c r="B988"/>
      <c r="C988"/>
      <c r="D988"/>
      <c r="E988"/>
      <c r="F988"/>
      <c r="G988"/>
      <c r="H988"/>
      <c r="I988"/>
      <c r="J988"/>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U988" s="104"/>
      <c r="AX988" s="114"/>
      <c r="AY988" s="114"/>
      <c r="AZ988" s="114"/>
      <c r="BA988" s="114"/>
      <c r="BB988" s="114"/>
      <c r="BC988" s="114"/>
      <c r="BD988" s="114"/>
      <c r="BE988" s="114"/>
      <c r="BF988" s="114"/>
      <c r="BG988" s="114"/>
      <c r="BH988" s="114"/>
      <c r="BI988" s="114"/>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EH988"/>
      <c r="EI988"/>
      <c r="EJ988"/>
      <c r="EK988"/>
      <c r="EL988"/>
    </row>
    <row r="989" spans="1:142" x14ac:dyDescent="0.2">
      <c r="A989"/>
      <c r="B989"/>
      <c r="C989"/>
      <c r="D989"/>
      <c r="E989"/>
      <c r="F989"/>
      <c r="G989"/>
      <c r="H989"/>
      <c r="I989"/>
      <c r="J989"/>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104"/>
      <c r="AO989" s="104"/>
      <c r="AP989" s="104"/>
      <c r="AQ989" s="104"/>
      <c r="AR989" s="104"/>
      <c r="AS989" s="104"/>
      <c r="AT989" s="104"/>
      <c r="AU989" s="104"/>
      <c r="AX989" s="114"/>
      <c r="AY989" s="114"/>
      <c r="AZ989" s="114"/>
      <c r="BA989" s="114"/>
      <c r="BB989" s="114"/>
      <c r="BC989" s="114"/>
      <c r="BD989" s="114"/>
      <c r="BE989" s="114"/>
      <c r="BF989" s="114"/>
      <c r="BG989" s="114"/>
      <c r="BH989" s="114"/>
      <c r="BI989" s="114"/>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EH989"/>
      <c r="EI989"/>
      <c r="EJ989"/>
      <c r="EK989"/>
      <c r="EL989"/>
    </row>
    <row r="990" spans="1:142" x14ac:dyDescent="0.2">
      <c r="A990"/>
      <c r="B990"/>
      <c r="C990"/>
      <c r="D990"/>
      <c r="E990"/>
      <c r="F990"/>
      <c r="G990"/>
      <c r="H990"/>
      <c r="I990"/>
      <c r="J990"/>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104"/>
      <c r="AO990" s="104"/>
      <c r="AP990" s="104"/>
      <c r="AQ990" s="104"/>
      <c r="AR990" s="104"/>
      <c r="AS990" s="104"/>
      <c r="AT990" s="104"/>
      <c r="AU990" s="104"/>
      <c r="AX990" s="114"/>
      <c r="AY990" s="114"/>
      <c r="AZ990" s="114"/>
      <c r="BA990" s="114"/>
      <c r="BB990" s="114"/>
      <c r="BC990" s="114"/>
      <c r="BD990" s="114"/>
      <c r="BE990" s="114"/>
      <c r="BF990" s="114"/>
      <c r="BG990" s="114"/>
      <c r="BH990" s="114"/>
      <c r="BI990" s="114"/>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EH990"/>
      <c r="EI990"/>
      <c r="EJ990"/>
      <c r="EK990"/>
      <c r="EL990"/>
    </row>
    <row r="991" spans="1:142" x14ac:dyDescent="0.2">
      <c r="A991"/>
      <c r="B991"/>
      <c r="C991"/>
      <c r="D991"/>
      <c r="E991"/>
      <c r="F991"/>
      <c r="G991"/>
      <c r="H991"/>
      <c r="I991"/>
      <c r="J991"/>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104"/>
      <c r="AO991" s="104"/>
      <c r="AP991" s="104"/>
      <c r="AQ991" s="104"/>
      <c r="AR991" s="104"/>
      <c r="AS991" s="104"/>
      <c r="AT991" s="104"/>
      <c r="AU991" s="104"/>
      <c r="AX991" s="114"/>
      <c r="AY991" s="114"/>
      <c r="AZ991" s="114"/>
      <c r="BA991" s="114"/>
      <c r="BB991" s="114"/>
      <c r="BC991" s="114"/>
      <c r="BD991" s="114"/>
      <c r="BE991" s="114"/>
      <c r="BF991" s="114"/>
      <c r="BG991" s="114"/>
      <c r="BH991" s="114"/>
      <c r="BI991" s="114"/>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EH991"/>
      <c r="EI991"/>
      <c r="EJ991"/>
      <c r="EK991"/>
      <c r="EL991"/>
    </row>
    <row r="992" spans="1:142" x14ac:dyDescent="0.2">
      <c r="A992"/>
      <c r="B992"/>
      <c r="C992"/>
      <c r="D992"/>
      <c r="E992"/>
      <c r="F992"/>
      <c r="G992"/>
      <c r="H992"/>
      <c r="I992"/>
      <c r="J992"/>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104"/>
      <c r="AO992" s="104"/>
      <c r="AP992" s="104"/>
      <c r="AQ992" s="104"/>
      <c r="AR992" s="104"/>
      <c r="AS992" s="104"/>
      <c r="AT992" s="104"/>
      <c r="AU992" s="104"/>
      <c r="AX992" s="114"/>
      <c r="AY992" s="114"/>
      <c r="AZ992" s="114"/>
      <c r="BA992" s="114"/>
      <c r="BB992" s="114"/>
      <c r="BC992" s="114"/>
      <c r="BD992" s="114"/>
      <c r="BE992" s="114"/>
      <c r="BF992" s="114"/>
      <c r="BG992" s="114"/>
      <c r="BH992" s="114"/>
      <c r="BI992" s="114"/>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EH992"/>
      <c r="EI992"/>
      <c r="EJ992"/>
      <c r="EK992"/>
      <c r="EL992"/>
    </row>
    <row r="993" spans="1:142" x14ac:dyDescent="0.2">
      <c r="A993"/>
      <c r="B993"/>
      <c r="C993"/>
      <c r="D993"/>
      <c r="E993"/>
      <c r="F993"/>
      <c r="G993"/>
      <c r="H993"/>
      <c r="I993"/>
      <c r="J993"/>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104"/>
      <c r="AO993" s="104"/>
      <c r="AP993" s="104"/>
      <c r="AQ993" s="104"/>
      <c r="AR993" s="104"/>
      <c r="AS993" s="104"/>
      <c r="AT993" s="104"/>
      <c r="AU993" s="104"/>
      <c r="AX993" s="114"/>
      <c r="AY993" s="114"/>
      <c r="AZ993" s="114"/>
      <c r="BA993" s="114"/>
      <c r="BB993" s="114"/>
      <c r="BC993" s="114"/>
      <c r="BD993" s="114"/>
      <c r="BE993" s="114"/>
      <c r="BF993" s="114"/>
      <c r="BG993" s="114"/>
      <c r="BH993" s="114"/>
      <c r="BI993" s="114"/>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EH993"/>
      <c r="EI993"/>
      <c r="EJ993"/>
      <c r="EK993"/>
      <c r="EL993"/>
    </row>
    <row r="994" spans="1:142" x14ac:dyDescent="0.2">
      <c r="A994"/>
      <c r="B994"/>
      <c r="C994"/>
      <c r="D994"/>
      <c r="E994"/>
      <c r="F994"/>
      <c r="G994"/>
      <c r="H994"/>
      <c r="I994"/>
      <c r="J99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104"/>
      <c r="AO994" s="104"/>
      <c r="AP994" s="104"/>
      <c r="AQ994" s="104"/>
      <c r="AR994" s="104"/>
      <c r="AS994" s="104"/>
      <c r="AT994" s="104"/>
      <c r="AU994" s="104"/>
      <c r="AX994" s="114"/>
      <c r="AY994" s="114"/>
      <c r="AZ994" s="114"/>
      <c r="BA994" s="114"/>
      <c r="BB994" s="114"/>
      <c r="BC994" s="114"/>
      <c r="BD994" s="114"/>
      <c r="BE994" s="114"/>
      <c r="BF994" s="114"/>
      <c r="BG994" s="114"/>
      <c r="BH994" s="114"/>
      <c r="BI994" s="114"/>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EH994"/>
      <c r="EI994"/>
      <c r="EJ994"/>
      <c r="EK994"/>
      <c r="EL994"/>
    </row>
    <row r="995" spans="1:142" x14ac:dyDescent="0.2">
      <c r="A995"/>
      <c r="B995"/>
      <c r="C995"/>
      <c r="D995"/>
      <c r="E995"/>
      <c r="F995"/>
      <c r="G995"/>
      <c r="H995"/>
      <c r="I995"/>
      <c r="J995"/>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104"/>
      <c r="AO995" s="104"/>
      <c r="AP995" s="104"/>
      <c r="AQ995" s="104"/>
      <c r="AR995" s="104"/>
      <c r="AS995" s="104"/>
      <c r="AT995" s="104"/>
      <c r="AU995" s="104"/>
      <c r="AX995" s="114"/>
      <c r="AY995" s="114"/>
      <c r="AZ995" s="114"/>
      <c r="BA995" s="114"/>
      <c r="BB995" s="114"/>
      <c r="BC995" s="114"/>
      <c r="BD995" s="114"/>
      <c r="BE995" s="114"/>
      <c r="BF995" s="114"/>
      <c r="BG995" s="114"/>
      <c r="BH995" s="114"/>
      <c r="BI995" s="114"/>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EH995"/>
      <c r="EI995"/>
      <c r="EJ995"/>
      <c r="EK995"/>
      <c r="EL995"/>
    </row>
    <row r="996" spans="1:142" x14ac:dyDescent="0.2">
      <c r="A996"/>
      <c r="B996"/>
      <c r="C996"/>
      <c r="D996"/>
      <c r="E996"/>
      <c r="F996"/>
      <c r="G996"/>
      <c r="H996"/>
      <c r="I996"/>
      <c r="J996"/>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X996" s="114"/>
      <c r="AY996" s="114"/>
      <c r="AZ996" s="114"/>
      <c r="BA996" s="114"/>
      <c r="BB996" s="114"/>
      <c r="BC996" s="114"/>
      <c r="BD996" s="114"/>
      <c r="BE996" s="114"/>
      <c r="BF996" s="114"/>
      <c r="BG996" s="114"/>
      <c r="BH996" s="114"/>
      <c r="BI996" s="114"/>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EH996"/>
      <c r="EI996"/>
      <c r="EJ996"/>
      <c r="EK996"/>
      <c r="EL996"/>
    </row>
    <row r="997" spans="1:142" x14ac:dyDescent="0.2">
      <c r="A997"/>
      <c r="B997"/>
      <c r="C997"/>
      <c r="D997"/>
      <c r="E997"/>
      <c r="F997"/>
      <c r="G997"/>
      <c r="H997"/>
      <c r="I997"/>
      <c r="J997"/>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104"/>
      <c r="AO997" s="104"/>
      <c r="AP997" s="104"/>
      <c r="AQ997" s="104"/>
      <c r="AR997" s="104"/>
      <c r="AS997" s="104"/>
      <c r="AT997" s="104"/>
      <c r="AU997" s="104"/>
      <c r="AX997" s="114"/>
      <c r="AY997" s="114"/>
      <c r="AZ997" s="114"/>
      <c r="BA997" s="114"/>
      <c r="BB997" s="114"/>
      <c r="BC997" s="114"/>
      <c r="BD997" s="114"/>
      <c r="BE997" s="114"/>
      <c r="BF997" s="114"/>
      <c r="BG997" s="114"/>
      <c r="BH997" s="114"/>
      <c r="BI997" s="114"/>
      <c r="BJ997" s="114"/>
      <c r="BK997" s="114"/>
      <c r="BL997" s="114"/>
      <c r="BM997" s="114"/>
      <c r="BN997" s="114"/>
      <c r="BO997" s="114"/>
      <c r="BP997" s="114"/>
      <c r="BQ997" s="114"/>
      <c r="BR997" s="114"/>
      <c r="BS997" s="114"/>
      <c r="BT997" s="114"/>
      <c r="BU997" s="114"/>
      <c r="BV997" s="114"/>
      <c r="BW997" s="114"/>
      <c r="BX997" s="114"/>
      <c r="BY997" s="114"/>
      <c r="BZ997" s="114"/>
      <c r="CA997" s="114"/>
      <c r="CB997" s="114"/>
      <c r="CC997" s="114"/>
      <c r="CD997" s="114"/>
      <c r="CE997" s="114"/>
      <c r="CF997" s="114"/>
      <c r="CG997" s="114"/>
      <c r="EH997"/>
      <c r="EI997"/>
      <c r="EJ997"/>
      <c r="EK997"/>
      <c r="EL997"/>
    </row>
    <row r="998" spans="1:142" x14ac:dyDescent="0.2">
      <c r="A998"/>
      <c r="B998"/>
      <c r="C998"/>
      <c r="D998"/>
      <c r="E998"/>
      <c r="F998"/>
      <c r="G998"/>
      <c r="H998"/>
      <c r="I998"/>
      <c r="J998"/>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104"/>
      <c r="AO998" s="104"/>
      <c r="AP998" s="104"/>
      <c r="AQ998" s="104"/>
      <c r="AR998" s="104"/>
      <c r="AS998" s="104"/>
      <c r="AT998" s="104"/>
      <c r="AU998" s="104"/>
      <c r="AX998" s="114"/>
      <c r="AY998" s="114"/>
      <c r="AZ998" s="114"/>
      <c r="BA998" s="114"/>
      <c r="BB998" s="114"/>
      <c r="BC998" s="114"/>
      <c r="BD998" s="114"/>
      <c r="BE998" s="114"/>
      <c r="BF998" s="114"/>
      <c r="BG998" s="114"/>
      <c r="BH998" s="114"/>
      <c r="BI998" s="114"/>
      <c r="BJ998" s="114"/>
      <c r="BK998" s="114"/>
      <c r="BL998" s="114"/>
      <c r="BM998" s="114"/>
      <c r="BN998" s="114"/>
      <c r="BO998" s="114"/>
      <c r="BP998" s="114"/>
      <c r="BQ998" s="114"/>
      <c r="BR998" s="114"/>
      <c r="BS998" s="114"/>
      <c r="BT998" s="114"/>
      <c r="BU998" s="114"/>
      <c r="BV998" s="114"/>
      <c r="BW998" s="114"/>
      <c r="BX998" s="114"/>
      <c r="BY998" s="114"/>
      <c r="BZ998" s="114"/>
      <c r="CA998" s="114"/>
      <c r="CB998" s="114"/>
      <c r="CC998" s="114"/>
      <c r="CD998" s="114"/>
      <c r="CE998" s="114"/>
      <c r="CF998" s="114"/>
      <c r="CG998" s="114"/>
      <c r="EH998"/>
      <c r="EI998"/>
      <c r="EJ998"/>
      <c r="EK998"/>
      <c r="EL998"/>
    </row>
    <row r="999" spans="1:142" x14ac:dyDescent="0.2">
      <c r="A999"/>
      <c r="B999"/>
      <c r="C999"/>
      <c r="D999"/>
      <c r="E999"/>
      <c r="F999"/>
      <c r="G999"/>
      <c r="H999"/>
      <c r="I999"/>
      <c r="J999"/>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104"/>
      <c r="AO999" s="104"/>
      <c r="AP999" s="104"/>
      <c r="AQ999" s="104"/>
      <c r="AR999" s="104"/>
      <c r="AS999" s="104"/>
      <c r="AT999" s="104"/>
      <c r="AU999" s="104"/>
      <c r="AX999" s="114"/>
      <c r="AY999" s="114"/>
      <c r="AZ999" s="114"/>
      <c r="BA999" s="114"/>
      <c r="BB999" s="114"/>
      <c r="BC999" s="114"/>
      <c r="BD999" s="114"/>
      <c r="BE999" s="114"/>
      <c r="BF999" s="114"/>
      <c r="BG999" s="114"/>
      <c r="BH999" s="114"/>
      <c r="BI999" s="114"/>
      <c r="BJ999" s="114"/>
      <c r="BK999" s="114"/>
      <c r="BL999" s="114"/>
      <c r="BM999" s="114"/>
      <c r="BN999" s="114"/>
      <c r="BO999" s="114"/>
      <c r="BP999" s="114"/>
      <c r="BQ999" s="114"/>
      <c r="BR999" s="114"/>
      <c r="BS999" s="114"/>
      <c r="BT999" s="114"/>
      <c r="BU999" s="114"/>
      <c r="BV999" s="114"/>
      <c r="BW999" s="114"/>
      <c r="BX999" s="114"/>
      <c r="BY999" s="114"/>
      <c r="BZ999" s="114"/>
      <c r="CA999" s="114"/>
      <c r="CB999" s="114"/>
      <c r="CC999" s="114"/>
      <c r="CD999" s="114"/>
      <c r="CE999" s="114"/>
      <c r="CF999" s="114"/>
      <c r="CG999" s="114"/>
      <c r="EH999"/>
      <c r="EI999"/>
      <c r="EJ999"/>
      <c r="EK999"/>
      <c r="EL999"/>
    </row>
    <row r="1000" spans="1:142" x14ac:dyDescent="0.2">
      <c r="A1000"/>
      <c r="B1000"/>
      <c r="C1000"/>
      <c r="D1000"/>
      <c r="E1000"/>
      <c r="F1000"/>
      <c r="G1000"/>
      <c r="H1000"/>
      <c r="I1000"/>
      <c r="J1000"/>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104"/>
      <c r="AO1000" s="104"/>
      <c r="AP1000" s="104"/>
      <c r="AQ1000" s="104"/>
      <c r="AR1000" s="104"/>
      <c r="AS1000" s="104"/>
      <c r="AT1000" s="104"/>
      <c r="AU1000" s="104"/>
      <c r="AX1000" s="114"/>
      <c r="AY1000" s="114"/>
      <c r="AZ1000" s="114"/>
      <c r="BA1000" s="114"/>
      <c r="BB1000" s="114"/>
      <c r="BC1000" s="114"/>
      <c r="BD1000" s="114"/>
      <c r="BE1000" s="114"/>
      <c r="BF1000" s="114"/>
      <c r="BG1000" s="114"/>
      <c r="BH1000" s="114"/>
      <c r="BI1000" s="114"/>
      <c r="BJ1000" s="114"/>
      <c r="BK1000" s="114"/>
      <c r="BL1000" s="114"/>
      <c r="BM1000" s="114"/>
      <c r="BN1000" s="114"/>
      <c r="BO1000" s="114"/>
      <c r="BP1000" s="114"/>
      <c r="BQ1000" s="114"/>
      <c r="BR1000" s="114"/>
      <c r="BS1000" s="114"/>
      <c r="BT1000" s="114"/>
      <c r="BU1000" s="114"/>
      <c r="BV1000" s="114"/>
      <c r="BW1000" s="114"/>
      <c r="BX1000" s="114"/>
      <c r="BY1000" s="114"/>
      <c r="BZ1000" s="114"/>
      <c r="CA1000" s="114"/>
      <c r="CB1000" s="114"/>
      <c r="CC1000" s="114"/>
      <c r="CD1000" s="114"/>
      <c r="CE1000" s="114"/>
      <c r="CF1000" s="114"/>
      <c r="CG1000" s="114"/>
      <c r="EH1000"/>
      <c r="EI1000"/>
      <c r="EJ1000"/>
      <c r="EK1000"/>
      <c r="EL1000"/>
    </row>
    <row r="1001" spans="1:142" x14ac:dyDescent="0.2">
      <c r="A1001"/>
      <c r="B1001"/>
      <c r="C1001"/>
      <c r="D1001"/>
      <c r="E1001"/>
      <c r="F1001"/>
      <c r="G1001"/>
      <c r="H1001"/>
      <c r="I1001"/>
      <c r="J1001"/>
      <c r="L1001" s="104"/>
      <c r="M1001" s="104"/>
      <c r="N1001" s="104"/>
      <c r="O1001" s="104"/>
      <c r="P1001" s="104"/>
      <c r="Q1001" s="104"/>
      <c r="R1001" s="104"/>
      <c r="S1001" s="104"/>
      <c r="T1001" s="104"/>
      <c r="U1001" s="104"/>
      <c r="V1001" s="104"/>
      <c r="W1001" s="104"/>
      <c r="X1001" s="104"/>
      <c r="Y1001" s="104"/>
      <c r="Z1001" s="104"/>
      <c r="AA1001" s="104"/>
      <c r="AB1001" s="104"/>
      <c r="AC1001" s="104"/>
      <c r="AD1001" s="104"/>
      <c r="AE1001" s="104"/>
      <c r="AF1001" s="104"/>
      <c r="AG1001" s="104"/>
      <c r="AH1001" s="104"/>
      <c r="AI1001" s="104"/>
      <c r="AJ1001" s="104"/>
      <c r="AK1001" s="104"/>
      <c r="AL1001" s="104"/>
      <c r="AM1001" s="104"/>
      <c r="AN1001" s="104"/>
      <c r="AO1001" s="104"/>
      <c r="AP1001" s="104"/>
      <c r="AQ1001" s="104"/>
      <c r="AR1001" s="104"/>
      <c r="AS1001" s="104"/>
      <c r="AT1001" s="104"/>
      <c r="AU1001" s="10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Q1001" s="114"/>
      <c r="BR1001" s="114"/>
      <c r="BS1001" s="114"/>
      <c r="BT1001" s="114"/>
      <c r="BU1001" s="114"/>
      <c r="BV1001" s="114"/>
      <c r="BW1001" s="114"/>
      <c r="BX1001" s="114"/>
      <c r="BY1001" s="114"/>
      <c r="BZ1001" s="114"/>
      <c r="CA1001" s="114"/>
      <c r="CB1001" s="114"/>
      <c r="CC1001" s="114"/>
      <c r="CD1001" s="114"/>
      <c r="CE1001" s="114"/>
      <c r="CF1001" s="114"/>
      <c r="CG1001" s="114"/>
      <c r="EH1001"/>
      <c r="EI1001"/>
      <c r="EJ1001"/>
      <c r="EK1001"/>
      <c r="EL1001"/>
    </row>
    <row r="1002" spans="1:142" x14ac:dyDescent="0.2">
      <c r="A1002"/>
      <c r="B1002"/>
      <c r="C1002"/>
      <c r="D1002"/>
      <c r="E1002"/>
      <c r="F1002"/>
      <c r="G1002"/>
      <c r="H1002"/>
      <c r="I1002"/>
      <c r="J1002"/>
      <c r="L1002" s="104"/>
      <c r="M1002" s="104"/>
      <c r="N1002" s="104"/>
      <c r="O1002" s="104"/>
      <c r="P1002" s="104"/>
      <c r="Q1002" s="104"/>
      <c r="R1002" s="104"/>
      <c r="S1002" s="104"/>
      <c r="T1002" s="104"/>
      <c r="U1002" s="104"/>
      <c r="V1002" s="104"/>
      <c r="W1002" s="104"/>
      <c r="X1002" s="104"/>
      <c r="Y1002" s="104"/>
      <c r="Z1002" s="104"/>
      <c r="AA1002" s="104"/>
      <c r="AB1002" s="104"/>
      <c r="AC1002" s="104"/>
      <c r="AD1002" s="104"/>
      <c r="AE1002" s="104"/>
      <c r="AF1002" s="104"/>
      <c r="AG1002" s="104"/>
      <c r="AH1002" s="104"/>
      <c r="AI1002" s="104"/>
      <c r="AJ1002" s="104"/>
      <c r="AK1002" s="104"/>
      <c r="AL1002" s="104"/>
      <c r="AM1002" s="104"/>
      <c r="AN1002" s="104"/>
      <c r="AO1002" s="104"/>
      <c r="AP1002" s="104"/>
      <c r="AQ1002" s="104"/>
      <c r="AR1002" s="104"/>
      <c r="AS1002" s="104"/>
      <c r="AT1002" s="104"/>
      <c r="AU1002" s="104"/>
      <c r="AX1002" s="114"/>
      <c r="AY1002" s="114"/>
      <c r="AZ1002" s="114"/>
      <c r="BA1002" s="114"/>
      <c r="BB1002" s="114"/>
      <c r="BC1002" s="114"/>
      <c r="BD1002" s="114"/>
      <c r="BE1002" s="114"/>
      <c r="BF1002" s="114"/>
      <c r="BG1002" s="114"/>
      <c r="BH1002" s="114"/>
      <c r="BI1002" s="114"/>
      <c r="BJ1002" s="114"/>
      <c r="BK1002" s="114"/>
      <c r="BL1002" s="114"/>
      <c r="BM1002" s="114"/>
      <c r="BN1002" s="114"/>
      <c r="BO1002" s="114"/>
      <c r="BP1002" s="114"/>
      <c r="BQ1002" s="114"/>
      <c r="BR1002" s="114"/>
      <c r="BS1002" s="114"/>
      <c r="BT1002" s="114"/>
      <c r="BU1002" s="114"/>
      <c r="BV1002" s="114"/>
      <c r="BW1002" s="114"/>
      <c r="BX1002" s="114"/>
      <c r="BY1002" s="114"/>
      <c r="BZ1002" s="114"/>
      <c r="CA1002" s="114"/>
      <c r="CB1002" s="114"/>
      <c r="CC1002" s="114"/>
      <c r="CD1002" s="114"/>
      <c r="CE1002" s="114"/>
      <c r="CF1002" s="114"/>
      <c r="CG1002" s="114"/>
      <c r="EH1002"/>
      <c r="EI1002"/>
      <c r="EJ1002"/>
      <c r="EK1002"/>
      <c r="EL1002"/>
    </row>
    <row r="1003" spans="1:142" x14ac:dyDescent="0.2">
      <c r="A1003"/>
      <c r="B1003"/>
      <c r="C1003"/>
      <c r="D1003"/>
      <c r="E1003"/>
      <c r="F1003"/>
      <c r="G1003"/>
      <c r="H1003"/>
      <c r="I1003"/>
      <c r="J1003"/>
      <c r="L1003" s="104"/>
      <c r="M1003" s="104"/>
      <c r="N1003" s="104"/>
      <c r="O1003" s="104"/>
      <c r="P1003" s="104"/>
      <c r="Q1003" s="104"/>
      <c r="R1003" s="104"/>
      <c r="S1003" s="104"/>
      <c r="T1003" s="104"/>
      <c r="U1003" s="104"/>
      <c r="V1003" s="104"/>
      <c r="W1003" s="104"/>
      <c r="X1003" s="104"/>
      <c r="Y1003" s="104"/>
      <c r="Z1003" s="104"/>
      <c r="AA1003" s="104"/>
      <c r="AB1003" s="104"/>
      <c r="AC1003" s="104"/>
      <c r="AD1003" s="104"/>
      <c r="AE1003" s="104"/>
      <c r="AF1003" s="104"/>
      <c r="AG1003" s="104"/>
      <c r="AH1003" s="104"/>
      <c r="AI1003" s="104"/>
      <c r="AJ1003" s="104"/>
      <c r="AK1003" s="104"/>
      <c r="AL1003" s="104"/>
      <c r="AM1003" s="104"/>
      <c r="AN1003" s="104"/>
      <c r="AO1003" s="104"/>
      <c r="AP1003" s="104"/>
      <c r="AQ1003" s="104"/>
      <c r="AR1003" s="104"/>
      <c r="AS1003" s="104"/>
      <c r="AT1003" s="104"/>
      <c r="AU1003" s="104"/>
      <c r="AX1003" s="114"/>
      <c r="AY1003" s="114"/>
      <c r="AZ1003" s="114"/>
      <c r="BA1003" s="114"/>
      <c r="BB1003" s="114"/>
      <c r="BC1003" s="114"/>
      <c r="BD1003" s="114"/>
      <c r="BE1003" s="114"/>
      <c r="BF1003" s="114"/>
      <c r="BG1003" s="114"/>
      <c r="BH1003" s="114"/>
      <c r="BI1003" s="114"/>
      <c r="BJ1003" s="114"/>
      <c r="BK1003" s="114"/>
      <c r="BL1003" s="114"/>
      <c r="BM1003" s="114"/>
      <c r="BN1003" s="114"/>
      <c r="BO1003" s="114"/>
      <c r="BP1003" s="114"/>
      <c r="BQ1003" s="114"/>
      <c r="BR1003" s="114"/>
      <c r="BS1003" s="114"/>
      <c r="BT1003" s="114"/>
      <c r="BU1003" s="114"/>
      <c r="BV1003" s="114"/>
      <c r="BW1003" s="114"/>
      <c r="BX1003" s="114"/>
      <c r="BY1003" s="114"/>
      <c r="BZ1003" s="114"/>
      <c r="CA1003" s="114"/>
      <c r="CB1003" s="114"/>
      <c r="CC1003" s="114"/>
      <c r="CD1003" s="114"/>
      <c r="CE1003" s="114"/>
      <c r="CF1003" s="114"/>
      <c r="CG1003" s="114"/>
      <c r="EH1003"/>
      <c r="EI1003"/>
      <c r="EJ1003"/>
      <c r="EK1003"/>
      <c r="EL1003"/>
    </row>
    <row r="1004" spans="1:142" x14ac:dyDescent="0.2">
      <c r="A1004"/>
      <c r="B1004"/>
      <c r="C1004"/>
      <c r="D1004"/>
      <c r="E1004"/>
      <c r="F1004"/>
      <c r="G1004"/>
      <c r="H1004"/>
      <c r="I1004"/>
      <c r="J1004"/>
      <c r="L1004" s="104"/>
      <c r="M1004" s="104"/>
      <c r="N1004" s="104"/>
      <c r="O1004" s="104"/>
      <c r="P1004" s="104"/>
      <c r="Q1004" s="104"/>
      <c r="R1004" s="104"/>
      <c r="S1004" s="104"/>
      <c r="T1004" s="104"/>
      <c r="U1004" s="104"/>
      <c r="V1004" s="104"/>
      <c r="W1004" s="104"/>
      <c r="X1004" s="104"/>
      <c r="Y1004" s="104"/>
      <c r="Z1004" s="104"/>
      <c r="AA1004" s="104"/>
      <c r="AB1004" s="104"/>
      <c r="AC1004" s="104"/>
      <c r="AD1004" s="104"/>
      <c r="AE1004" s="104"/>
      <c r="AF1004" s="104"/>
      <c r="AG1004" s="104"/>
      <c r="AH1004" s="104"/>
      <c r="AI1004" s="104"/>
      <c r="AJ1004" s="104"/>
      <c r="AK1004" s="104"/>
      <c r="AL1004" s="104"/>
      <c r="AM1004" s="104"/>
      <c r="AN1004" s="104"/>
      <c r="AO1004" s="104"/>
      <c r="AP1004" s="104"/>
      <c r="AQ1004" s="104"/>
      <c r="AR1004" s="104"/>
      <c r="AS1004" s="104"/>
      <c r="AT1004" s="104"/>
      <c r="AU1004" s="104"/>
      <c r="AX1004" s="114"/>
      <c r="AY1004" s="114"/>
      <c r="AZ1004" s="114"/>
      <c r="BA1004" s="114"/>
      <c r="BB1004" s="114"/>
      <c r="BC1004" s="114"/>
      <c r="BD1004" s="114"/>
      <c r="BE1004" s="114"/>
      <c r="BF1004" s="114"/>
      <c r="BG1004" s="114"/>
      <c r="BH1004" s="114"/>
      <c r="BI1004" s="114"/>
      <c r="BJ1004" s="114"/>
      <c r="BK1004" s="114"/>
      <c r="BL1004" s="114"/>
      <c r="BM1004" s="114"/>
      <c r="BN1004" s="114"/>
      <c r="BO1004" s="114"/>
      <c r="BP1004" s="114"/>
      <c r="BQ1004" s="114"/>
      <c r="BR1004" s="114"/>
      <c r="BS1004" s="114"/>
      <c r="BT1004" s="114"/>
      <c r="BU1004" s="114"/>
      <c r="BV1004" s="114"/>
      <c r="BW1004" s="114"/>
      <c r="BX1004" s="114"/>
      <c r="BY1004" s="114"/>
      <c r="BZ1004" s="114"/>
      <c r="CA1004" s="114"/>
      <c r="CB1004" s="114"/>
      <c r="CC1004" s="114"/>
      <c r="CD1004" s="114"/>
      <c r="CE1004" s="114"/>
      <c r="CF1004" s="114"/>
      <c r="CG1004" s="114"/>
      <c r="EH1004"/>
      <c r="EI1004"/>
      <c r="EJ1004"/>
      <c r="EK1004"/>
      <c r="EL1004"/>
    </row>
    <row r="1005" spans="1:142" x14ac:dyDescent="0.2">
      <c r="A1005"/>
      <c r="B1005"/>
      <c r="C1005"/>
      <c r="D1005"/>
      <c r="E1005"/>
      <c r="F1005"/>
      <c r="G1005"/>
      <c r="H1005"/>
      <c r="I1005"/>
      <c r="J1005"/>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X1005" s="114"/>
      <c r="AY1005" s="114"/>
      <c r="AZ1005" s="114"/>
      <c r="BA1005" s="114"/>
      <c r="BB1005" s="114"/>
      <c r="BC1005" s="114"/>
      <c r="BD1005" s="114"/>
      <c r="BE1005" s="114"/>
      <c r="BF1005" s="114"/>
      <c r="BG1005" s="114"/>
      <c r="BH1005" s="114"/>
      <c r="BI1005" s="114"/>
      <c r="BJ1005" s="114"/>
      <c r="BK1005" s="114"/>
      <c r="BL1005" s="114"/>
      <c r="BM1005" s="114"/>
      <c r="BN1005" s="114"/>
      <c r="BO1005" s="114"/>
      <c r="BP1005" s="114"/>
      <c r="BQ1005" s="114"/>
      <c r="BR1005" s="114"/>
      <c r="BS1005" s="114"/>
      <c r="BT1005" s="114"/>
      <c r="BU1005" s="114"/>
      <c r="BV1005" s="114"/>
      <c r="BW1005" s="114"/>
      <c r="BX1005" s="114"/>
      <c r="BY1005" s="114"/>
      <c r="BZ1005" s="114"/>
      <c r="CA1005" s="114"/>
      <c r="CB1005" s="114"/>
      <c r="CC1005" s="114"/>
      <c r="CD1005" s="114"/>
      <c r="CE1005" s="114"/>
      <c r="CF1005" s="114"/>
      <c r="CG1005" s="114"/>
      <c r="EH1005"/>
      <c r="EI1005"/>
      <c r="EJ1005"/>
      <c r="EK1005"/>
      <c r="EL1005"/>
    </row>
    <row r="1006" spans="1:142" x14ac:dyDescent="0.2">
      <c r="A1006"/>
      <c r="B1006"/>
      <c r="C1006"/>
      <c r="D1006"/>
      <c r="E1006"/>
      <c r="F1006"/>
      <c r="G1006"/>
      <c r="H1006"/>
      <c r="I1006"/>
      <c r="J1006"/>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X1006" s="114"/>
      <c r="AY1006" s="114"/>
      <c r="AZ1006" s="114"/>
      <c r="BA1006" s="114"/>
      <c r="BB1006" s="114"/>
      <c r="BC1006" s="114"/>
      <c r="BD1006" s="114"/>
      <c r="BE1006" s="114"/>
      <c r="BF1006" s="114"/>
      <c r="BG1006" s="114"/>
      <c r="BH1006" s="114"/>
      <c r="BI1006" s="114"/>
      <c r="BJ1006" s="114"/>
      <c r="BK1006" s="114"/>
      <c r="BL1006" s="114"/>
      <c r="BM1006" s="114"/>
      <c r="BN1006" s="114"/>
      <c r="BO1006" s="114"/>
      <c r="BP1006" s="114"/>
      <c r="BQ1006" s="114"/>
      <c r="BR1006" s="114"/>
      <c r="BS1006" s="114"/>
      <c r="BT1006" s="114"/>
      <c r="BU1006" s="114"/>
      <c r="BV1006" s="114"/>
      <c r="BW1006" s="114"/>
      <c r="BX1006" s="114"/>
      <c r="BY1006" s="114"/>
      <c r="BZ1006" s="114"/>
      <c r="CA1006" s="114"/>
      <c r="CB1006" s="114"/>
      <c r="CC1006" s="114"/>
      <c r="CD1006" s="114"/>
      <c r="CE1006" s="114"/>
      <c r="CF1006" s="114"/>
      <c r="CG1006" s="114"/>
      <c r="EH1006"/>
      <c r="EI1006"/>
      <c r="EJ1006"/>
      <c r="EK1006"/>
      <c r="EL1006"/>
    </row>
    <row r="1007" spans="1:142" x14ac:dyDescent="0.2">
      <c r="A1007"/>
      <c r="B1007"/>
      <c r="C1007"/>
      <c r="D1007"/>
      <c r="E1007"/>
      <c r="F1007"/>
      <c r="G1007"/>
      <c r="H1007"/>
      <c r="I1007"/>
      <c r="J1007"/>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X1007" s="114"/>
      <c r="AY1007" s="114"/>
      <c r="AZ1007" s="114"/>
      <c r="BA1007" s="114"/>
      <c r="BB1007" s="114"/>
      <c r="BC1007" s="114"/>
      <c r="BD1007" s="114"/>
      <c r="BE1007" s="114"/>
      <c r="BF1007" s="114"/>
      <c r="BG1007" s="114"/>
      <c r="BH1007" s="114"/>
      <c r="BI1007" s="114"/>
      <c r="BJ1007" s="114"/>
      <c r="BK1007" s="114"/>
      <c r="BL1007" s="114"/>
      <c r="BM1007" s="114"/>
      <c r="BN1007" s="114"/>
      <c r="BO1007" s="114"/>
      <c r="BP1007" s="114"/>
      <c r="BQ1007" s="114"/>
      <c r="BR1007" s="114"/>
      <c r="BS1007" s="114"/>
      <c r="BT1007" s="114"/>
      <c r="BU1007" s="114"/>
      <c r="BV1007" s="114"/>
      <c r="BW1007" s="114"/>
      <c r="BX1007" s="114"/>
      <c r="BY1007" s="114"/>
      <c r="BZ1007" s="114"/>
      <c r="CA1007" s="114"/>
      <c r="CB1007" s="114"/>
      <c r="CC1007" s="114"/>
      <c r="CD1007" s="114"/>
      <c r="CE1007" s="114"/>
      <c r="CF1007" s="114"/>
      <c r="CG1007" s="114"/>
      <c r="EH1007"/>
      <c r="EI1007"/>
      <c r="EJ1007"/>
      <c r="EK1007"/>
      <c r="EL1007"/>
    </row>
    <row r="1008" spans="1:142" x14ac:dyDescent="0.2">
      <c r="A1008"/>
      <c r="B1008"/>
      <c r="C1008"/>
      <c r="D1008"/>
      <c r="E1008"/>
      <c r="F1008"/>
      <c r="G1008"/>
      <c r="H1008"/>
      <c r="I1008"/>
      <c r="J1008"/>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X1008" s="114"/>
      <c r="AY1008" s="114"/>
      <c r="AZ1008" s="114"/>
      <c r="BA1008" s="114"/>
      <c r="BB1008" s="114"/>
      <c r="BC1008" s="114"/>
      <c r="BD1008" s="114"/>
      <c r="BE1008" s="114"/>
      <c r="BF1008" s="114"/>
      <c r="BG1008" s="114"/>
      <c r="BH1008" s="114"/>
      <c r="BI1008" s="114"/>
      <c r="BJ1008" s="114"/>
      <c r="BK1008" s="114"/>
      <c r="BL1008" s="114"/>
      <c r="BM1008" s="114"/>
      <c r="BN1008" s="114"/>
      <c r="BO1008" s="114"/>
      <c r="BP1008" s="114"/>
      <c r="BQ1008" s="114"/>
      <c r="BR1008" s="114"/>
      <c r="BS1008" s="114"/>
      <c r="BT1008" s="114"/>
      <c r="BU1008" s="114"/>
      <c r="BV1008" s="114"/>
      <c r="BW1008" s="114"/>
      <c r="BX1008" s="114"/>
      <c r="BY1008" s="114"/>
      <c r="BZ1008" s="114"/>
      <c r="CA1008" s="114"/>
      <c r="CB1008" s="114"/>
      <c r="CC1008" s="114"/>
      <c r="CD1008" s="114"/>
      <c r="CE1008" s="114"/>
      <c r="CF1008" s="114"/>
      <c r="CG1008" s="114"/>
      <c r="EH1008"/>
      <c r="EI1008"/>
      <c r="EJ1008"/>
      <c r="EK1008"/>
      <c r="EL1008"/>
    </row>
    <row r="1009" spans="1:142" x14ac:dyDescent="0.2">
      <c r="A1009"/>
      <c r="B1009"/>
      <c r="C1009"/>
      <c r="D1009"/>
      <c r="E1009"/>
      <c r="F1009"/>
      <c r="G1009"/>
      <c r="H1009"/>
      <c r="I1009"/>
      <c r="J1009"/>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X1009" s="114"/>
      <c r="AY1009" s="114"/>
      <c r="AZ1009" s="114"/>
      <c r="BA1009" s="114"/>
      <c r="BB1009" s="114"/>
      <c r="BC1009" s="114"/>
      <c r="BD1009" s="114"/>
      <c r="BE1009" s="114"/>
      <c r="BF1009" s="114"/>
      <c r="BG1009" s="114"/>
      <c r="BH1009" s="114"/>
      <c r="BI1009" s="114"/>
      <c r="BJ1009" s="114"/>
      <c r="BK1009" s="114"/>
      <c r="BL1009" s="114"/>
      <c r="BM1009" s="114"/>
      <c r="BN1009" s="114"/>
      <c r="BO1009" s="114"/>
      <c r="BP1009" s="114"/>
      <c r="BQ1009" s="114"/>
      <c r="BR1009" s="114"/>
      <c r="BS1009" s="114"/>
      <c r="BT1009" s="114"/>
      <c r="BU1009" s="114"/>
      <c r="BV1009" s="114"/>
      <c r="BW1009" s="114"/>
      <c r="BX1009" s="114"/>
      <c r="BY1009" s="114"/>
      <c r="BZ1009" s="114"/>
      <c r="CA1009" s="114"/>
      <c r="CB1009" s="114"/>
      <c r="CC1009" s="114"/>
      <c r="CD1009" s="114"/>
      <c r="CE1009" s="114"/>
      <c r="CF1009" s="114"/>
      <c r="CG1009" s="114"/>
      <c r="EH1009"/>
      <c r="EI1009"/>
      <c r="EJ1009"/>
      <c r="EK1009"/>
      <c r="EL1009"/>
    </row>
    <row r="1010" spans="1:142" x14ac:dyDescent="0.2">
      <c r="A1010"/>
      <c r="B1010"/>
      <c r="C1010"/>
      <c r="D1010"/>
      <c r="E1010"/>
      <c r="F1010"/>
      <c r="G1010"/>
      <c r="H1010"/>
      <c r="I1010"/>
      <c r="J1010"/>
      <c r="L1010" s="104"/>
      <c r="M1010" s="104"/>
      <c r="N1010" s="104"/>
      <c r="O1010" s="104"/>
      <c r="P1010" s="104"/>
      <c r="Q1010" s="104"/>
      <c r="R1010" s="104"/>
      <c r="S1010" s="104"/>
      <c r="T1010" s="104"/>
      <c r="U1010" s="104"/>
      <c r="V1010" s="104"/>
      <c r="W1010" s="104"/>
      <c r="X1010" s="104"/>
      <c r="Y1010" s="104"/>
      <c r="Z1010" s="104"/>
      <c r="AA1010" s="104"/>
      <c r="AB1010" s="104"/>
      <c r="AC1010" s="104"/>
      <c r="AD1010" s="104"/>
      <c r="AE1010" s="104"/>
      <c r="AF1010" s="104"/>
      <c r="AG1010" s="104"/>
      <c r="AH1010" s="104"/>
      <c r="AI1010" s="104"/>
      <c r="AJ1010" s="104"/>
      <c r="AK1010" s="104"/>
      <c r="AL1010" s="104"/>
      <c r="AM1010" s="104"/>
      <c r="AN1010" s="104"/>
      <c r="AO1010" s="104"/>
      <c r="AP1010" s="104"/>
      <c r="AQ1010" s="104"/>
      <c r="AR1010" s="104"/>
      <c r="AS1010" s="104"/>
      <c r="AT1010" s="104"/>
      <c r="AU1010" s="104"/>
      <c r="AX1010" s="114"/>
      <c r="AY1010" s="114"/>
      <c r="AZ1010" s="114"/>
      <c r="BA1010" s="114"/>
      <c r="BB1010" s="114"/>
      <c r="BC1010" s="114"/>
      <c r="BD1010" s="114"/>
      <c r="BE1010" s="114"/>
      <c r="BF1010" s="114"/>
      <c r="BG1010" s="114"/>
      <c r="BH1010" s="114"/>
      <c r="BI1010" s="114"/>
      <c r="BJ1010" s="114"/>
      <c r="BK1010" s="114"/>
      <c r="BL1010" s="114"/>
      <c r="BM1010" s="114"/>
      <c r="BN1010" s="114"/>
      <c r="BO1010" s="114"/>
      <c r="BP1010" s="114"/>
      <c r="BQ1010" s="114"/>
      <c r="BR1010" s="114"/>
      <c r="BS1010" s="114"/>
      <c r="BT1010" s="114"/>
      <c r="BU1010" s="114"/>
      <c r="BV1010" s="114"/>
      <c r="BW1010" s="114"/>
      <c r="BX1010" s="114"/>
      <c r="BY1010" s="114"/>
      <c r="BZ1010" s="114"/>
      <c r="CA1010" s="114"/>
      <c r="CB1010" s="114"/>
      <c r="CC1010" s="114"/>
      <c r="CD1010" s="114"/>
      <c r="CE1010" s="114"/>
      <c r="CF1010" s="114"/>
      <c r="CG1010" s="114"/>
      <c r="EH1010"/>
      <c r="EI1010"/>
      <c r="EJ1010"/>
      <c r="EK1010"/>
      <c r="EL1010"/>
    </row>
    <row r="1011" spans="1:142" x14ac:dyDescent="0.2">
      <c r="A1011"/>
      <c r="B1011"/>
      <c r="C1011"/>
      <c r="D1011"/>
      <c r="E1011"/>
      <c r="F1011"/>
      <c r="G1011"/>
      <c r="H1011"/>
      <c r="I1011"/>
      <c r="J1011"/>
      <c r="L1011" s="104"/>
      <c r="M1011" s="104"/>
      <c r="N1011" s="104"/>
      <c r="O1011" s="104"/>
      <c r="P1011" s="104"/>
      <c r="Q1011" s="104"/>
      <c r="R1011" s="104"/>
      <c r="S1011" s="104"/>
      <c r="T1011" s="104"/>
      <c r="U1011" s="104"/>
      <c r="V1011" s="104"/>
      <c r="W1011" s="104"/>
      <c r="X1011" s="104"/>
      <c r="Y1011" s="104"/>
      <c r="Z1011" s="104"/>
      <c r="AA1011" s="104"/>
      <c r="AB1011" s="104"/>
      <c r="AC1011" s="104"/>
      <c r="AD1011" s="104"/>
      <c r="AE1011" s="104"/>
      <c r="AF1011" s="104"/>
      <c r="AG1011" s="104"/>
      <c r="AH1011" s="104"/>
      <c r="AI1011" s="104"/>
      <c r="AJ1011" s="104"/>
      <c r="AK1011" s="104"/>
      <c r="AL1011" s="104"/>
      <c r="AM1011" s="104"/>
      <c r="AN1011" s="104"/>
      <c r="AO1011" s="104"/>
      <c r="AP1011" s="104"/>
      <c r="AQ1011" s="104"/>
      <c r="AR1011" s="104"/>
      <c r="AS1011" s="104"/>
      <c r="AT1011" s="104"/>
      <c r="AU1011" s="104"/>
      <c r="AX1011" s="114"/>
      <c r="AY1011" s="114"/>
      <c r="AZ1011" s="114"/>
      <c r="BA1011" s="114"/>
      <c r="BB1011" s="114"/>
      <c r="BC1011" s="114"/>
      <c r="BD1011" s="114"/>
      <c r="BE1011" s="114"/>
      <c r="BF1011" s="114"/>
      <c r="BG1011" s="114"/>
      <c r="BH1011" s="114"/>
      <c r="BI1011" s="114"/>
      <c r="BJ1011" s="114"/>
      <c r="BK1011" s="114"/>
      <c r="BL1011" s="114"/>
      <c r="BM1011" s="114"/>
      <c r="BN1011" s="114"/>
      <c r="BO1011" s="114"/>
      <c r="BP1011" s="114"/>
      <c r="BQ1011" s="114"/>
      <c r="BR1011" s="114"/>
      <c r="BS1011" s="114"/>
      <c r="BT1011" s="114"/>
      <c r="BU1011" s="114"/>
      <c r="BV1011" s="114"/>
      <c r="BW1011" s="114"/>
      <c r="BX1011" s="114"/>
      <c r="BY1011" s="114"/>
      <c r="BZ1011" s="114"/>
      <c r="CA1011" s="114"/>
      <c r="CB1011" s="114"/>
      <c r="CC1011" s="114"/>
      <c r="CD1011" s="114"/>
      <c r="CE1011" s="114"/>
      <c r="CF1011" s="114"/>
      <c r="CG1011" s="114"/>
      <c r="EH1011"/>
      <c r="EI1011"/>
      <c r="EJ1011"/>
      <c r="EK1011"/>
      <c r="EL1011"/>
    </row>
    <row r="1012" spans="1:142" x14ac:dyDescent="0.2">
      <c r="A1012"/>
      <c r="B1012"/>
      <c r="C1012"/>
      <c r="D1012"/>
      <c r="E1012"/>
      <c r="F1012"/>
      <c r="G1012"/>
      <c r="H1012"/>
      <c r="I1012"/>
      <c r="J1012"/>
      <c r="L1012" s="104"/>
      <c r="M1012" s="104"/>
      <c r="N1012" s="104"/>
      <c r="O1012" s="104"/>
      <c r="P1012" s="104"/>
      <c r="Q1012" s="104"/>
      <c r="R1012" s="104"/>
      <c r="S1012" s="104"/>
      <c r="T1012" s="104"/>
      <c r="U1012" s="104"/>
      <c r="V1012" s="104"/>
      <c r="W1012" s="104"/>
      <c r="X1012" s="104"/>
      <c r="Y1012" s="104"/>
      <c r="Z1012" s="104"/>
      <c r="AA1012" s="104"/>
      <c r="AB1012" s="104"/>
      <c r="AC1012" s="104"/>
      <c r="AD1012" s="104"/>
      <c r="AE1012" s="104"/>
      <c r="AF1012" s="104"/>
      <c r="AG1012" s="104"/>
      <c r="AH1012" s="104"/>
      <c r="AI1012" s="104"/>
      <c r="AJ1012" s="104"/>
      <c r="AK1012" s="104"/>
      <c r="AL1012" s="104"/>
      <c r="AM1012" s="104"/>
      <c r="AN1012" s="104"/>
      <c r="AO1012" s="104"/>
      <c r="AP1012" s="104"/>
      <c r="AQ1012" s="104"/>
      <c r="AR1012" s="104"/>
      <c r="AS1012" s="104"/>
      <c r="AT1012" s="104"/>
      <c r="AU1012" s="104"/>
      <c r="AX1012" s="114"/>
      <c r="AY1012" s="114"/>
      <c r="AZ1012" s="114"/>
      <c r="BA1012" s="114"/>
      <c r="BB1012" s="114"/>
      <c r="BC1012" s="114"/>
      <c r="BD1012" s="114"/>
      <c r="BE1012" s="114"/>
      <c r="BF1012" s="114"/>
      <c r="BG1012" s="114"/>
      <c r="BH1012" s="114"/>
      <c r="BI1012" s="114"/>
      <c r="BJ1012" s="114"/>
      <c r="BK1012" s="114"/>
      <c r="BL1012" s="114"/>
      <c r="BM1012" s="114"/>
      <c r="BN1012" s="114"/>
      <c r="BO1012" s="114"/>
      <c r="BP1012" s="114"/>
      <c r="BQ1012" s="114"/>
      <c r="BR1012" s="114"/>
      <c r="BS1012" s="114"/>
      <c r="BT1012" s="114"/>
      <c r="BU1012" s="114"/>
      <c r="BV1012" s="114"/>
      <c r="BW1012" s="114"/>
      <c r="BX1012" s="114"/>
      <c r="BY1012" s="114"/>
      <c r="BZ1012" s="114"/>
      <c r="CA1012" s="114"/>
      <c r="CB1012" s="114"/>
      <c r="CC1012" s="114"/>
      <c r="CD1012" s="114"/>
      <c r="CE1012" s="114"/>
      <c r="CF1012" s="114"/>
      <c r="CG1012" s="114"/>
      <c r="EH1012"/>
      <c r="EI1012"/>
      <c r="EJ1012"/>
      <c r="EK1012"/>
      <c r="EL1012"/>
    </row>
    <row r="1013" spans="1:142" x14ac:dyDescent="0.2">
      <c r="A1013"/>
      <c r="B1013"/>
      <c r="C1013"/>
      <c r="D1013"/>
      <c r="E1013"/>
      <c r="F1013"/>
      <c r="G1013"/>
      <c r="H1013"/>
      <c r="I1013"/>
      <c r="J1013"/>
      <c r="L1013" s="104"/>
      <c r="M1013" s="104"/>
      <c r="N1013" s="104"/>
      <c r="O1013" s="104"/>
      <c r="P1013" s="104"/>
      <c r="Q1013" s="104"/>
      <c r="R1013" s="104"/>
      <c r="S1013" s="104"/>
      <c r="T1013" s="104"/>
      <c r="U1013" s="104"/>
      <c r="V1013" s="104"/>
      <c r="W1013" s="104"/>
      <c r="X1013" s="104"/>
      <c r="Y1013" s="104"/>
      <c r="Z1013" s="104"/>
      <c r="AA1013" s="104"/>
      <c r="AB1013" s="104"/>
      <c r="AC1013" s="104"/>
      <c r="AD1013" s="104"/>
      <c r="AE1013" s="104"/>
      <c r="AF1013" s="104"/>
      <c r="AG1013" s="104"/>
      <c r="AH1013" s="104"/>
      <c r="AI1013" s="104"/>
      <c r="AJ1013" s="104"/>
      <c r="AK1013" s="104"/>
      <c r="AL1013" s="104"/>
      <c r="AM1013" s="104"/>
      <c r="AN1013" s="104"/>
      <c r="AO1013" s="104"/>
      <c r="AP1013" s="104"/>
      <c r="AQ1013" s="104"/>
      <c r="AR1013" s="104"/>
      <c r="AS1013" s="104"/>
      <c r="AT1013" s="104"/>
      <c r="AU1013" s="104"/>
      <c r="AX1013" s="114"/>
      <c r="AY1013" s="114"/>
      <c r="AZ1013" s="114"/>
      <c r="BA1013" s="114"/>
      <c r="BB1013" s="114"/>
      <c r="BC1013" s="114"/>
      <c r="BD1013" s="114"/>
      <c r="BE1013" s="114"/>
      <c r="BF1013" s="114"/>
      <c r="BG1013" s="114"/>
      <c r="BH1013" s="114"/>
      <c r="BI1013" s="114"/>
      <c r="BJ1013" s="114"/>
      <c r="BK1013" s="114"/>
      <c r="BL1013" s="114"/>
      <c r="BM1013" s="114"/>
      <c r="BN1013" s="114"/>
      <c r="BO1013" s="114"/>
      <c r="BP1013" s="114"/>
      <c r="BQ1013" s="114"/>
      <c r="BR1013" s="114"/>
      <c r="BS1013" s="114"/>
      <c r="BT1013" s="114"/>
      <c r="BU1013" s="114"/>
      <c r="BV1013" s="114"/>
      <c r="BW1013" s="114"/>
      <c r="BX1013" s="114"/>
      <c r="BY1013" s="114"/>
      <c r="BZ1013" s="114"/>
      <c r="CA1013" s="114"/>
      <c r="CB1013" s="114"/>
      <c r="CC1013" s="114"/>
      <c r="CD1013" s="114"/>
      <c r="CE1013" s="114"/>
      <c r="CF1013" s="114"/>
      <c r="CG1013" s="114"/>
      <c r="EH1013"/>
      <c r="EI1013"/>
      <c r="EJ1013"/>
      <c r="EK1013"/>
      <c r="EL1013"/>
    </row>
    <row r="1014" spans="1:142" x14ac:dyDescent="0.2">
      <c r="A1014"/>
      <c r="B1014"/>
      <c r="C1014"/>
      <c r="D1014"/>
      <c r="E1014"/>
      <c r="F1014"/>
      <c r="G1014"/>
      <c r="H1014"/>
      <c r="I1014"/>
      <c r="J101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X1014" s="114"/>
      <c r="AY1014" s="114"/>
      <c r="AZ1014" s="114"/>
      <c r="BA1014" s="114"/>
      <c r="BB1014" s="114"/>
      <c r="BC1014" s="114"/>
      <c r="BD1014" s="114"/>
      <c r="BE1014" s="114"/>
      <c r="BF1014" s="114"/>
      <c r="BG1014" s="114"/>
      <c r="BH1014" s="114"/>
      <c r="BI1014" s="114"/>
      <c r="BJ1014" s="114"/>
      <c r="BK1014" s="114"/>
      <c r="BL1014" s="114"/>
      <c r="BM1014" s="114"/>
      <c r="BN1014" s="114"/>
      <c r="BO1014" s="114"/>
      <c r="BP1014" s="114"/>
      <c r="BQ1014" s="114"/>
      <c r="BR1014" s="114"/>
      <c r="BS1014" s="114"/>
      <c r="BT1014" s="114"/>
      <c r="BU1014" s="114"/>
      <c r="BV1014" s="114"/>
      <c r="BW1014" s="114"/>
      <c r="BX1014" s="114"/>
      <c r="BY1014" s="114"/>
      <c r="BZ1014" s="114"/>
      <c r="CA1014" s="114"/>
      <c r="CB1014" s="114"/>
      <c r="CC1014" s="114"/>
      <c r="CD1014" s="114"/>
      <c r="CE1014" s="114"/>
      <c r="CF1014" s="114"/>
      <c r="CG1014" s="114"/>
      <c r="EH1014"/>
      <c r="EI1014"/>
      <c r="EJ1014"/>
      <c r="EK1014"/>
      <c r="EL1014"/>
    </row>
    <row r="1015" spans="1:142" x14ac:dyDescent="0.2">
      <c r="A1015"/>
      <c r="B1015"/>
      <c r="C1015"/>
      <c r="D1015"/>
      <c r="E1015"/>
      <c r="F1015"/>
      <c r="G1015"/>
      <c r="H1015"/>
      <c r="I1015"/>
      <c r="J1015"/>
      <c r="L1015" s="104"/>
      <c r="M1015" s="104"/>
      <c r="N1015" s="104"/>
      <c r="O1015" s="104"/>
      <c r="P1015" s="104"/>
      <c r="Q1015" s="104"/>
      <c r="R1015" s="104"/>
      <c r="S1015" s="104"/>
      <c r="T1015" s="104"/>
      <c r="U1015" s="104"/>
      <c r="V1015" s="104"/>
      <c r="W1015" s="104"/>
      <c r="X1015" s="104"/>
      <c r="Y1015" s="104"/>
      <c r="Z1015" s="104"/>
      <c r="AA1015" s="104"/>
      <c r="AB1015" s="104"/>
      <c r="AC1015" s="104"/>
      <c r="AD1015" s="104"/>
      <c r="AE1015" s="104"/>
      <c r="AF1015" s="104"/>
      <c r="AG1015" s="104"/>
      <c r="AH1015" s="104"/>
      <c r="AI1015" s="104"/>
      <c r="AJ1015" s="104"/>
      <c r="AK1015" s="104"/>
      <c r="AL1015" s="104"/>
      <c r="AM1015" s="104"/>
      <c r="AN1015" s="104"/>
      <c r="AO1015" s="104"/>
      <c r="AP1015" s="104"/>
      <c r="AQ1015" s="104"/>
      <c r="AR1015" s="104"/>
      <c r="AS1015" s="104"/>
      <c r="AT1015" s="104"/>
      <c r="AU1015" s="104"/>
      <c r="AX1015" s="114"/>
      <c r="AY1015" s="114"/>
      <c r="AZ1015" s="114"/>
      <c r="BA1015" s="114"/>
      <c r="BB1015" s="114"/>
      <c r="BC1015" s="114"/>
      <c r="BD1015" s="114"/>
      <c r="BE1015" s="114"/>
      <c r="BF1015" s="114"/>
      <c r="BG1015" s="114"/>
      <c r="BH1015" s="114"/>
      <c r="BI1015" s="114"/>
      <c r="BJ1015" s="114"/>
      <c r="BK1015" s="114"/>
      <c r="BL1015" s="114"/>
      <c r="BM1015" s="114"/>
      <c r="BN1015" s="114"/>
      <c r="BO1015" s="114"/>
      <c r="BP1015" s="114"/>
      <c r="BQ1015" s="114"/>
      <c r="BR1015" s="114"/>
      <c r="BS1015" s="114"/>
      <c r="BT1015" s="114"/>
      <c r="BU1015" s="114"/>
      <c r="BV1015" s="114"/>
      <c r="BW1015" s="114"/>
      <c r="BX1015" s="114"/>
      <c r="BY1015" s="114"/>
      <c r="BZ1015" s="114"/>
      <c r="CA1015" s="114"/>
      <c r="CB1015" s="114"/>
      <c r="CC1015" s="114"/>
      <c r="CD1015" s="114"/>
      <c r="CE1015" s="114"/>
      <c r="CF1015" s="114"/>
      <c r="CG1015" s="114"/>
      <c r="EH1015"/>
      <c r="EI1015"/>
      <c r="EJ1015"/>
      <c r="EK1015"/>
      <c r="EL1015"/>
    </row>
    <row r="1016" spans="1:142" x14ac:dyDescent="0.2">
      <c r="A1016"/>
      <c r="B1016"/>
      <c r="C1016"/>
      <c r="D1016"/>
      <c r="E1016"/>
      <c r="F1016"/>
      <c r="G1016"/>
      <c r="H1016"/>
      <c r="I1016"/>
      <c r="J1016"/>
      <c r="L1016" s="104"/>
      <c r="M1016" s="104"/>
      <c r="N1016" s="104"/>
      <c r="O1016" s="104"/>
      <c r="P1016" s="104"/>
      <c r="Q1016" s="104"/>
      <c r="R1016" s="104"/>
      <c r="S1016" s="104"/>
      <c r="T1016" s="104"/>
      <c r="U1016" s="104"/>
      <c r="V1016" s="104"/>
      <c r="W1016" s="104"/>
      <c r="X1016" s="104"/>
      <c r="Y1016" s="104"/>
      <c r="Z1016" s="104"/>
      <c r="AA1016" s="104"/>
      <c r="AB1016" s="104"/>
      <c r="AC1016" s="104"/>
      <c r="AD1016" s="104"/>
      <c r="AE1016" s="104"/>
      <c r="AF1016" s="104"/>
      <c r="AG1016" s="104"/>
      <c r="AH1016" s="104"/>
      <c r="AI1016" s="104"/>
      <c r="AJ1016" s="104"/>
      <c r="AK1016" s="104"/>
      <c r="AL1016" s="104"/>
      <c r="AM1016" s="104"/>
      <c r="AN1016" s="104"/>
      <c r="AO1016" s="104"/>
      <c r="AP1016" s="104"/>
      <c r="AQ1016" s="104"/>
      <c r="AR1016" s="104"/>
      <c r="AS1016" s="104"/>
      <c r="AT1016" s="104"/>
      <c r="AU1016" s="104"/>
      <c r="AX1016" s="114"/>
      <c r="AY1016" s="114"/>
      <c r="AZ1016" s="114"/>
      <c r="BA1016" s="114"/>
      <c r="BB1016" s="114"/>
      <c r="BC1016" s="114"/>
      <c r="BD1016" s="114"/>
      <c r="BE1016" s="114"/>
      <c r="BF1016" s="114"/>
      <c r="BG1016" s="114"/>
      <c r="BH1016" s="114"/>
      <c r="BI1016" s="114"/>
      <c r="BJ1016" s="114"/>
      <c r="BK1016" s="114"/>
      <c r="BL1016" s="114"/>
      <c r="BM1016" s="114"/>
      <c r="BN1016" s="114"/>
      <c r="BO1016" s="114"/>
      <c r="BP1016" s="114"/>
      <c r="BQ1016" s="114"/>
      <c r="BR1016" s="114"/>
      <c r="BS1016" s="114"/>
      <c r="BT1016" s="114"/>
      <c r="BU1016" s="114"/>
      <c r="BV1016" s="114"/>
      <c r="BW1016" s="114"/>
      <c r="BX1016" s="114"/>
      <c r="BY1016" s="114"/>
      <c r="BZ1016" s="114"/>
      <c r="CA1016" s="114"/>
      <c r="CB1016" s="114"/>
      <c r="CC1016" s="114"/>
      <c r="CD1016" s="114"/>
      <c r="CE1016" s="114"/>
      <c r="CF1016" s="114"/>
      <c r="CG1016" s="114"/>
      <c r="EH1016"/>
      <c r="EI1016"/>
      <c r="EJ1016"/>
      <c r="EK1016"/>
      <c r="EL1016"/>
    </row>
    <row r="1017" spans="1:142" x14ac:dyDescent="0.2">
      <c r="A1017"/>
      <c r="B1017"/>
      <c r="C1017"/>
      <c r="D1017"/>
      <c r="E1017"/>
      <c r="F1017"/>
      <c r="G1017"/>
      <c r="H1017"/>
      <c r="I1017"/>
      <c r="J1017"/>
      <c r="L1017" s="104"/>
      <c r="M1017" s="104"/>
      <c r="N1017" s="104"/>
      <c r="O1017" s="104"/>
      <c r="P1017" s="104"/>
      <c r="Q1017" s="104"/>
      <c r="R1017" s="104"/>
      <c r="S1017" s="104"/>
      <c r="T1017" s="104"/>
      <c r="U1017" s="104"/>
      <c r="V1017" s="104"/>
      <c r="W1017" s="104"/>
      <c r="X1017" s="104"/>
      <c r="Y1017" s="104"/>
      <c r="Z1017" s="104"/>
      <c r="AA1017" s="104"/>
      <c r="AB1017" s="104"/>
      <c r="AC1017" s="104"/>
      <c r="AD1017" s="104"/>
      <c r="AE1017" s="104"/>
      <c r="AF1017" s="104"/>
      <c r="AG1017" s="104"/>
      <c r="AH1017" s="104"/>
      <c r="AI1017" s="104"/>
      <c r="AJ1017" s="104"/>
      <c r="AK1017" s="104"/>
      <c r="AL1017" s="104"/>
      <c r="AM1017" s="104"/>
      <c r="AN1017" s="104"/>
      <c r="AO1017" s="104"/>
      <c r="AP1017" s="104"/>
      <c r="AQ1017" s="104"/>
      <c r="AR1017" s="104"/>
      <c r="AS1017" s="104"/>
      <c r="AT1017" s="104"/>
      <c r="AU1017" s="104"/>
      <c r="AX1017" s="114"/>
      <c r="AY1017" s="114"/>
      <c r="AZ1017" s="114"/>
      <c r="BA1017" s="114"/>
      <c r="BB1017" s="114"/>
      <c r="BC1017" s="114"/>
      <c r="BD1017" s="114"/>
      <c r="BE1017" s="114"/>
      <c r="BF1017" s="114"/>
      <c r="BG1017" s="114"/>
      <c r="BH1017" s="114"/>
      <c r="BI1017" s="114"/>
      <c r="BJ1017" s="114"/>
      <c r="BK1017" s="114"/>
      <c r="BL1017" s="114"/>
      <c r="BM1017" s="114"/>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EH1017"/>
      <c r="EI1017"/>
      <c r="EJ1017"/>
      <c r="EK1017"/>
      <c r="EL1017"/>
    </row>
    <row r="1018" spans="1:142" x14ac:dyDescent="0.2">
      <c r="A1018"/>
      <c r="B1018"/>
      <c r="C1018"/>
      <c r="D1018"/>
      <c r="E1018"/>
      <c r="F1018"/>
      <c r="G1018"/>
      <c r="H1018"/>
      <c r="I1018"/>
      <c r="J1018"/>
      <c r="L1018" s="104"/>
      <c r="M1018" s="104"/>
      <c r="N1018" s="104"/>
      <c r="O1018" s="104"/>
      <c r="P1018" s="104"/>
      <c r="Q1018" s="104"/>
      <c r="R1018" s="104"/>
      <c r="S1018" s="104"/>
      <c r="T1018" s="104"/>
      <c r="U1018" s="104"/>
      <c r="V1018" s="104"/>
      <c r="W1018" s="104"/>
      <c r="X1018" s="104"/>
      <c r="Y1018" s="104"/>
      <c r="Z1018" s="104"/>
      <c r="AA1018" s="104"/>
      <c r="AB1018" s="104"/>
      <c r="AC1018" s="104"/>
      <c r="AD1018" s="104"/>
      <c r="AE1018" s="104"/>
      <c r="AF1018" s="104"/>
      <c r="AG1018" s="104"/>
      <c r="AH1018" s="104"/>
      <c r="AI1018" s="104"/>
      <c r="AJ1018" s="104"/>
      <c r="AK1018" s="104"/>
      <c r="AL1018" s="104"/>
      <c r="AM1018" s="104"/>
      <c r="AN1018" s="104"/>
      <c r="AO1018" s="104"/>
      <c r="AP1018" s="104"/>
      <c r="AQ1018" s="104"/>
      <c r="AR1018" s="104"/>
      <c r="AS1018" s="104"/>
      <c r="AT1018" s="104"/>
      <c r="AU1018" s="104"/>
      <c r="AX1018" s="114"/>
      <c r="AY1018" s="114"/>
      <c r="AZ1018" s="114"/>
      <c r="BA1018" s="114"/>
      <c r="BB1018" s="114"/>
      <c r="BC1018" s="114"/>
      <c r="BD1018" s="114"/>
      <c r="BE1018" s="114"/>
      <c r="BF1018" s="114"/>
      <c r="BG1018" s="114"/>
      <c r="BH1018" s="114"/>
      <c r="BI1018" s="114"/>
      <c r="BJ1018" s="114"/>
      <c r="BK1018" s="114"/>
      <c r="BL1018" s="114"/>
      <c r="BM1018" s="114"/>
      <c r="BN1018" s="114"/>
      <c r="BO1018" s="114"/>
      <c r="BP1018" s="114"/>
      <c r="BQ1018" s="114"/>
      <c r="BR1018" s="114"/>
      <c r="BS1018" s="114"/>
      <c r="BT1018" s="114"/>
      <c r="BU1018" s="114"/>
      <c r="BV1018" s="114"/>
      <c r="BW1018" s="114"/>
      <c r="BX1018" s="114"/>
      <c r="BY1018" s="114"/>
      <c r="BZ1018" s="114"/>
      <c r="CA1018" s="114"/>
      <c r="CB1018" s="114"/>
      <c r="CC1018" s="114"/>
      <c r="CD1018" s="114"/>
      <c r="CE1018" s="114"/>
      <c r="CF1018" s="114"/>
      <c r="CG1018" s="114"/>
      <c r="EH1018"/>
      <c r="EI1018"/>
      <c r="EJ1018"/>
      <c r="EK1018"/>
      <c r="EL1018"/>
    </row>
    <row r="1019" spans="1:142" x14ac:dyDescent="0.2">
      <c r="A1019"/>
      <c r="B1019"/>
      <c r="C1019"/>
      <c r="D1019"/>
      <c r="E1019"/>
      <c r="F1019"/>
      <c r="G1019"/>
      <c r="H1019"/>
      <c r="I1019"/>
      <c r="J1019"/>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4"/>
      <c r="AT1019" s="104"/>
      <c r="AU1019" s="104"/>
      <c r="AX1019" s="114"/>
      <c r="AY1019" s="114"/>
      <c r="AZ1019" s="114"/>
      <c r="BA1019" s="114"/>
      <c r="BB1019" s="114"/>
      <c r="BC1019" s="114"/>
      <c r="BD1019" s="114"/>
      <c r="BE1019" s="114"/>
      <c r="BF1019" s="114"/>
      <c r="BG1019" s="114"/>
      <c r="BH1019" s="114"/>
      <c r="BI1019" s="114"/>
      <c r="BJ1019" s="114"/>
      <c r="BK1019" s="114"/>
      <c r="BL1019" s="114"/>
      <c r="BM1019" s="114"/>
      <c r="BN1019" s="114"/>
      <c r="BO1019" s="114"/>
      <c r="BP1019" s="114"/>
      <c r="BQ1019" s="114"/>
      <c r="BR1019" s="114"/>
      <c r="BS1019" s="114"/>
      <c r="BT1019" s="114"/>
      <c r="BU1019" s="114"/>
      <c r="BV1019" s="114"/>
      <c r="BW1019" s="114"/>
      <c r="BX1019" s="114"/>
      <c r="BY1019" s="114"/>
      <c r="BZ1019" s="114"/>
      <c r="CA1019" s="114"/>
      <c r="CB1019" s="114"/>
      <c r="CC1019" s="114"/>
      <c r="CD1019" s="114"/>
      <c r="CE1019" s="114"/>
      <c r="CF1019" s="114"/>
      <c r="CG1019" s="114"/>
      <c r="EH1019"/>
      <c r="EI1019"/>
      <c r="EJ1019"/>
      <c r="EK1019"/>
      <c r="EL1019"/>
    </row>
    <row r="1020" spans="1:142" x14ac:dyDescent="0.2">
      <c r="A1020"/>
      <c r="B1020"/>
      <c r="C1020"/>
      <c r="D1020"/>
      <c r="E1020"/>
      <c r="F1020"/>
      <c r="G1020"/>
      <c r="H1020"/>
      <c r="I1020"/>
      <c r="J1020"/>
      <c r="L1020" s="104"/>
      <c r="M1020" s="104"/>
      <c r="N1020" s="104"/>
      <c r="O1020" s="104"/>
      <c r="P1020" s="104"/>
      <c r="Q1020" s="104"/>
      <c r="R1020" s="104"/>
      <c r="S1020" s="104"/>
      <c r="T1020" s="104"/>
      <c r="U1020" s="104"/>
      <c r="V1020" s="104"/>
      <c r="W1020" s="104"/>
      <c r="X1020" s="104"/>
      <c r="Y1020" s="104"/>
      <c r="Z1020" s="104"/>
      <c r="AA1020" s="104"/>
      <c r="AB1020" s="104"/>
      <c r="AC1020" s="104"/>
      <c r="AD1020" s="104"/>
      <c r="AE1020" s="104"/>
      <c r="AF1020" s="104"/>
      <c r="AG1020" s="104"/>
      <c r="AH1020" s="104"/>
      <c r="AI1020" s="104"/>
      <c r="AJ1020" s="104"/>
      <c r="AK1020" s="104"/>
      <c r="AL1020" s="104"/>
      <c r="AM1020" s="104"/>
      <c r="AN1020" s="104"/>
      <c r="AO1020" s="104"/>
      <c r="AP1020" s="104"/>
      <c r="AQ1020" s="104"/>
      <c r="AR1020" s="104"/>
      <c r="AS1020" s="104"/>
      <c r="AT1020" s="104"/>
      <c r="AU1020" s="104"/>
      <c r="AX1020" s="114"/>
      <c r="AY1020" s="114"/>
      <c r="AZ1020" s="114"/>
      <c r="BA1020" s="114"/>
      <c r="BB1020" s="114"/>
      <c r="BC1020" s="114"/>
      <c r="BD1020" s="114"/>
      <c r="BE1020" s="114"/>
      <c r="BF1020" s="114"/>
      <c r="BG1020" s="114"/>
      <c r="BH1020" s="114"/>
      <c r="BI1020" s="114"/>
      <c r="BJ1020" s="114"/>
      <c r="BK1020" s="114"/>
      <c r="BL1020" s="114"/>
      <c r="BM1020" s="114"/>
      <c r="BN1020" s="114"/>
      <c r="BO1020" s="114"/>
      <c r="BP1020" s="114"/>
      <c r="BQ1020" s="114"/>
      <c r="BR1020" s="114"/>
      <c r="BS1020" s="114"/>
      <c r="BT1020" s="114"/>
      <c r="BU1020" s="114"/>
      <c r="BV1020" s="114"/>
      <c r="BW1020" s="114"/>
      <c r="BX1020" s="114"/>
      <c r="BY1020" s="114"/>
      <c r="BZ1020" s="114"/>
      <c r="CA1020" s="114"/>
      <c r="CB1020" s="114"/>
      <c r="CC1020" s="114"/>
      <c r="CD1020" s="114"/>
      <c r="CE1020" s="114"/>
      <c r="CF1020" s="114"/>
      <c r="CG1020" s="114"/>
      <c r="EH1020"/>
      <c r="EI1020"/>
      <c r="EJ1020"/>
      <c r="EK1020"/>
      <c r="EL1020"/>
    </row>
    <row r="1021" spans="1:142" x14ac:dyDescent="0.2">
      <c r="A1021"/>
      <c r="B1021"/>
      <c r="C1021"/>
      <c r="D1021"/>
      <c r="E1021"/>
      <c r="F1021"/>
      <c r="G1021"/>
      <c r="H1021"/>
      <c r="I1021"/>
      <c r="J1021"/>
      <c r="L1021" s="104"/>
      <c r="M1021" s="104"/>
      <c r="N1021" s="104"/>
      <c r="O1021" s="104"/>
      <c r="P1021" s="104"/>
      <c r="Q1021" s="104"/>
      <c r="R1021" s="104"/>
      <c r="S1021" s="104"/>
      <c r="T1021" s="104"/>
      <c r="U1021" s="104"/>
      <c r="V1021" s="104"/>
      <c r="W1021" s="104"/>
      <c r="X1021" s="104"/>
      <c r="Y1021" s="104"/>
      <c r="Z1021" s="104"/>
      <c r="AA1021" s="104"/>
      <c r="AB1021" s="104"/>
      <c r="AC1021" s="104"/>
      <c r="AD1021" s="104"/>
      <c r="AE1021" s="104"/>
      <c r="AF1021" s="104"/>
      <c r="AG1021" s="104"/>
      <c r="AH1021" s="104"/>
      <c r="AI1021" s="104"/>
      <c r="AJ1021" s="104"/>
      <c r="AK1021" s="104"/>
      <c r="AL1021" s="104"/>
      <c r="AM1021" s="104"/>
      <c r="AN1021" s="104"/>
      <c r="AO1021" s="104"/>
      <c r="AP1021" s="104"/>
      <c r="AQ1021" s="104"/>
      <c r="AR1021" s="104"/>
      <c r="AS1021" s="104"/>
      <c r="AT1021" s="104"/>
      <c r="AU1021" s="104"/>
      <c r="AX1021" s="114"/>
      <c r="AY1021" s="114"/>
      <c r="AZ1021" s="114"/>
      <c r="BA1021" s="114"/>
      <c r="BB1021" s="114"/>
      <c r="BC1021" s="114"/>
      <c r="BD1021" s="114"/>
      <c r="BE1021" s="114"/>
      <c r="BF1021" s="114"/>
      <c r="BG1021" s="114"/>
      <c r="BH1021" s="114"/>
      <c r="BI1021" s="114"/>
      <c r="BJ1021" s="114"/>
      <c r="BK1021" s="114"/>
      <c r="BL1021" s="114"/>
      <c r="BM1021" s="114"/>
      <c r="BN1021" s="114"/>
      <c r="BO1021" s="114"/>
      <c r="BP1021" s="114"/>
      <c r="BQ1021" s="114"/>
      <c r="BR1021" s="114"/>
      <c r="BS1021" s="114"/>
      <c r="BT1021" s="114"/>
      <c r="BU1021" s="114"/>
      <c r="BV1021" s="114"/>
      <c r="BW1021" s="114"/>
      <c r="BX1021" s="114"/>
      <c r="BY1021" s="114"/>
      <c r="BZ1021" s="114"/>
      <c r="CA1021" s="114"/>
      <c r="CB1021" s="114"/>
      <c r="CC1021" s="114"/>
      <c r="CD1021" s="114"/>
      <c r="CE1021" s="114"/>
      <c r="CF1021" s="114"/>
      <c r="CG1021" s="114"/>
      <c r="EH1021"/>
      <c r="EI1021"/>
      <c r="EJ1021"/>
      <c r="EK1021"/>
      <c r="EL1021"/>
    </row>
    <row r="1022" spans="1:142" x14ac:dyDescent="0.2">
      <c r="A1022"/>
      <c r="B1022"/>
      <c r="C1022"/>
      <c r="D1022"/>
      <c r="E1022"/>
      <c r="F1022"/>
      <c r="G1022"/>
      <c r="H1022"/>
      <c r="I1022"/>
      <c r="J1022"/>
      <c r="L1022" s="104"/>
      <c r="M1022" s="104"/>
      <c r="N1022" s="104"/>
      <c r="O1022" s="104"/>
      <c r="P1022" s="104"/>
      <c r="Q1022" s="104"/>
      <c r="R1022" s="104"/>
      <c r="S1022" s="104"/>
      <c r="T1022" s="104"/>
      <c r="U1022" s="104"/>
      <c r="V1022" s="104"/>
      <c r="W1022" s="104"/>
      <c r="X1022" s="104"/>
      <c r="Y1022" s="104"/>
      <c r="Z1022" s="104"/>
      <c r="AA1022" s="104"/>
      <c r="AB1022" s="104"/>
      <c r="AC1022" s="104"/>
      <c r="AD1022" s="104"/>
      <c r="AE1022" s="104"/>
      <c r="AF1022" s="104"/>
      <c r="AG1022" s="104"/>
      <c r="AH1022" s="104"/>
      <c r="AI1022" s="104"/>
      <c r="AJ1022" s="104"/>
      <c r="AK1022" s="104"/>
      <c r="AL1022" s="104"/>
      <c r="AM1022" s="104"/>
      <c r="AN1022" s="104"/>
      <c r="AO1022" s="104"/>
      <c r="AP1022" s="104"/>
      <c r="AQ1022" s="104"/>
      <c r="AR1022" s="104"/>
      <c r="AS1022" s="104"/>
      <c r="AT1022" s="104"/>
      <c r="AU1022" s="104"/>
      <c r="AX1022" s="114"/>
      <c r="AY1022" s="114"/>
      <c r="AZ1022" s="114"/>
      <c r="BA1022" s="114"/>
      <c r="BB1022" s="114"/>
      <c r="BC1022" s="114"/>
      <c r="BD1022" s="114"/>
      <c r="BE1022" s="114"/>
      <c r="BF1022" s="114"/>
      <c r="BG1022" s="114"/>
      <c r="BH1022" s="114"/>
      <c r="BI1022" s="114"/>
      <c r="BJ1022" s="114"/>
      <c r="BK1022" s="114"/>
      <c r="BL1022" s="114"/>
      <c r="BM1022" s="114"/>
      <c r="BN1022" s="114"/>
      <c r="BO1022" s="114"/>
      <c r="BP1022" s="114"/>
      <c r="BQ1022" s="114"/>
      <c r="BR1022" s="114"/>
      <c r="BS1022" s="114"/>
      <c r="BT1022" s="114"/>
      <c r="BU1022" s="114"/>
      <c r="BV1022" s="114"/>
      <c r="BW1022" s="114"/>
      <c r="BX1022" s="114"/>
      <c r="BY1022" s="114"/>
      <c r="BZ1022" s="114"/>
      <c r="CA1022" s="114"/>
      <c r="CB1022" s="114"/>
      <c r="CC1022" s="114"/>
      <c r="CD1022" s="114"/>
      <c r="CE1022" s="114"/>
      <c r="CF1022" s="114"/>
      <c r="CG1022" s="114"/>
      <c r="EH1022"/>
      <c r="EI1022"/>
      <c r="EJ1022"/>
      <c r="EK1022"/>
      <c r="EL1022"/>
    </row>
    <row r="1023" spans="1:142" x14ac:dyDescent="0.2">
      <c r="A1023"/>
      <c r="B1023"/>
      <c r="C1023"/>
      <c r="D1023"/>
      <c r="E1023"/>
      <c r="F1023"/>
      <c r="G1023"/>
      <c r="H1023"/>
      <c r="I1023"/>
      <c r="J1023"/>
      <c r="L1023" s="104"/>
      <c r="M1023" s="104"/>
      <c r="N1023" s="104"/>
      <c r="O1023" s="104"/>
      <c r="P1023" s="104"/>
      <c r="Q1023" s="104"/>
      <c r="R1023" s="104"/>
      <c r="S1023" s="104"/>
      <c r="T1023" s="104"/>
      <c r="U1023" s="104"/>
      <c r="V1023" s="104"/>
      <c r="W1023" s="104"/>
      <c r="X1023" s="104"/>
      <c r="Y1023" s="104"/>
      <c r="Z1023" s="104"/>
      <c r="AA1023" s="104"/>
      <c r="AB1023" s="104"/>
      <c r="AC1023" s="104"/>
      <c r="AD1023" s="104"/>
      <c r="AE1023" s="104"/>
      <c r="AF1023" s="104"/>
      <c r="AG1023" s="104"/>
      <c r="AH1023" s="104"/>
      <c r="AI1023" s="104"/>
      <c r="AJ1023" s="104"/>
      <c r="AK1023" s="104"/>
      <c r="AL1023" s="104"/>
      <c r="AM1023" s="104"/>
      <c r="AN1023" s="104"/>
      <c r="AO1023" s="104"/>
      <c r="AP1023" s="104"/>
      <c r="AQ1023" s="104"/>
      <c r="AR1023" s="104"/>
      <c r="AS1023" s="104"/>
      <c r="AT1023" s="104"/>
      <c r="AU1023" s="104"/>
      <c r="AX1023" s="114"/>
      <c r="AY1023" s="114"/>
      <c r="AZ1023" s="114"/>
      <c r="BA1023" s="114"/>
      <c r="BB1023" s="114"/>
      <c r="BC1023" s="114"/>
      <c r="BD1023" s="114"/>
      <c r="BE1023" s="114"/>
      <c r="BF1023" s="114"/>
      <c r="BG1023" s="114"/>
      <c r="BH1023" s="114"/>
      <c r="BI1023" s="114"/>
      <c r="BJ1023" s="114"/>
      <c r="BK1023" s="114"/>
      <c r="BL1023" s="114"/>
      <c r="BM1023" s="114"/>
      <c r="BN1023" s="114"/>
      <c r="BO1023" s="114"/>
      <c r="BP1023" s="114"/>
      <c r="BQ1023" s="114"/>
      <c r="BR1023" s="114"/>
      <c r="BS1023" s="114"/>
      <c r="BT1023" s="114"/>
      <c r="BU1023" s="114"/>
      <c r="BV1023" s="114"/>
      <c r="BW1023" s="114"/>
      <c r="BX1023" s="114"/>
      <c r="BY1023" s="114"/>
      <c r="BZ1023" s="114"/>
      <c r="CA1023" s="114"/>
      <c r="CB1023" s="114"/>
      <c r="CC1023" s="114"/>
      <c r="CD1023" s="114"/>
      <c r="CE1023" s="114"/>
      <c r="CF1023" s="114"/>
      <c r="CG1023" s="114"/>
      <c r="EH1023"/>
      <c r="EI1023"/>
      <c r="EJ1023"/>
      <c r="EK1023"/>
      <c r="EL1023"/>
    </row>
    <row r="1024" spans="1:142" x14ac:dyDescent="0.2">
      <c r="A1024"/>
      <c r="B1024"/>
      <c r="C1024"/>
      <c r="D1024"/>
      <c r="E1024"/>
      <c r="F1024"/>
      <c r="G1024"/>
      <c r="H1024"/>
      <c r="I1024"/>
      <c r="J1024"/>
      <c r="L1024" s="104"/>
      <c r="M1024" s="104"/>
      <c r="N1024" s="104"/>
      <c r="O1024" s="104"/>
      <c r="P1024" s="104"/>
      <c r="Q1024" s="104"/>
      <c r="R1024" s="104"/>
      <c r="S1024" s="104"/>
      <c r="T1024" s="104"/>
      <c r="U1024" s="104"/>
      <c r="V1024" s="104"/>
      <c r="W1024" s="104"/>
      <c r="X1024" s="104"/>
      <c r="Y1024" s="104"/>
      <c r="Z1024" s="104"/>
      <c r="AA1024" s="104"/>
      <c r="AB1024" s="104"/>
      <c r="AC1024" s="104"/>
      <c r="AD1024" s="104"/>
      <c r="AE1024" s="104"/>
      <c r="AF1024" s="104"/>
      <c r="AG1024" s="104"/>
      <c r="AH1024" s="104"/>
      <c r="AI1024" s="104"/>
      <c r="AJ1024" s="104"/>
      <c r="AK1024" s="104"/>
      <c r="AL1024" s="104"/>
      <c r="AM1024" s="104"/>
      <c r="AN1024" s="104"/>
      <c r="AO1024" s="104"/>
      <c r="AP1024" s="104"/>
      <c r="AQ1024" s="104"/>
      <c r="AR1024" s="104"/>
      <c r="AS1024" s="104"/>
      <c r="AT1024" s="104"/>
      <c r="AU1024" s="104"/>
      <c r="AX1024" s="114"/>
      <c r="AY1024" s="114"/>
      <c r="AZ1024" s="114"/>
      <c r="BA1024" s="114"/>
      <c r="BB1024" s="114"/>
      <c r="BC1024" s="114"/>
      <c r="BD1024" s="114"/>
      <c r="BE1024" s="114"/>
      <c r="BF1024" s="114"/>
      <c r="BG1024" s="114"/>
      <c r="BH1024" s="114"/>
      <c r="BI1024" s="114"/>
      <c r="BJ1024" s="114"/>
      <c r="BK1024" s="114"/>
      <c r="BL1024" s="114"/>
      <c r="BM1024" s="114"/>
      <c r="BN1024" s="114"/>
      <c r="BO1024" s="114"/>
      <c r="BP1024" s="114"/>
      <c r="BQ1024" s="114"/>
      <c r="BR1024" s="114"/>
      <c r="BS1024" s="114"/>
      <c r="BT1024" s="114"/>
      <c r="BU1024" s="114"/>
      <c r="BV1024" s="114"/>
      <c r="BW1024" s="114"/>
      <c r="BX1024" s="114"/>
      <c r="BY1024" s="114"/>
      <c r="BZ1024" s="114"/>
      <c r="CA1024" s="114"/>
      <c r="CB1024" s="114"/>
      <c r="CC1024" s="114"/>
      <c r="CD1024" s="114"/>
      <c r="CE1024" s="114"/>
      <c r="CF1024" s="114"/>
      <c r="CG1024" s="114"/>
      <c r="EH1024"/>
      <c r="EI1024"/>
      <c r="EJ1024"/>
      <c r="EK1024"/>
      <c r="EL1024"/>
    </row>
    <row r="1025" spans="1:142" x14ac:dyDescent="0.2">
      <c r="A1025"/>
      <c r="B1025"/>
      <c r="C1025"/>
      <c r="D1025"/>
      <c r="E1025"/>
      <c r="F1025"/>
      <c r="G1025"/>
      <c r="H1025"/>
      <c r="I1025"/>
      <c r="J1025"/>
      <c r="L1025" s="104"/>
      <c r="M1025" s="104"/>
      <c r="N1025" s="104"/>
      <c r="O1025" s="104"/>
      <c r="P1025" s="104"/>
      <c r="Q1025" s="104"/>
      <c r="R1025" s="104"/>
      <c r="S1025" s="104"/>
      <c r="T1025" s="104"/>
      <c r="U1025" s="104"/>
      <c r="V1025" s="104"/>
      <c r="W1025" s="104"/>
      <c r="X1025" s="104"/>
      <c r="Y1025" s="104"/>
      <c r="Z1025" s="104"/>
      <c r="AA1025" s="104"/>
      <c r="AB1025" s="104"/>
      <c r="AC1025" s="104"/>
      <c r="AD1025" s="104"/>
      <c r="AE1025" s="104"/>
      <c r="AF1025" s="104"/>
      <c r="AG1025" s="104"/>
      <c r="AH1025" s="104"/>
      <c r="AI1025" s="104"/>
      <c r="AJ1025" s="104"/>
      <c r="AK1025" s="104"/>
      <c r="AL1025" s="104"/>
      <c r="AM1025" s="104"/>
      <c r="AN1025" s="104"/>
      <c r="AO1025" s="104"/>
      <c r="AP1025" s="104"/>
      <c r="AQ1025" s="104"/>
      <c r="AR1025" s="104"/>
      <c r="AS1025" s="104"/>
      <c r="AT1025" s="104"/>
      <c r="AU1025" s="104"/>
      <c r="AX1025" s="114"/>
      <c r="AY1025" s="114"/>
      <c r="AZ1025" s="114"/>
      <c r="BA1025" s="114"/>
      <c r="BB1025" s="114"/>
      <c r="BC1025" s="114"/>
      <c r="BD1025" s="114"/>
      <c r="BE1025" s="114"/>
      <c r="BF1025" s="114"/>
      <c r="BG1025" s="114"/>
      <c r="BH1025" s="114"/>
      <c r="BI1025" s="114"/>
      <c r="BJ1025" s="114"/>
      <c r="BK1025" s="114"/>
      <c r="BL1025" s="114"/>
      <c r="BM1025" s="114"/>
      <c r="BN1025" s="114"/>
      <c r="BO1025" s="114"/>
      <c r="BP1025" s="114"/>
      <c r="BQ1025" s="114"/>
      <c r="BR1025" s="114"/>
      <c r="BS1025" s="114"/>
      <c r="BT1025" s="114"/>
      <c r="BU1025" s="114"/>
      <c r="BV1025" s="114"/>
      <c r="BW1025" s="114"/>
      <c r="BX1025" s="114"/>
      <c r="BY1025" s="114"/>
      <c r="BZ1025" s="114"/>
      <c r="CA1025" s="114"/>
      <c r="CB1025" s="114"/>
      <c r="CC1025" s="114"/>
      <c r="CD1025" s="114"/>
      <c r="CE1025" s="114"/>
      <c r="CF1025" s="114"/>
      <c r="CG1025" s="114"/>
      <c r="EH1025"/>
      <c r="EI1025"/>
      <c r="EJ1025"/>
      <c r="EK1025"/>
      <c r="EL1025"/>
    </row>
    <row r="1026" spans="1:142" x14ac:dyDescent="0.2">
      <c r="A1026"/>
      <c r="B1026"/>
      <c r="C1026"/>
      <c r="D1026"/>
      <c r="E1026"/>
      <c r="F1026"/>
      <c r="G1026"/>
      <c r="H1026"/>
      <c r="I1026"/>
      <c r="J1026"/>
      <c r="L1026" s="104"/>
      <c r="M1026" s="104"/>
      <c r="N1026" s="104"/>
      <c r="O1026" s="104"/>
      <c r="P1026" s="104"/>
      <c r="Q1026" s="104"/>
      <c r="R1026" s="104"/>
      <c r="S1026" s="104"/>
      <c r="T1026" s="104"/>
      <c r="U1026" s="104"/>
      <c r="V1026" s="104"/>
      <c r="W1026" s="104"/>
      <c r="X1026" s="104"/>
      <c r="Y1026" s="104"/>
      <c r="Z1026" s="104"/>
      <c r="AA1026" s="104"/>
      <c r="AB1026" s="104"/>
      <c r="AC1026" s="104"/>
      <c r="AD1026" s="104"/>
      <c r="AE1026" s="104"/>
      <c r="AF1026" s="104"/>
      <c r="AG1026" s="104"/>
      <c r="AH1026" s="104"/>
      <c r="AI1026" s="104"/>
      <c r="AJ1026" s="104"/>
      <c r="AK1026" s="104"/>
      <c r="AL1026" s="104"/>
      <c r="AM1026" s="104"/>
      <c r="AN1026" s="104"/>
      <c r="AO1026" s="104"/>
      <c r="AP1026" s="104"/>
      <c r="AQ1026" s="104"/>
      <c r="AR1026" s="104"/>
      <c r="AS1026" s="104"/>
      <c r="AT1026" s="104"/>
      <c r="AU1026" s="104"/>
      <c r="AX1026" s="114"/>
      <c r="AY1026" s="114"/>
      <c r="AZ1026" s="114"/>
      <c r="BA1026" s="114"/>
      <c r="BB1026" s="114"/>
      <c r="BC1026" s="114"/>
      <c r="BD1026" s="114"/>
      <c r="BE1026" s="114"/>
      <c r="BF1026" s="114"/>
      <c r="BG1026" s="114"/>
      <c r="BH1026" s="114"/>
      <c r="BI1026" s="114"/>
      <c r="BJ1026" s="114"/>
      <c r="BK1026" s="114"/>
      <c r="BL1026" s="114"/>
      <c r="BM1026" s="114"/>
      <c r="BN1026" s="114"/>
      <c r="BO1026" s="114"/>
      <c r="BP1026" s="114"/>
      <c r="BQ1026" s="114"/>
      <c r="BR1026" s="114"/>
      <c r="BS1026" s="114"/>
      <c r="BT1026" s="114"/>
      <c r="BU1026" s="114"/>
      <c r="BV1026" s="114"/>
      <c r="BW1026" s="114"/>
      <c r="BX1026" s="114"/>
      <c r="BY1026" s="114"/>
      <c r="BZ1026" s="114"/>
      <c r="CA1026" s="114"/>
      <c r="CB1026" s="114"/>
      <c r="CC1026" s="114"/>
      <c r="CD1026" s="114"/>
      <c r="CE1026" s="114"/>
      <c r="CF1026" s="114"/>
      <c r="CG1026" s="114"/>
      <c r="EH1026"/>
      <c r="EI1026"/>
      <c r="EJ1026"/>
      <c r="EK1026"/>
      <c r="EL1026"/>
    </row>
    <row r="1027" spans="1:142" x14ac:dyDescent="0.2">
      <c r="A1027"/>
      <c r="B1027"/>
      <c r="C1027"/>
      <c r="D1027"/>
      <c r="E1027"/>
      <c r="F1027"/>
      <c r="G1027"/>
      <c r="H1027"/>
      <c r="I1027"/>
      <c r="J1027"/>
      <c r="L1027" s="104"/>
      <c r="M1027" s="104"/>
      <c r="N1027" s="104"/>
      <c r="O1027" s="104"/>
      <c r="P1027" s="104"/>
      <c r="Q1027" s="104"/>
      <c r="R1027" s="104"/>
      <c r="S1027" s="104"/>
      <c r="T1027" s="104"/>
      <c r="U1027" s="104"/>
      <c r="V1027" s="104"/>
      <c r="W1027" s="104"/>
      <c r="X1027" s="104"/>
      <c r="Y1027" s="104"/>
      <c r="Z1027" s="104"/>
      <c r="AA1027" s="104"/>
      <c r="AB1027" s="104"/>
      <c r="AC1027" s="104"/>
      <c r="AD1027" s="104"/>
      <c r="AE1027" s="104"/>
      <c r="AF1027" s="104"/>
      <c r="AG1027" s="104"/>
      <c r="AH1027" s="104"/>
      <c r="AI1027" s="104"/>
      <c r="AJ1027" s="104"/>
      <c r="AK1027" s="104"/>
      <c r="AL1027" s="104"/>
      <c r="AM1027" s="104"/>
      <c r="AN1027" s="104"/>
      <c r="AO1027" s="104"/>
      <c r="AP1027" s="104"/>
      <c r="AQ1027" s="104"/>
      <c r="AR1027" s="104"/>
      <c r="AS1027" s="104"/>
      <c r="AT1027" s="104"/>
      <c r="AU1027" s="104"/>
      <c r="AX1027" s="114"/>
      <c r="AY1027" s="114"/>
      <c r="AZ1027" s="114"/>
      <c r="BA1027" s="114"/>
      <c r="BB1027" s="114"/>
      <c r="BC1027" s="114"/>
      <c r="BD1027" s="114"/>
      <c r="BE1027" s="114"/>
      <c r="BF1027" s="114"/>
      <c r="BG1027" s="114"/>
      <c r="BH1027" s="114"/>
      <c r="BI1027" s="114"/>
      <c r="BJ1027" s="114"/>
      <c r="BK1027" s="114"/>
      <c r="BL1027" s="114"/>
      <c r="BM1027" s="114"/>
      <c r="BN1027" s="114"/>
      <c r="BO1027" s="114"/>
      <c r="BP1027" s="114"/>
      <c r="BQ1027" s="114"/>
      <c r="BR1027" s="114"/>
      <c r="BS1027" s="114"/>
      <c r="BT1027" s="114"/>
      <c r="BU1027" s="114"/>
      <c r="BV1027" s="114"/>
      <c r="BW1027" s="114"/>
      <c r="BX1027" s="114"/>
      <c r="BY1027" s="114"/>
      <c r="BZ1027" s="114"/>
      <c r="CA1027" s="114"/>
      <c r="CB1027" s="114"/>
      <c r="CC1027" s="114"/>
      <c r="CD1027" s="114"/>
      <c r="CE1027" s="114"/>
      <c r="CF1027" s="114"/>
      <c r="CG1027" s="114"/>
      <c r="EH1027"/>
      <c r="EI1027"/>
      <c r="EJ1027"/>
      <c r="EK1027"/>
      <c r="EL1027"/>
    </row>
    <row r="1028" spans="1:142" x14ac:dyDescent="0.2">
      <c r="A1028"/>
      <c r="B1028"/>
      <c r="C1028"/>
      <c r="D1028"/>
      <c r="E1028"/>
      <c r="F1028"/>
      <c r="G1028"/>
      <c r="H1028"/>
      <c r="I1028"/>
      <c r="J1028"/>
      <c r="L1028" s="104"/>
      <c r="M1028" s="104"/>
      <c r="N1028" s="104"/>
      <c r="O1028" s="104"/>
      <c r="P1028" s="104"/>
      <c r="Q1028" s="104"/>
      <c r="R1028" s="104"/>
      <c r="S1028" s="104"/>
      <c r="T1028" s="104"/>
      <c r="U1028" s="104"/>
      <c r="V1028" s="104"/>
      <c r="W1028" s="104"/>
      <c r="X1028" s="104"/>
      <c r="Y1028" s="104"/>
      <c r="Z1028" s="104"/>
      <c r="AA1028" s="104"/>
      <c r="AB1028" s="104"/>
      <c r="AC1028" s="104"/>
      <c r="AD1028" s="104"/>
      <c r="AE1028" s="104"/>
      <c r="AF1028" s="104"/>
      <c r="AG1028" s="104"/>
      <c r="AH1028" s="104"/>
      <c r="AI1028" s="104"/>
      <c r="AJ1028" s="104"/>
      <c r="AK1028" s="104"/>
      <c r="AL1028" s="104"/>
      <c r="AM1028" s="104"/>
      <c r="AN1028" s="104"/>
      <c r="AO1028" s="104"/>
      <c r="AP1028" s="104"/>
      <c r="AQ1028" s="104"/>
      <c r="AR1028" s="104"/>
      <c r="AS1028" s="104"/>
      <c r="AT1028" s="104"/>
      <c r="AU1028" s="104"/>
      <c r="AX1028" s="114"/>
      <c r="AY1028" s="114"/>
      <c r="AZ1028" s="114"/>
      <c r="BA1028" s="114"/>
      <c r="BB1028" s="114"/>
      <c r="BC1028" s="114"/>
      <c r="BD1028" s="114"/>
      <c r="BE1028" s="114"/>
      <c r="BF1028" s="114"/>
      <c r="BG1028" s="114"/>
      <c r="BH1028" s="114"/>
      <c r="BI1028" s="114"/>
      <c r="BJ1028" s="114"/>
      <c r="BK1028" s="114"/>
      <c r="BL1028" s="114"/>
      <c r="BM1028" s="114"/>
      <c r="BN1028" s="114"/>
      <c r="BO1028" s="114"/>
      <c r="BP1028" s="114"/>
      <c r="BQ1028" s="114"/>
      <c r="BR1028" s="114"/>
      <c r="BS1028" s="114"/>
      <c r="BT1028" s="114"/>
      <c r="BU1028" s="114"/>
      <c r="BV1028" s="114"/>
      <c r="BW1028" s="114"/>
      <c r="BX1028" s="114"/>
      <c r="BY1028" s="114"/>
      <c r="BZ1028" s="114"/>
      <c r="CA1028" s="114"/>
      <c r="CB1028" s="114"/>
      <c r="CC1028" s="114"/>
      <c r="CD1028" s="114"/>
      <c r="CE1028" s="114"/>
      <c r="CF1028" s="114"/>
      <c r="CG1028" s="114"/>
      <c r="EH1028"/>
      <c r="EI1028"/>
      <c r="EJ1028"/>
      <c r="EK1028"/>
      <c r="EL1028"/>
    </row>
    <row r="1029" spans="1:142" x14ac:dyDescent="0.2">
      <c r="A1029"/>
      <c r="B1029"/>
      <c r="C1029"/>
      <c r="D1029"/>
      <c r="E1029"/>
      <c r="F1029"/>
      <c r="G1029"/>
      <c r="H1029"/>
      <c r="I1029"/>
      <c r="J1029"/>
      <c r="L1029" s="104"/>
      <c r="M1029" s="104"/>
      <c r="N1029" s="104"/>
      <c r="O1029" s="104"/>
      <c r="P1029" s="104"/>
      <c r="Q1029" s="104"/>
      <c r="R1029" s="104"/>
      <c r="S1029" s="104"/>
      <c r="T1029" s="104"/>
      <c r="U1029" s="104"/>
      <c r="V1029" s="104"/>
      <c r="W1029" s="104"/>
      <c r="X1029" s="104"/>
      <c r="Y1029" s="104"/>
      <c r="Z1029" s="104"/>
      <c r="AA1029" s="104"/>
      <c r="AB1029" s="104"/>
      <c r="AC1029" s="104"/>
      <c r="AD1029" s="104"/>
      <c r="AE1029" s="104"/>
      <c r="AF1029" s="104"/>
      <c r="AG1029" s="104"/>
      <c r="AH1029" s="104"/>
      <c r="AI1029" s="104"/>
      <c r="AJ1029" s="104"/>
      <c r="AK1029" s="104"/>
      <c r="AL1029" s="104"/>
      <c r="AM1029" s="104"/>
      <c r="AN1029" s="104"/>
      <c r="AO1029" s="104"/>
      <c r="AP1029" s="104"/>
      <c r="AQ1029" s="104"/>
      <c r="AR1029" s="104"/>
      <c r="AS1029" s="104"/>
      <c r="AT1029" s="104"/>
      <c r="AU1029" s="104"/>
      <c r="AX1029" s="114"/>
      <c r="AY1029" s="114"/>
      <c r="AZ1029" s="114"/>
      <c r="BA1029" s="114"/>
      <c r="BB1029" s="114"/>
      <c r="BC1029" s="114"/>
      <c r="BD1029" s="114"/>
      <c r="BE1029" s="114"/>
      <c r="BF1029" s="114"/>
      <c r="BG1029" s="114"/>
      <c r="BH1029" s="114"/>
      <c r="BI1029" s="114"/>
      <c r="BJ1029" s="114"/>
      <c r="BK1029" s="114"/>
      <c r="BL1029" s="114"/>
      <c r="BM1029" s="114"/>
      <c r="BN1029" s="114"/>
      <c r="BO1029" s="114"/>
      <c r="BP1029" s="114"/>
      <c r="BQ1029" s="114"/>
      <c r="BR1029" s="114"/>
      <c r="BS1029" s="114"/>
      <c r="BT1029" s="114"/>
      <c r="BU1029" s="114"/>
      <c r="BV1029" s="114"/>
      <c r="BW1029" s="114"/>
      <c r="BX1029" s="114"/>
      <c r="BY1029" s="114"/>
      <c r="BZ1029" s="114"/>
      <c r="CA1029" s="114"/>
      <c r="CB1029" s="114"/>
      <c r="CC1029" s="114"/>
      <c r="CD1029" s="114"/>
      <c r="CE1029" s="114"/>
      <c r="CF1029" s="114"/>
      <c r="CG1029" s="114"/>
      <c r="EH1029"/>
      <c r="EI1029"/>
      <c r="EJ1029"/>
      <c r="EK1029"/>
      <c r="EL1029"/>
    </row>
    <row r="1030" spans="1:142" x14ac:dyDescent="0.2">
      <c r="A1030"/>
      <c r="B1030"/>
      <c r="C1030"/>
      <c r="D1030"/>
      <c r="E1030"/>
      <c r="F1030"/>
      <c r="G1030"/>
      <c r="H1030"/>
      <c r="I1030"/>
      <c r="J1030"/>
      <c r="L1030" s="104"/>
      <c r="M1030" s="104"/>
      <c r="N1030" s="104"/>
      <c r="O1030" s="104"/>
      <c r="P1030" s="104"/>
      <c r="Q1030" s="104"/>
      <c r="R1030" s="104"/>
      <c r="S1030" s="104"/>
      <c r="T1030" s="104"/>
      <c r="U1030" s="104"/>
      <c r="V1030" s="104"/>
      <c r="W1030" s="104"/>
      <c r="X1030" s="104"/>
      <c r="Y1030" s="104"/>
      <c r="Z1030" s="104"/>
      <c r="AA1030" s="104"/>
      <c r="AB1030" s="104"/>
      <c r="AC1030" s="104"/>
      <c r="AD1030" s="104"/>
      <c r="AE1030" s="104"/>
      <c r="AF1030" s="104"/>
      <c r="AG1030" s="104"/>
      <c r="AH1030" s="104"/>
      <c r="AI1030" s="104"/>
      <c r="AJ1030" s="104"/>
      <c r="AK1030" s="104"/>
      <c r="AL1030" s="104"/>
      <c r="AM1030" s="104"/>
      <c r="AN1030" s="104"/>
      <c r="AO1030" s="104"/>
      <c r="AP1030" s="104"/>
      <c r="AQ1030" s="104"/>
      <c r="AR1030" s="104"/>
      <c r="AS1030" s="104"/>
      <c r="AT1030" s="104"/>
      <c r="AU1030" s="104"/>
      <c r="AX1030" s="114"/>
      <c r="AY1030" s="114"/>
      <c r="AZ1030" s="114"/>
      <c r="BA1030" s="114"/>
      <c r="BB1030" s="114"/>
      <c r="BC1030" s="114"/>
      <c r="BD1030" s="114"/>
      <c r="BE1030" s="114"/>
      <c r="BF1030" s="114"/>
      <c r="BG1030" s="114"/>
      <c r="BH1030" s="114"/>
      <c r="BI1030" s="114"/>
      <c r="BJ1030" s="114"/>
      <c r="BK1030" s="114"/>
      <c r="BL1030" s="114"/>
      <c r="BM1030" s="114"/>
      <c r="BN1030" s="114"/>
      <c r="BO1030" s="114"/>
      <c r="BP1030" s="114"/>
      <c r="BQ1030" s="114"/>
      <c r="BR1030" s="114"/>
      <c r="BS1030" s="114"/>
      <c r="BT1030" s="114"/>
      <c r="BU1030" s="114"/>
      <c r="BV1030" s="114"/>
      <c r="BW1030" s="114"/>
      <c r="BX1030" s="114"/>
      <c r="BY1030" s="114"/>
      <c r="BZ1030" s="114"/>
      <c r="CA1030" s="114"/>
      <c r="CB1030" s="114"/>
      <c r="CC1030" s="114"/>
      <c r="CD1030" s="114"/>
      <c r="CE1030" s="114"/>
      <c r="CF1030" s="114"/>
      <c r="CG1030" s="114"/>
      <c r="EH1030"/>
      <c r="EI1030"/>
      <c r="EJ1030"/>
      <c r="EK1030"/>
      <c r="EL1030"/>
    </row>
    <row r="1031" spans="1:142" x14ac:dyDescent="0.2">
      <c r="A1031"/>
      <c r="B1031"/>
      <c r="C1031"/>
      <c r="D1031"/>
      <c r="E1031"/>
      <c r="F1031"/>
      <c r="G1031"/>
      <c r="H1031"/>
      <c r="I1031"/>
      <c r="J1031"/>
      <c r="L1031" s="104"/>
      <c r="M1031" s="104"/>
      <c r="N1031" s="104"/>
      <c r="O1031" s="104"/>
      <c r="P1031" s="104"/>
      <c r="Q1031" s="104"/>
      <c r="R1031" s="104"/>
      <c r="S1031" s="104"/>
      <c r="T1031" s="104"/>
      <c r="U1031" s="104"/>
      <c r="V1031" s="104"/>
      <c r="W1031" s="104"/>
      <c r="X1031" s="104"/>
      <c r="Y1031" s="104"/>
      <c r="Z1031" s="104"/>
      <c r="AA1031" s="104"/>
      <c r="AB1031" s="104"/>
      <c r="AC1031" s="104"/>
      <c r="AD1031" s="104"/>
      <c r="AE1031" s="104"/>
      <c r="AF1031" s="104"/>
      <c r="AG1031" s="104"/>
      <c r="AH1031" s="104"/>
      <c r="AI1031" s="104"/>
      <c r="AJ1031" s="104"/>
      <c r="AK1031" s="104"/>
      <c r="AL1031" s="104"/>
      <c r="AM1031" s="104"/>
      <c r="AN1031" s="104"/>
      <c r="AO1031" s="104"/>
      <c r="AP1031" s="104"/>
      <c r="AQ1031" s="104"/>
      <c r="AR1031" s="104"/>
      <c r="AS1031" s="104"/>
      <c r="AT1031" s="104"/>
      <c r="AU1031" s="104"/>
      <c r="AX1031" s="114"/>
      <c r="AY1031" s="114"/>
      <c r="AZ1031" s="114"/>
      <c r="BA1031" s="114"/>
      <c r="BB1031" s="114"/>
      <c r="BC1031" s="114"/>
      <c r="BD1031" s="114"/>
      <c r="BE1031" s="114"/>
      <c r="BF1031" s="114"/>
      <c r="BG1031" s="114"/>
      <c r="BH1031" s="114"/>
      <c r="BI1031" s="114"/>
      <c r="BJ1031" s="114"/>
      <c r="BK1031" s="114"/>
      <c r="BL1031" s="114"/>
      <c r="BM1031" s="114"/>
      <c r="BN1031" s="114"/>
      <c r="BO1031" s="114"/>
      <c r="BP1031" s="114"/>
      <c r="BQ1031" s="114"/>
      <c r="BR1031" s="114"/>
      <c r="BS1031" s="114"/>
      <c r="BT1031" s="114"/>
      <c r="BU1031" s="114"/>
      <c r="BV1031" s="114"/>
      <c r="BW1031" s="114"/>
      <c r="BX1031" s="114"/>
      <c r="BY1031" s="114"/>
      <c r="BZ1031" s="114"/>
      <c r="CA1031" s="114"/>
      <c r="CB1031" s="114"/>
      <c r="CC1031" s="114"/>
      <c r="CD1031" s="114"/>
      <c r="CE1031" s="114"/>
      <c r="CF1031" s="114"/>
      <c r="CG1031" s="114"/>
      <c r="EH1031"/>
      <c r="EI1031"/>
      <c r="EJ1031"/>
      <c r="EK1031"/>
      <c r="EL1031"/>
    </row>
    <row r="1032" spans="1:142" x14ac:dyDescent="0.2">
      <c r="A1032"/>
      <c r="B1032"/>
      <c r="C1032"/>
      <c r="D1032"/>
      <c r="E1032"/>
      <c r="F1032"/>
      <c r="G1032"/>
      <c r="H1032"/>
      <c r="I1032"/>
      <c r="J1032"/>
      <c r="L1032" s="104"/>
      <c r="M1032" s="104"/>
      <c r="N1032" s="104"/>
      <c r="O1032" s="104"/>
      <c r="P1032" s="104"/>
      <c r="Q1032" s="104"/>
      <c r="R1032" s="104"/>
      <c r="S1032" s="104"/>
      <c r="T1032" s="104"/>
      <c r="U1032" s="104"/>
      <c r="V1032" s="104"/>
      <c r="W1032" s="104"/>
      <c r="X1032" s="104"/>
      <c r="Y1032" s="104"/>
      <c r="Z1032" s="104"/>
      <c r="AA1032" s="104"/>
      <c r="AB1032" s="104"/>
      <c r="AC1032" s="104"/>
      <c r="AD1032" s="104"/>
      <c r="AE1032" s="104"/>
      <c r="AF1032" s="104"/>
      <c r="AG1032" s="104"/>
      <c r="AH1032" s="104"/>
      <c r="AI1032" s="104"/>
      <c r="AJ1032" s="104"/>
      <c r="AK1032" s="104"/>
      <c r="AL1032" s="104"/>
      <c r="AM1032" s="104"/>
      <c r="AN1032" s="104"/>
      <c r="AO1032" s="104"/>
      <c r="AP1032" s="104"/>
      <c r="AQ1032" s="104"/>
      <c r="AR1032" s="104"/>
      <c r="AS1032" s="104"/>
      <c r="AT1032" s="104"/>
      <c r="AU1032" s="104"/>
      <c r="AX1032" s="114"/>
      <c r="AY1032" s="114"/>
      <c r="AZ1032" s="114"/>
      <c r="BA1032" s="114"/>
      <c r="BB1032" s="114"/>
      <c r="BC1032" s="114"/>
      <c r="BD1032" s="114"/>
      <c r="BE1032" s="114"/>
      <c r="BF1032" s="114"/>
      <c r="BG1032" s="114"/>
      <c r="BH1032" s="114"/>
      <c r="BI1032" s="114"/>
      <c r="BJ1032" s="114"/>
      <c r="BK1032" s="114"/>
      <c r="BL1032" s="114"/>
      <c r="BM1032" s="114"/>
      <c r="BN1032" s="114"/>
      <c r="BO1032" s="114"/>
      <c r="BP1032" s="114"/>
      <c r="BQ1032" s="114"/>
      <c r="BR1032" s="114"/>
      <c r="BS1032" s="114"/>
      <c r="BT1032" s="114"/>
      <c r="BU1032" s="114"/>
      <c r="BV1032" s="114"/>
      <c r="BW1032" s="114"/>
      <c r="BX1032" s="114"/>
      <c r="BY1032" s="114"/>
      <c r="BZ1032" s="114"/>
      <c r="CA1032" s="114"/>
      <c r="CB1032" s="114"/>
      <c r="CC1032" s="114"/>
      <c r="CD1032" s="114"/>
      <c r="CE1032" s="114"/>
      <c r="CF1032" s="114"/>
      <c r="CG1032" s="114"/>
      <c r="EH1032"/>
      <c r="EI1032"/>
      <c r="EJ1032"/>
      <c r="EK1032"/>
      <c r="EL1032"/>
    </row>
    <row r="1033" spans="1:142" x14ac:dyDescent="0.2">
      <c r="A1033"/>
      <c r="B1033"/>
      <c r="C1033"/>
      <c r="D1033"/>
      <c r="E1033"/>
      <c r="F1033"/>
      <c r="G1033"/>
      <c r="H1033"/>
      <c r="I1033"/>
      <c r="J1033"/>
      <c r="L1033" s="104"/>
      <c r="M1033" s="104"/>
      <c r="N1033" s="104"/>
      <c r="O1033" s="104"/>
      <c r="P1033" s="104"/>
      <c r="Q1033" s="104"/>
      <c r="R1033" s="104"/>
      <c r="S1033" s="104"/>
      <c r="T1033" s="104"/>
      <c r="U1033" s="104"/>
      <c r="V1033" s="104"/>
      <c r="W1033" s="104"/>
      <c r="X1033" s="104"/>
      <c r="Y1033" s="104"/>
      <c r="Z1033" s="104"/>
      <c r="AA1033" s="104"/>
      <c r="AB1033" s="104"/>
      <c r="AC1033" s="104"/>
      <c r="AD1033" s="104"/>
      <c r="AE1033" s="104"/>
      <c r="AF1033" s="104"/>
      <c r="AG1033" s="104"/>
      <c r="AH1033" s="104"/>
      <c r="AI1033" s="104"/>
      <c r="AJ1033" s="104"/>
      <c r="AK1033" s="104"/>
      <c r="AL1033" s="104"/>
      <c r="AM1033" s="104"/>
      <c r="AN1033" s="104"/>
      <c r="AO1033" s="104"/>
      <c r="AP1033" s="104"/>
      <c r="AQ1033" s="104"/>
      <c r="AR1033" s="104"/>
      <c r="AS1033" s="104"/>
      <c r="AT1033" s="104"/>
      <c r="AU1033" s="104"/>
      <c r="AX1033" s="114"/>
      <c r="AY1033" s="114"/>
      <c r="AZ1033" s="114"/>
      <c r="BA1033" s="114"/>
      <c r="BB1033" s="114"/>
      <c r="BC1033" s="114"/>
      <c r="BD1033" s="114"/>
      <c r="BE1033" s="114"/>
      <c r="BF1033" s="114"/>
      <c r="BG1033" s="114"/>
      <c r="BH1033" s="114"/>
      <c r="BI1033" s="114"/>
      <c r="BJ1033" s="114"/>
      <c r="BK1033" s="114"/>
      <c r="BL1033" s="114"/>
      <c r="BM1033" s="114"/>
      <c r="BN1033" s="114"/>
      <c r="BO1033" s="114"/>
      <c r="BP1033" s="114"/>
      <c r="BQ1033" s="114"/>
      <c r="BR1033" s="114"/>
      <c r="BS1033" s="114"/>
      <c r="BT1033" s="114"/>
      <c r="BU1033" s="114"/>
      <c r="BV1033" s="114"/>
      <c r="BW1033" s="114"/>
      <c r="BX1033" s="114"/>
      <c r="BY1033" s="114"/>
      <c r="BZ1033" s="114"/>
      <c r="CA1033" s="114"/>
      <c r="CB1033" s="114"/>
      <c r="CC1033" s="114"/>
      <c r="CD1033" s="114"/>
      <c r="CE1033" s="114"/>
      <c r="CF1033" s="114"/>
      <c r="CG1033" s="114"/>
      <c r="EH1033"/>
      <c r="EI1033"/>
      <c r="EJ1033"/>
      <c r="EK1033"/>
      <c r="EL1033"/>
    </row>
    <row r="1034" spans="1:142" x14ac:dyDescent="0.2">
      <c r="A1034"/>
      <c r="B1034"/>
      <c r="C1034"/>
      <c r="D1034"/>
      <c r="E1034"/>
      <c r="F1034"/>
      <c r="G1034"/>
      <c r="H1034"/>
      <c r="I1034"/>
      <c r="J1034"/>
      <c r="L1034" s="104"/>
      <c r="M1034" s="104"/>
      <c r="N1034" s="104"/>
      <c r="O1034" s="104"/>
      <c r="P1034" s="104"/>
      <c r="Q1034" s="104"/>
      <c r="R1034" s="104"/>
      <c r="S1034" s="104"/>
      <c r="T1034" s="104"/>
      <c r="U1034" s="104"/>
      <c r="V1034" s="104"/>
      <c r="W1034" s="104"/>
      <c r="X1034" s="104"/>
      <c r="Y1034" s="104"/>
      <c r="Z1034" s="104"/>
      <c r="AA1034" s="104"/>
      <c r="AB1034" s="104"/>
      <c r="AC1034" s="104"/>
      <c r="AD1034" s="104"/>
      <c r="AE1034" s="104"/>
      <c r="AF1034" s="104"/>
      <c r="AG1034" s="104"/>
      <c r="AH1034" s="104"/>
      <c r="AI1034" s="104"/>
      <c r="AJ1034" s="104"/>
      <c r="AK1034" s="104"/>
      <c r="AL1034" s="104"/>
      <c r="AM1034" s="104"/>
      <c r="AN1034" s="104"/>
      <c r="AO1034" s="104"/>
      <c r="AP1034" s="104"/>
      <c r="AQ1034" s="104"/>
      <c r="AR1034" s="104"/>
      <c r="AS1034" s="104"/>
      <c r="AT1034" s="104"/>
      <c r="AU1034" s="104"/>
      <c r="AX1034" s="114"/>
      <c r="AY1034" s="114"/>
      <c r="AZ1034" s="114"/>
      <c r="BA1034" s="114"/>
      <c r="BB1034" s="114"/>
      <c r="BC1034" s="114"/>
      <c r="BD1034" s="114"/>
      <c r="BE1034" s="114"/>
      <c r="BF1034" s="114"/>
      <c r="BG1034" s="114"/>
      <c r="BH1034" s="114"/>
      <c r="BI1034" s="114"/>
      <c r="BJ1034" s="114"/>
      <c r="BK1034" s="114"/>
      <c r="BL1034" s="114"/>
      <c r="BM1034" s="114"/>
      <c r="BN1034" s="114"/>
      <c r="BO1034" s="114"/>
      <c r="BP1034" s="114"/>
      <c r="BQ1034" s="114"/>
      <c r="BR1034" s="114"/>
      <c r="BS1034" s="114"/>
      <c r="BT1034" s="114"/>
      <c r="BU1034" s="114"/>
      <c r="BV1034" s="114"/>
      <c r="BW1034" s="114"/>
      <c r="BX1034" s="114"/>
      <c r="BY1034" s="114"/>
      <c r="BZ1034" s="114"/>
      <c r="CA1034" s="114"/>
      <c r="CB1034" s="114"/>
      <c r="CC1034" s="114"/>
      <c r="CD1034" s="114"/>
      <c r="CE1034" s="114"/>
      <c r="CF1034" s="114"/>
      <c r="CG1034" s="114"/>
      <c r="EH1034"/>
      <c r="EI1034"/>
      <c r="EJ1034"/>
      <c r="EK1034"/>
      <c r="EL1034"/>
    </row>
    <row r="1035" spans="1:142" x14ac:dyDescent="0.2">
      <c r="A1035"/>
      <c r="B1035"/>
      <c r="C1035"/>
      <c r="D1035"/>
      <c r="E1035"/>
      <c r="F1035"/>
      <c r="G1035"/>
      <c r="H1035"/>
      <c r="I1035"/>
      <c r="J1035"/>
      <c r="L1035" s="104"/>
      <c r="M1035" s="104"/>
      <c r="N1035" s="104"/>
      <c r="O1035" s="104"/>
      <c r="P1035" s="104"/>
      <c r="Q1035" s="104"/>
      <c r="R1035" s="104"/>
      <c r="S1035" s="104"/>
      <c r="T1035" s="104"/>
      <c r="U1035" s="104"/>
      <c r="V1035" s="104"/>
      <c r="W1035" s="104"/>
      <c r="X1035" s="104"/>
      <c r="Y1035" s="104"/>
      <c r="Z1035" s="104"/>
      <c r="AA1035" s="104"/>
      <c r="AB1035" s="104"/>
      <c r="AC1035" s="104"/>
      <c r="AD1035" s="104"/>
      <c r="AE1035" s="104"/>
      <c r="AF1035" s="104"/>
      <c r="AG1035" s="104"/>
      <c r="AH1035" s="104"/>
      <c r="AI1035" s="104"/>
      <c r="AJ1035" s="104"/>
      <c r="AK1035" s="104"/>
      <c r="AL1035" s="104"/>
      <c r="AM1035" s="104"/>
      <c r="AN1035" s="104"/>
      <c r="AO1035" s="104"/>
      <c r="AP1035" s="104"/>
      <c r="AQ1035" s="104"/>
      <c r="AR1035" s="104"/>
      <c r="AS1035" s="104"/>
      <c r="AT1035" s="104"/>
      <c r="AU1035" s="104"/>
      <c r="AX1035" s="114"/>
      <c r="AY1035" s="114"/>
      <c r="AZ1035" s="114"/>
      <c r="BA1035" s="114"/>
      <c r="BB1035" s="114"/>
      <c r="BC1035" s="114"/>
      <c r="BD1035" s="114"/>
      <c r="BE1035" s="114"/>
      <c r="BF1035" s="114"/>
      <c r="BG1035" s="114"/>
      <c r="BH1035" s="114"/>
      <c r="BI1035" s="114"/>
      <c r="BJ1035" s="114"/>
      <c r="BK1035" s="114"/>
      <c r="BL1035" s="114"/>
      <c r="BM1035" s="114"/>
      <c r="BN1035" s="114"/>
      <c r="BO1035" s="114"/>
      <c r="BP1035" s="114"/>
      <c r="BQ1035" s="114"/>
      <c r="BR1035" s="114"/>
      <c r="BS1035" s="114"/>
      <c r="BT1035" s="114"/>
      <c r="BU1035" s="114"/>
      <c r="BV1035" s="114"/>
      <c r="BW1035" s="114"/>
      <c r="BX1035" s="114"/>
      <c r="BY1035" s="114"/>
      <c r="BZ1035" s="114"/>
      <c r="CA1035" s="114"/>
      <c r="CB1035" s="114"/>
      <c r="CC1035" s="114"/>
      <c r="CD1035" s="114"/>
      <c r="CE1035" s="114"/>
      <c r="CF1035" s="114"/>
      <c r="CG1035" s="114"/>
      <c r="EH1035"/>
      <c r="EI1035"/>
      <c r="EJ1035"/>
      <c r="EK1035"/>
      <c r="EL1035"/>
    </row>
    <row r="1036" spans="1:142" x14ac:dyDescent="0.2">
      <c r="A1036"/>
      <c r="B1036"/>
      <c r="C1036"/>
      <c r="D1036"/>
      <c r="E1036"/>
      <c r="F1036"/>
      <c r="G1036"/>
      <c r="H1036"/>
      <c r="I1036"/>
      <c r="J1036"/>
      <c r="L1036" s="104"/>
      <c r="M1036" s="104"/>
      <c r="N1036" s="104"/>
      <c r="O1036" s="104"/>
      <c r="P1036" s="104"/>
      <c r="Q1036" s="104"/>
      <c r="R1036" s="104"/>
      <c r="S1036" s="104"/>
      <c r="T1036" s="104"/>
      <c r="U1036" s="104"/>
      <c r="V1036" s="104"/>
      <c r="W1036" s="104"/>
      <c r="X1036" s="104"/>
      <c r="Y1036" s="104"/>
      <c r="Z1036" s="104"/>
      <c r="AA1036" s="104"/>
      <c r="AB1036" s="104"/>
      <c r="AC1036" s="104"/>
      <c r="AD1036" s="104"/>
      <c r="AE1036" s="104"/>
      <c r="AF1036" s="104"/>
      <c r="AG1036" s="104"/>
      <c r="AH1036" s="104"/>
      <c r="AI1036" s="104"/>
      <c r="AJ1036" s="104"/>
      <c r="AK1036" s="104"/>
      <c r="AL1036" s="104"/>
      <c r="AM1036" s="104"/>
      <c r="AN1036" s="104"/>
      <c r="AO1036" s="104"/>
      <c r="AP1036" s="104"/>
      <c r="AQ1036" s="104"/>
      <c r="AR1036" s="104"/>
      <c r="AS1036" s="104"/>
      <c r="AT1036" s="104"/>
      <c r="AU1036" s="104"/>
      <c r="AX1036" s="114"/>
      <c r="AY1036" s="114"/>
      <c r="AZ1036" s="114"/>
      <c r="BA1036" s="114"/>
      <c r="BB1036" s="114"/>
      <c r="BC1036" s="114"/>
      <c r="BD1036" s="114"/>
      <c r="BE1036" s="114"/>
      <c r="BF1036" s="114"/>
      <c r="BG1036" s="114"/>
      <c r="BH1036" s="114"/>
      <c r="BI1036" s="114"/>
      <c r="BJ1036" s="114"/>
      <c r="BK1036" s="114"/>
      <c r="BL1036" s="114"/>
      <c r="BM1036" s="114"/>
      <c r="BN1036" s="114"/>
      <c r="BO1036" s="114"/>
      <c r="BP1036" s="114"/>
      <c r="BQ1036" s="114"/>
      <c r="BR1036" s="114"/>
      <c r="BS1036" s="114"/>
      <c r="BT1036" s="114"/>
      <c r="BU1036" s="114"/>
      <c r="BV1036" s="114"/>
      <c r="BW1036" s="114"/>
      <c r="BX1036" s="114"/>
      <c r="BY1036" s="114"/>
      <c r="BZ1036" s="114"/>
      <c r="CA1036" s="114"/>
      <c r="CB1036" s="114"/>
      <c r="CC1036" s="114"/>
      <c r="CD1036" s="114"/>
      <c r="CE1036" s="114"/>
      <c r="CF1036" s="114"/>
      <c r="CG1036" s="114"/>
      <c r="EH1036"/>
      <c r="EI1036"/>
      <c r="EJ1036"/>
      <c r="EK1036"/>
      <c r="EL1036"/>
    </row>
    <row r="1037" spans="1:142" x14ac:dyDescent="0.2">
      <c r="A1037"/>
      <c r="B1037"/>
      <c r="C1037"/>
      <c r="D1037"/>
      <c r="E1037"/>
      <c r="F1037"/>
      <c r="G1037"/>
      <c r="H1037"/>
      <c r="I1037"/>
      <c r="J1037"/>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X1037" s="114"/>
      <c r="AY1037" s="114"/>
      <c r="AZ1037" s="114"/>
      <c r="BA1037" s="114"/>
      <c r="BB1037" s="114"/>
      <c r="BC1037" s="114"/>
      <c r="BD1037" s="114"/>
      <c r="BE1037" s="114"/>
      <c r="BF1037" s="114"/>
      <c r="BG1037" s="114"/>
      <c r="BH1037" s="114"/>
      <c r="BI1037" s="114"/>
      <c r="BJ1037" s="114"/>
      <c r="BK1037" s="114"/>
      <c r="BL1037" s="114"/>
      <c r="BM1037" s="114"/>
      <c r="BN1037" s="114"/>
      <c r="BO1037" s="114"/>
      <c r="BP1037" s="114"/>
      <c r="BQ1037" s="114"/>
      <c r="BR1037" s="114"/>
      <c r="BS1037" s="114"/>
      <c r="BT1037" s="114"/>
      <c r="BU1037" s="114"/>
      <c r="BV1037" s="114"/>
      <c r="BW1037" s="114"/>
      <c r="BX1037" s="114"/>
      <c r="BY1037" s="114"/>
      <c r="BZ1037" s="114"/>
      <c r="CA1037" s="114"/>
      <c r="CB1037" s="114"/>
      <c r="CC1037" s="114"/>
      <c r="CD1037" s="114"/>
      <c r="CE1037" s="114"/>
      <c r="CF1037" s="114"/>
      <c r="CG1037" s="114"/>
      <c r="EH1037"/>
      <c r="EI1037"/>
      <c r="EJ1037"/>
      <c r="EK1037"/>
      <c r="EL1037"/>
    </row>
    <row r="1038" spans="1:142" x14ac:dyDescent="0.2">
      <c r="A1038"/>
      <c r="B1038"/>
      <c r="C1038"/>
      <c r="D1038"/>
      <c r="E1038"/>
      <c r="F1038"/>
      <c r="G1038"/>
      <c r="H1038"/>
      <c r="I1038"/>
      <c r="J1038"/>
      <c r="L1038" s="104"/>
      <c r="M1038" s="104"/>
      <c r="N1038" s="104"/>
      <c r="O1038" s="104"/>
      <c r="P1038" s="104"/>
      <c r="Q1038" s="104"/>
      <c r="R1038" s="104"/>
      <c r="S1038" s="104"/>
      <c r="T1038" s="104"/>
      <c r="U1038" s="104"/>
      <c r="V1038" s="104"/>
      <c r="W1038" s="104"/>
      <c r="X1038" s="104"/>
      <c r="Y1038" s="104"/>
      <c r="Z1038" s="104"/>
      <c r="AA1038" s="104"/>
      <c r="AB1038" s="104"/>
      <c r="AC1038" s="104"/>
      <c r="AD1038" s="104"/>
      <c r="AE1038" s="104"/>
      <c r="AF1038" s="104"/>
      <c r="AG1038" s="104"/>
      <c r="AH1038" s="104"/>
      <c r="AI1038" s="104"/>
      <c r="AJ1038" s="104"/>
      <c r="AK1038" s="104"/>
      <c r="AL1038" s="104"/>
      <c r="AM1038" s="104"/>
      <c r="AN1038" s="104"/>
      <c r="AO1038" s="104"/>
      <c r="AP1038" s="104"/>
      <c r="AQ1038" s="104"/>
      <c r="AR1038" s="104"/>
      <c r="AS1038" s="104"/>
      <c r="AT1038" s="104"/>
      <c r="AU1038" s="104"/>
      <c r="AX1038" s="114"/>
      <c r="AY1038" s="114"/>
      <c r="AZ1038" s="114"/>
      <c r="BA1038" s="114"/>
      <c r="BB1038" s="114"/>
      <c r="BC1038" s="114"/>
      <c r="BD1038" s="114"/>
      <c r="BE1038" s="114"/>
      <c r="BF1038" s="114"/>
      <c r="BG1038" s="114"/>
      <c r="BH1038" s="114"/>
      <c r="BI1038" s="114"/>
      <c r="BJ1038" s="114"/>
      <c r="BK1038" s="114"/>
      <c r="BL1038" s="114"/>
      <c r="BM1038" s="114"/>
      <c r="BN1038" s="114"/>
      <c r="BO1038" s="114"/>
      <c r="BP1038" s="114"/>
      <c r="BQ1038" s="114"/>
      <c r="BR1038" s="114"/>
      <c r="BS1038" s="114"/>
      <c r="BT1038" s="114"/>
      <c r="BU1038" s="114"/>
      <c r="BV1038" s="114"/>
      <c r="BW1038" s="114"/>
      <c r="BX1038" s="114"/>
      <c r="BY1038" s="114"/>
      <c r="BZ1038" s="114"/>
      <c r="CA1038" s="114"/>
      <c r="CB1038" s="114"/>
      <c r="CC1038" s="114"/>
      <c r="CD1038" s="114"/>
      <c r="CE1038" s="114"/>
      <c r="CF1038" s="114"/>
      <c r="CG1038" s="114"/>
      <c r="EH1038"/>
      <c r="EI1038"/>
      <c r="EJ1038"/>
      <c r="EK1038"/>
      <c r="EL1038"/>
    </row>
    <row r="1039" spans="1:142" x14ac:dyDescent="0.2">
      <c r="A1039"/>
      <c r="B1039"/>
      <c r="C1039"/>
      <c r="D1039"/>
      <c r="E1039"/>
      <c r="F1039"/>
      <c r="G1039"/>
      <c r="H1039"/>
      <c r="I1039"/>
      <c r="J1039"/>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X1039" s="114"/>
      <c r="AY1039" s="114"/>
      <c r="AZ1039" s="114"/>
      <c r="BA1039" s="114"/>
      <c r="BB1039" s="114"/>
      <c r="BC1039" s="114"/>
      <c r="BD1039" s="114"/>
      <c r="BE1039" s="114"/>
      <c r="BF1039" s="114"/>
      <c r="BG1039" s="114"/>
      <c r="BH1039" s="114"/>
      <c r="BI1039" s="114"/>
      <c r="BJ1039" s="114"/>
      <c r="BK1039" s="114"/>
      <c r="BL1039" s="114"/>
      <c r="BM1039" s="114"/>
      <c r="BN1039" s="114"/>
      <c r="BO1039" s="114"/>
      <c r="BP1039" s="114"/>
      <c r="BQ1039" s="114"/>
      <c r="BR1039" s="114"/>
      <c r="BS1039" s="114"/>
      <c r="BT1039" s="114"/>
      <c r="BU1039" s="114"/>
      <c r="BV1039" s="114"/>
      <c r="BW1039" s="114"/>
      <c r="BX1039" s="114"/>
      <c r="BY1039" s="114"/>
      <c r="BZ1039" s="114"/>
      <c r="CA1039" s="114"/>
      <c r="CB1039" s="114"/>
      <c r="CC1039" s="114"/>
      <c r="CD1039" s="114"/>
      <c r="CE1039" s="114"/>
      <c r="CF1039" s="114"/>
      <c r="CG1039" s="114"/>
      <c r="EH1039"/>
      <c r="EI1039"/>
      <c r="EJ1039"/>
      <c r="EK1039"/>
      <c r="EL1039"/>
    </row>
    <row r="1040" spans="1:142" x14ac:dyDescent="0.2">
      <c r="A1040"/>
      <c r="B1040"/>
      <c r="C1040"/>
      <c r="D1040"/>
      <c r="E1040"/>
      <c r="F1040"/>
      <c r="G1040"/>
      <c r="H1040"/>
      <c r="I1040"/>
      <c r="J1040"/>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X1040" s="114"/>
      <c r="AY1040" s="114"/>
      <c r="AZ1040" s="114"/>
      <c r="BA1040" s="114"/>
      <c r="BB1040" s="114"/>
      <c r="BC1040" s="114"/>
      <c r="BD1040" s="114"/>
      <c r="BE1040" s="114"/>
      <c r="BF1040" s="114"/>
      <c r="BG1040" s="114"/>
      <c r="BH1040" s="114"/>
      <c r="BI1040" s="114"/>
      <c r="BJ1040" s="114"/>
      <c r="BK1040" s="114"/>
      <c r="BL1040" s="114"/>
      <c r="BM1040" s="114"/>
      <c r="BN1040" s="114"/>
      <c r="BO1040" s="114"/>
      <c r="BP1040" s="114"/>
      <c r="BQ1040" s="114"/>
      <c r="BR1040" s="114"/>
      <c r="BS1040" s="114"/>
      <c r="BT1040" s="114"/>
      <c r="BU1040" s="114"/>
      <c r="BV1040" s="114"/>
      <c r="BW1040" s="114"/>
      <c r="BX1040" s="114"/>
      <c r="BY1040" s="114"/>
      <c r="BZ1040" s="114"/>
      <c r="CA1040" s="114"/>
      <c r="CB1040" s="114"/>
      <c r="CC1040" s="114"/>
      <c r="CD1040" s="114"/>
      <c r="CE1040" s="114"/>
      <c r="CF1040" s="114"/>
      <c r="CG1040" s="114"/>
      <c r="EH1040"/>
      <c r="EI1040"/>
      <c r="EJ1040"/>
      <c r="EK1040"/>
      <c r="EL1040"/>
    </row>
    <row r="1041" spans="1:142" x14ac:dyDescent="0.2">
      <c r="A1041"/>
      <c r="B1041"/>
      <c r="C1041"/>
      <c r="D1041"/>
      <c r="E1041"/>
      <c r="F1041"/>
      <c r="G1041"/>
      <c r="H1041"/>
      <c r="I1041"/>
      <c r="J1041"/>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X1041" s="114"/>
      <c r="AY1041" s="114"/>
      <c r="AZ1041" s="114"/>
      <c r="BA1041" s="114"/>
      <c r="BB1041" s="114"/>
      <c r="BC1041" s="114"/>
      <c r="BD1041" s="114"/>
      <c r="BE1041" s="114"/>
      <c r="BF1041" s="114"/>
      <c r="BG1041" s="114"/>
      <c r="BH1041" s="114"/>
      <c r="BI1041" s="114"/>
      <c r="BJ1041" s="114"/>
      <c r="BK1041" s="114"/>
      <c r="BL1041" s="114"/>
      <c r="BM1041" s="114"/>
      <c r="BN1041" s="114"/>
      <c r="BO1041" s="114"/>
      <c r="BP1041" s="114"/>
      <c r="BQ1041" s="114"/>
      <c r="BR1041" s="114"/>
      <c r="BS1041" s="114"/>
      <c r="BT1041" s="114"/>
      <c r="BU1041" s="114"/>
      <c r="BV1041" s="114"/>
      <c r="BW1041" s="114"/>
      <c r="BX1041" s="114"/>
      <c r="BY1041" s="114"/>
      <c r="BZ1041" s="114"/>
      <c r="CA1041" s="114"/>
      <c r="CB1041" s="114"/>
      <c r="CC1041" s="114"/>
      <c r="CD1041" s="114"/>
      <c r="CE1041" s="114"/>
      <c r="CF1041" s="114"/>
      <c r="CG1041" s="114"/>
      <c r="EH1041"/>
      <c r="EI1041"/>
      <c r="EJ1041"/>
      <c r="EK1041"/>
      <c r="EL1041"/>
    </row>
    <row r="1042" spans="1:142" x14ac:dyDescent="0.2">
      <c r="A1042"/>
      <c r="B1042"/>
      <c r="C1042"/>
      <c r="D1042"/>
      <c r="E1042"/>
      <c r="F1042"/>
      <c r="G1042"/>
      <c r="H1042"/>
      <c r="I1042"/>
      <c r="J1042"/>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X1042" s="114"/>
      <c r="AY1042" s="114"/>
      <c r="AZ1042" s="114"/>
      <c r="BA1042" s="114"/>
      <c r="BB1042" s="114"/>
      <c r="BC1042" s="114"/>
      <c r="BD1042" s="114"/>
      <c r="BE1042" s="114"/>
      <c r="BF1042" s="114"/>
      <c r="BG1042" s="114"/>
      <c r="BH1042" s="114"/>
      <c r="BI1042" s="114"/>
      <c r="BJ1042" s="114"/>
      <c r="BK1042" s="114"/>
      <c r="BL1042" s="114"/>
      <c r="BM1042" s="114"/>
      <c r="BN1042" s="114"/>
      <c r="BO1042" s="114"/>
      <c r="BP1042" s="114"/>
      <c r="BQ1042" s="114"/>
      <c r="BR1042" s="114"/>
      <c r="BS1042" s="114"/>
      <c r="BT1042" s="114"/>
      <c r="BU1042" s="114"/>
      <c r="BV1042" s="114"/>
      <c r="BW1042" s="114"/>
      <c r="BX1042" s="114"/>
      <c r="BY1042" s="114"/>
      <c r="BZ1042" s="114"/>
      <c r="CA1042" s="114"/>
      <c r="CB1042" s="114"/>
      <c r="CC1042" s="114"/>
      <c r="CD1042" s="114"/>
      <c r="CE1042" s="114"/>
      <c r="CF1042" s="114"/>
      <c r="CG1042" s="114"/>
      <c r="EH1042"/>
      <c r="EI1042"/>
      <c r="EJ1042"/>
      <c r="EK1042"/>
      <c r="EL1042"/>
    </row>
    <row r="1043" spans="1:142" x14ac:dyDescent="0.2">
      <c r="A1043"/>
      <c r="B1043"/>
      <c r="C1043"/>
      <c r="D1043"/>
      <c r="E1043"/>
      <c r="F1043"/>
      <c r="G1043"/>
      <c r="H1043"/>
      <c r="I1043"/>
      <c r="J1043"/>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X1043" s="114"/>
      <c r="AY1043" s="114"/>
      <c r="AZ1043" s="114"/>
      <c r="BA1043" s="114"/>
      <c r="BB1043" s="114"/>
      <c r="BC1043" s="114"/>
      <c r="BD1043" s="114"/>
      <c r="BE1043" s="114"/>
      <c r="BF1043" s="114"/>
      <c r="BG1043" s="114"/>
      <c r="BH1043" s="114"/>
      <c r="BI1043" s="114"/>
      <c r="BJ1043" s="114"/>
      <c r="BK1043" s="114"/>
      <c r="BL1043" s="114"/>
      <c r="BM1043" s="114"/>
      <c r="BN1043" s="114"/>
      <c r="BO1043" s="114"/>
      <c r="BP1043" s="114"/>
      <c r="BQ1043" s="114"/>
      <c r="BR1043" s="114"/>
      <c r="BS1043" s="114"/>
      <c r="BT1043" s="114"/>
      <c r="BU1043" s="114"/>
      <c r="BV1043" s="114"/>
      <c r="BW1043" s="114"/>
      <c r="BX1043" s="114"/>
      <c r="BY1043" s="114"/>
      <c r="BZ1043" s="114"/>
      <c r="CA1043" s="114"/>
      <c r="CB1043" s="114"/>
      <c r="CC1043" s="114"/>
      <c r="CD1043" s="114"/>
      <c r="CE1043" s="114"/>
      <c r="CF1043" s="114"/>
      <c r="CG1043" s="114"/>
      <c r="EH1043"/>
      <c r="EI1043"/>
      <c r="EJ1043"/>
      <c r="EK1043"/>
      <c r="EL1043"/>
    </row>
    <row r="1044" spans="1:142" x14ac:dyDescent="0.2">
      <c r="A1044"/>
      <c r="B1044"/>
      <c r="C1044"/>
      <c r="D1044"/>
      <c r="E1044"/>
      <c r="F1044"/>
      <c r="G1044"/>
      <c r="H1044"/>
      <c r="I1044"/>
      <c r="J104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X1044" s="114"/>
      <c r="AY1044" s="114"/>
      <c r="AZ1044" s="114"/>
      <c r="BA1044" s="114"/>
      <c r="BB1044" s="114"/>
      <c r="BC1044" s="114"/>
      <c r="BD1044" s="114"/>
      <c r="BE1044" s="114"/>
      <c r="BF1044" s="114"/>
      <c r="BG1044" s="114"/>
      <c r="BH1044" s="114"/>
      <c r="BI1044" s="114"/>
      <c r="BJ1044" s="114"/>
      <c r="BK1044" s="114"/>
      <c r="BL1044" s="114"/>
      <c r="BM1044" s="114"/>
      <c r="BN1044" s="114"/>
      <c r="BO1044" s="114"/>
      <c r="BP1044" s="114"/>
      <c r="BQ1044" s="114"/>
      <c r="BR1044" s="114"/>
      <c r="BS1044" s="114"/>
      <c r="BT1044" s="114"/>
      <c r="BU1044" s="114"/>
      <c r="BV1044" s="114"/>
      <c r="BW1044" s="114"/>
      <c r="BX1044" s="114"/>
      <c r="BY1044" s="114"/>
      <c r="BZ1044" s="114"/>
      <c r="CA1044" s="114"/>
      <c r="CB1044" s="114"/>
      <c r="CC1044" s="114"/>
      <c r="CD1044" s="114"/>
      <c r="CE1044" s="114"/>
      <c r="CF1044" s="114"/>
      <c r="CG1044" s="114"/>
      <c r="EH1044"/>
      <c r="EI1044"/>
      <c r="EJ1044"/>
      <c r="EK1044"/>
      <c r="EL1044"/>
    </row>
    <row r="1045" spans="1:142" x14ac:dyDescent="0.2">
      <c r="A1045"/>
      <c r="B1045"/>
      <c r="C1045"/>
      <c r="D1045"/>
      <c r="E1045"/>
      <c r="F1045"/>
      <c r="G1045"/>
      <c r="H1045"/>
      <c r="I1045"/>
      <c r="J1045"/>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X1045" s="114"/>
      <c r="AY1045" s="114"/>
      <c r="AZ1045" s="114"/>
      <c r="BA1045" s="114"/>
      <c r="BB1045" s="114"/>
      <c r="BC1045" s="114"/>
      <c r="BD1045" s="114"/>
      <c r="BE1045" s="114"/>
      <c r="BF1045" s="114"/>
      <c r="BG1045" s="114"/>
      <c r="BH1045" s="114"/>
      <c r="BI1045" s="114"/>
      <c r="BJ1045" s="114"/>
      <c r="BK1045" s="114"/>
      <c r="BL1045" s="114"/>
      <c r="BM1045" s="114"/>
      <c r="BN1045" s="114"/>
      <c r="BO1045" s="114"/>
      <c r="BP1045" s="114"/>
      <c r="BQ1045" s="114"/>
      <c r="BR1045" s="114"/>
      <c r="BS1045" s="114"/>
      <c r="BT1045" s="114"/>
      <c r="BU1045" s="114"/>
      <c r="BV1045" s="114"/>
      <c r="BW1045" s="114"/>
      <c r="BX1045" s="114"/>
      <c r="BY1045" s="114"/>
      <c r="BZ1045" s="114"/>
      <c r="CA1045" s="114"/>
      <c r="CB1045" s="114"/>
      <c r="CC1045" s="114"/>
      <c r="CD1045" s="114"/>
      <c r="CE1045" s="114"/>
      <c r="CF1045" s="114"/>
      <c r="CG1045" s="114"/>
      <c r="EH1045"/>
      <c r="EI1045"/>
      <c r="EJ1045"/>
      <c r="EK1045"/>
      <c r="EL1045"/>
    </row>
    <row r="1046" spans="1:142" x14ac:dyDescent="0.2">
      <c r="A1046"/>
      <c r="B1046"/>
      <c r="C1046"/>
      <c r="D1046"/>
      <c r="E1046"/>
      <c r="F1046"/>
      <c r="G1046"/>
      <c r="H1046"/>
      <c r="I1046"/>
      <c r="J1046"/>
      <c r="L1046" s="104"/>
      <c r="M1046" s="104"/>
      <c r="N1046" s="104"/>
      <c r="O1046" s="104"/>
      <c r="P1046" s="104"/>
      <c r="Q1046" s="104"/>
      <c r="R1046" s="104"/>
      <c r="S1046" s="104"/>
      <c r="T1046" s="104"/>
      <c r="U1046" s="104"/>
      <c r="V1046" s="104"/>
      <c r="W1046" s="104"/>
      <c r="X1046" s="104"/>
      <c r="Y1046" s="104"/>
      <c r="Z1046" s="104"/>
      <c r="AA1046" s="104"/>
      <c r="AB1046" s="104"/>
      <c r="AC1046" s="104"/>
      <c r="AD1046" s="104"/>
      <c r="AE1046" s="104"/>
      <c r="AF1046" s="104"/>
      <c r="AG1046" s="104"/>
      <c r="AH1046" s="104"/>
      <c r="AI1046" s="104"/>
      <c r="AJ1046" s="104"/>
      <c r="AK1046" s="104"/>
      <c r="AL1046" s="104"/>
      <c r="AM1046" s="104"/>
      <c r="AN1046" s="104"/>
      <c r="AO1046" s="104"/>
      <c r="AP1046" s="104"/>
      <c r="AQ1046" s="104"/>
      <c r="AR1046" s="104"/>
      <c r="AS1046" s="104"/>
      <c r="AT1046" s="104"/>
      <c r="AU1046" s="104"/>
      <c r="AX1046" s="114"/>
      <c r="AY1046" s="114"/>
      <c r="AZ1046" s="114"/>
      <c r="BA1046" s="114"/>
      <c r="BB1046" s="114"/>
      <c r="BC1046" s="114"/>
      <c r="BD1046" s="114"/>
      <c r="BE1046" s="114"/>
      <c r="BF1046" s="114"/>
      <c r="BG1046" s="114"/>
      <c r="BH1046" s="114"/>
      <c r="BI1046" s="114"/>
      <c r="BJ1046" s="114"/>
      <c r="BK1046" s="114"/>
      <c r="BL1046" s="114"/>
      <c r="BM1046" s="114"/>
      <c r="BN1046" s="114"/>
      <c r="BO1046" s="114"/>
      <c r="BP1046" s="114"/>
      <c r="BQ1046" s="114"/>
      <c r="BR1046" s="114"/>
      <c r="BS1046" s="114"/>
      <c r="BT1046" s="114"/>
      <c r="BU1046" s="114"/>
      <c r="BV1046" s="114"/>
      <c r="BW1046" s="114"/>
      <c r="BX1046" s="114"/>
      <c r="BY1046" s="114"/>
      <c r="BZ1046" s="114"/>
      <c r="CA1046" s="114"/>
      <c r="CB1046" s="114"/>
      <c r="CC1046" s="114"/>
      <c r="CD1046" s="114"/>
      <c r="CE1046" s="114"/>
      <c r="CF1046" s="114"/>
      <c r="CG1046" s="114"/>
      <c r="EH1046"/>
      <c r="EI1046"/>
      <c r="EJ1046"/>
      <c r="EK1046"/>
      <c r="EL1046"/>
    </row>
    <row r="1047" spans="1:142" x14ac:dyDescent="0.2">
      <c r="A1047"/>
      <c r="B1047"/>
      <c r="C1047"/>
      <c r="D1047"/>
      <c r="E1047"/>
      <c r="F1047"/>
      <c r="G1047"/>
      <c r="H1047"/>
      <c r="I1047"/>
      <c r="J1047"/>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X1047" s="114"/>
      <c r="AY1047" s="114"/>
      <c r="AZ1047" s="114"/>
      <c r="BA1047" s="114"/>
      <c r="BB1047" s="114"/>
      <c r="BC1047" s="114"/>
      <c r="BD1047" s="114"/>
      <c r="BE1047" s="114"/>
      <c r="BF1047" s="114"/>
      <c r="BG1047" s="114"/>
      <c r="BH1047" s="114"/>
      <c r="BI1047" s="114"/>
      <c r="BJ1047" s="114"/>
      <c r="BK1047" s="114"/>
      <c r="BL1047" s="114"/>
      <c r="BM1047" s="114"/>
      <c r="BN1047" s="114"/>
      <c r="BO1047" s="114"/>
      <c r="BP1047" s="114"/>
      <c r="BQ1047" s="114"/>
      <c r="BR1047" s="114"/>
      <c r="BS1047" s="114"/>
      <c r="BT1047" s="114"/>
      <c r="BU1047" s="114"/>
      <c r="BV1047" s="114"/>
      <c r="BW1047" s="114"/>
      <c r="BX1047" s="114"/>
      <c r="BY1047" s="114"/>
      <c r="BZ1047" s="114"/>
      <c r="CA1047" s="114"/>
      <c r="CB1047" s="114"/>
      <c r="CC1047" s="114"/>
      <c r="CD1047" s="114"/>
      <c r="CE1047" s="114"/>
      <c r="CF1047" s="114"/>
      <c r="CG1047" s="114"/>
      <c r="EH1047"/>
      <c r="EI1047"/>
      <c r="EJ1047"/>
      <c r="EK1047"/>
      <c r="EL1047"/>
    </row>
    <row r="1048" spans="1:142" x14ac:dyDescent="0.2">
      <c r="A1048"/>
      <c r="B1048"/>
      <c r="C1048"/>
      <c r="D1048"/>
      <c r="E1048"/>
      <c r="F1048"/>
      <c r="G1048"/>
      <c r="H1048"/>
      <c r="I1048"/>
      <c r="J1048"/>
      <c r="L1048" s="104"/>
      <c r="M1048" s="104"/>
      <c r="N1048" s="104"/>
      <c r="O1048" s="104"/>
      <c r="P1048" s="104"/>
      <c r="Q1048" s="104"/>
      <c r="R1048" s="104"/>
      <c r="S1048" s="104"/>
      <c r="T1048" s="104"/>
      <c r="U1048" s="104"/>
      <c r="V1048" s="104"/>
      <c r="W1048" s="104"/>
      <c r="X1048" s="104"/>
      <c r="Y1048" s="104"/>
      <c r="Z1048" s="104"/>
      <c r="AA1048" s="104"/>
      <c r="AB1048" s="104"/>
      <c r="AC1048" s="104"/>
      <c r="AD1048" s="104"/>
      <c r="AE1048" s="104"/>
      <c r="AF1048" s="104"/>
      <c r="AG1048" s="104"/>
      <c r="AH1048" s="104"/>
      <c r="AI1048" s="104"/>
      <c r="AJ1048" s="104"/>
      <c r="AK1048" s="104"/>
      <c r="AL1048" s="104"/>
      <c r="AM1048" s="104"/>
      <c r="AN1048" s="104"/>
      <c r="AO1048" s="104"/>
      <c r="AP1048" s="104"/>
      <c r="AQ1048" s="104"/>
      <c r="AR1048" s="104"/>
      <c r="AS1048" s="104"/>
      <c r="AT1048" s="104"/>
      <c r="AU1048" s="104"/>
      <c r="AX1048" s="114"/>
      <c r="AY1048" s="114"/>
      <c r="AZ1048" s="114"/>
      <c r="BA1048" s="114"/>
      <c r="BB1048" s="114"/>
      <c r="BC1048" s="114"/>
      <c r="BD1048" s="114"/>
      <c r="BE1048" s="114"/>
      <c r="BF1048" s="114"/>
      <c r="BG1048" s="114"/>
      <c r="BH1048" s="114"/>
      <c r="BI1048" s="114"/>
      <c r="BJ1048" s="114"/>
      <c r="BK1048" s="114"/>
      <c r="BL1048" s="114"/>
      <c r="BM1048" s="114"/>
      <c r="BN1048" s="114"/>
      <c r="BO1048" s="114"/>
      <c r="BP1048" s="114"/>
      <c r="BQ1048" s="114"/>
      <c r="BR1048" s="114"/>
      <c r="BS1048" s="114"/>
      <c r="BT1048" s="114"/>
      <c r="BU1048" s="114"/>
      <c r="BV1048" s="114"/>
      <c r="BW1048" s="114"/>
      <c r="BX1048" s="114"/>
      <c r="BY1048" s="114"/>
      <c r="BZ1048" s="114"/>
      <c r="CA1048" s="114"/>
      <c r="CB1048" s="114"/>
      <c r="CC1048" s="114"/>
      <c r="CD1048" s="114"/>
      <c r="CE1048" s="114"/>
      <c r="CF1048" s="114"/>
      <c r="CG1048" s="114"/>
      <c r="EH1048"/>
      <c r="EI1048"/>
      <c r="EJ1048"/>
      <c r="EK1048"/>
      <c r="EL1048"/>
    </row>
    <row r="1049" spans="1:142" x14ac:dyDescent="0.2">
      <c r="A1049"/>
      <c r="B1049"/>
      <c r="C1049"/>
      <c r="D1049"/>
      <c r="E1049"/>
      <c r="F1049"/>
      <c r="G1049"/>
      <c r="H1049"/>
      <c r="I1049"/>
      <c r="J1049"/>
      <c r="L1049" s="104"/>
      <c r="M1049" s="104"/>
      <c r="N1049" s="104"/>
      <c r="O1049" s="104"/>
      <c r="P1049" s="104"/>
      <c r="Q1049" s="104"/>
      <c r="R1049" s="104"/>
      <c r="S1049" s="104"/>
      <c r="T1049" s="104"/>
      <c r="U1049" s="104"/>
      <c r="V1049" s="104"/>
      <c r="W1049" s="104"/>
      <c r="X1049" s="104"/>
      <c r="Y1049" s="104"/>
      <c r="Z1049" s="104"/>
      <c r="AA1049" s="104"/>
      <c r="AB1049" s="104"/>
      <c r="AC1049" s="104"/>
      <c r="AD1049" s="104"/>
      <c r="AE1049" s="104"/>
      <c r="AF1049" s="104"/>
      <c r="AG1049" s="104"/>
      <c r="AH1049" s="104"/>
      <c r="AI1049" s="104"/>
      <c r="AJ1049" s="104"/>
      <c r="AK1049" s="104"/>
      <c r="AL1049" s="104"/>
      <c r="AM1049" s="104"/>
      <c r="AN1049" s="104"/>
      <c r="AO1049" s="104"/>
      <c r="AP1049" s="104"/>
      <c r="AQ1049" s="104"/>
      <c r="AR1049" s="104"/>
      <c r="AS1049" s="104"/>
      <c r="AT1049" s="104"/>
      <c r="AU1049" s="104"/>
      <c r="AX1049" s="114"/>
      <c r="AY1049" s="114"/>
      <c r="AZ1049" s="114"/>
      <c r="BA1049" s="114"/>
      <c r="BB1049" s="114"/>
      <c r="BC1049" s="114"/>
      <c r="BD1049" s="114"/>
      <c r="BE1049" s="114"/>
      <c r="BF1049" s="114"/>
      <c r="BG1049" s="114"/>
      <c r="BH1049" s="114"/>
      <c r="BI1049" s="114"/>
      <c r="BJ1049" s="114"/>
      <c r="BK1049" s="114"/>
      <c r="BL1049" s="114"/>
      <c r="BM1049" s="114"/>
      <c r="BN1049" s="114"/>
      <c r="BO1049" s="114"/>
      <c r="BP1049" s="114"/>
      <c r="BQ1049" s="114"/>
      <c r="BR1049" s="114"/>
      <c r="BS1049" s="114"/>
      <c r="BT1049" s="114"/>
      <c r="BU1049" s="114"/>
      <c r="BV1049" s="114"/>
      <c r="BW1049" s="114"/>
      <c r="BX1049" s="114"/>
      <c r="BY1049" s="114"/>
      <c r="BZ1049" s="114"/>
      <c r="CA1049" s="114"/>
      <c r="CB1049" s="114"/>
      <c r="CC1049" s="114"/>
      <c r="CD1049" s="114"/>
      <c r="CE1049" s="114"/>
      <c r="CF1049" s="114"/>
      <c r="CG1049" s="114"/>
      <c r="EH1049"/>
      <c r="EI1049"/>
      <c r="EJ1049"/>
      <c r="EK1049"/>
      <c r="EL1049"/>
    </row>
    <row r="1050" spans="1:142" x14ac:dyDescent="0.2">
      <c r="A1050"/>
      <c r="B1050"/>
      <c r="C1050"/>
      <c r="D1050"/>
      <c r="E1050"/>
      <c r="F1050"/>
      <c r="G1050"/>
      <c r="H1050"/>
      <c r="I1050"/>
      <c r="J1050"/>
      <c r="L1050" s="104"/>
      <c r="M1050" s="104"/>
      <c r="N1050" s="104"/>
      <c r="O1050" s="104"/>
      <c r="P1050" s="104"/>
      <c r="Q1050" s="104"/>
      <c r="R1050" s="104"/>
      <c r="S1050" s="104"/>
      <c r="T1050" s="104"/>
      <c r="U1050" s="104"/>
      <c r="V1050" s="104"/>
      <c r="W1050" s="104"/>
      <c r="X1050" s="104"/>
      <c r="Y1050" s="104"/>
      <c r="Z1050" s="104"/>
      <c r="AA1050" s="104"/>
      <c r="AB1050" s="104"/>
      <c r="AC1050" s="104"/>
      <c r="AD1050" s="104"/>
      <c r="AE1050" s="104"/>
      <c r="AF1050" s="104"/>
      <c r="AG1050" s="104"/>
      <c r="AH1050" s="104"/>
      <c r="AI1050" s="104"/>
      <c r="AJ1050" s="104"/>
      <c r="AK1050" s="104"/>
      <c r="AL1050" s="104"/>
      <c r="AM1050" s="104"/>
      <c r="AN1050" s="104"/>
      <c r="AO1050" s="104"/>
      <c r="AP1050" s="104"/>
      <c r="AQ1050" s="104"/>
      <c r="AR1050" s="104"/>
      <c r="AS1050" s="104"/>
      <c r="AT1050" s="104"/>
      <c r="AU1050" s="104"/>
      <c r="AX1050" s="114"/>
      <c r="AY1050" s="114"/>
      <c r="AZ1050" s="114"/>
      <c r="BA1050" s="114"/>
      <c r="BB1050" s="114"/>
      <c r="BC1050" s="114"/>
      <c r="BD1050" s="114"/>
      <c r="BE1050" s="114"/>
      <c r="BF1050" s="114"/>
      <c r="BG1050" s="114"/>
      <c r="BH1050" s="114"/>
      <c r="BI1050" s="114"/>
      <c r="BJ1050" s="114"/>
      <c r="BK1050" s="114"/>
      <c r="BL1050" s="114"/>
      <c r="BM1050" s="114"/>
      <c r="BN1050" s="114"/>
      <c r="BO1050" s="114"/>
      <c r="BP1050" s="114"/>
      <c r="BQ1050" s="114"/>
      <c r="BR1050" s="114"/>
      <c r="BS1050" s="114"/>
      <c r="BT1050" s="114"/>
      <c r="BU1050" s="114"/>
      <c r="BV1050" s="114"/>
      <c r="BW1050" s="114"/>
      <c r="BX1050" s="114"/>
      <c r="BY1050" s="114"/>
      <c r="BZ1050" s="114"/>
      <c r="CA1050" s="114"/>
      <c r="CB1050" s="114"/>
      <c r="CC1050" s="114"/>
      <c r="CD1050" s="114"/>
      <c r="CE1050" s="114"/>
      <c r="CF1050" s="114"/>
      <c r="CG1050" s="114"/>
      <c r="EH1050"/>
      <c r="EI1050"/>
      <c r="EJ1050"/>
      <c r="EK1050"/>
      <c r="EL1050"/>
    </row>
    <row r="1051" spans="1:142" x14ac:dyDescent="0.2">
      <c r="A1051"/>
      <c r="B1051"/>
      <c r="C1051"/>
      <c r="D1051"/>
      <c r="E1051"/>
      <c r="F1051"/>
      <c r="G1051"/>
      <c r="H1051"/>
      <c r="I1051"/>
      <c r="J1051"/>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X1051" s="114"/>
      <c r="AY1051" s="114"/>
      <c r="AZ1051" s="114"/>
      <c r="BA1051" s="114"/>
      <c r="BB1051" s="114"/>
      <c r="BC1051" s="114"/>
      <c r="BD1051" s="114"/>
      <c r="BE1051" s="114"/>
      <c r="BF1051" s="114"/>
      <c r="BG1051" s="114"/>
      <c r="BH1051" s="114"/>
      <c r="BI1051" s="114"/>
      <c r="BJ1051" s="114"/>
      <c r="BK1051" s="114"/>
      <c r="BL1051" s="114"/>
      <c r="BM1051" s="114"/>
      <c r="BN1051" s="114"/>
      <c r="BO1051" s="114"/>
      <c r="BP1051" s="114"/>
      <c r="BQ1051" s="114"/>
      <c r="BR1051" s="114"/>
      <c r="BS1051" s="114"/>
      <c r="BT1051" s="114"/>
      <c r="BU1051" s="114"/>
      <c r="BV1051" s="114"/>
      <c r="BW1051" s="114"/>
      <c r="BX1051" s="114"/>
      <c r="BY1051" s="114"/>
      <c r="BZ1051" s="114"/>
      <c r="CA1051" s="114"/>
      <c r="CB1051" s="114"/>
      <c r="CC1051" s="114"/>
      <c r="CD1051" s="114"/>
      <c r="CE1051" s="114"/>
      <c r="CF1051" s="114"/>
      <c r="CG1051" s="114"/>
      <c r="EH1051"/>
      <c r="EI1051"/>
      <c r="EJ1051"/>
      <c r="EK1051"/>
      <c r="EL1051"/>
    </row>
    <row r="1052" spans="1:142" x14ac:dyDescent="0.2">
      <c r="A1052"/>
      <c r="B1052"/>
      <c r="C1052"/>
      <c r="D1052"/>
      <c r="E1052"/>
      <c r="F1052"/>
      <c r="G1052"/>
      <c r="H1052"/>
      <c r="I1052"/>
      <c r="J1052"/>
      <c r="L1052" s="104"/>
      <c r="M1052" s="104"/>
      <c r="N1052" s="104"/>
      <c r="O1052" s="104"/>
      <c r="P1052" s="104"/>
      <c r="Q1052" s="104"/>
      <c r="R1052" s="104"/>
      <c r="S1052" s="104"/>
      <c r="T1052" s="104"/>
      <c r="U1052" s="104"/>
      <c r="V1052" s="104"/>
      <c r="W1052" s="104"/>
      <c r="X1052" s="104"/>
      <c r="Y1052" s="104"/>
      <c r="Z1052" s="104"/>
      <c r="AA1052" s="104"/>
      <c r="AB1052" s="104"/>
      <c r="AC1052" s="104"/>
      <c r="AD1052" s="104"/>
      <c r="AE1052" s="104"/>
      <c r="AF1052" s="104"/>
      <c r="AG1052" s="104"/>
      <c r="AH1052" s="104"/>
      <c r="AI1052" s="104"/>
      <c r="AJ1052" s="104"/>
      <c r="AK1052" s="104"/>
      <c r="AL1052" s="104"/>
      <c r="AM1052" s="104"/>
      <c r="AN1052" s="104"/>
      <c r="AO1052" s="104"/>
      <c r="AP1052" s="104"/>
      <c r="AQ1052" s="104"/>
      <c r="AR1052" s="104"/>
      <c r="AS1052" s="104"/>
      <c r="AT1052" s="104"/>
      <c r="AU1052" s="104"/>
      <c r="AX1052" s="114"/>
      <c r="AY1052" s="114"/>
      <c r="AZ1052" s="114"/>
      <c r="BA1052" s="114"/>
      <c r="BB1052" s="114"/>
      <c r="BC1052" s="114"/>
      <c r="BD1052" s="114"/>
      <c r="BE1052" s="114"/>
      <c r="BF1052" s="114"/>
      <c r="BG1052" s="114"/>
      <c r="BH1052" s="114"/>
      <c r="BI1052" s="114"/>
      <c r="BJ1052" s="114"/>
      <c r="BK1052" s="114"/>
      <c r="BL1052" s="114"/>
      <c r="BM1052" s="114"/>
      <c r="BN1052" s="114"/>
      <c r="BO1052" s="114"/>
      <c r="BP1052" s="114"/>
      <c r="BQ1052" s="114"/>
      <c r="BR1052" s="114"/>
      <c r="BS1052" s="114"/>
      <c r="BT1052" s="114"/>
      <c r="BU1052" s="114"/>
      <c r="BV1052" s="114"/>
      <c r="BW1052" s="114"/>
      <c r="BX1052" s="114"/>
      <c r="BY1052" s="114"/>
      <c r="BZ1052" s="114"/>
      <c r="CA1052" s="114"/>
      <c r="CB1052" s="114"/>
      <c r="CC1052" s="114"/>
      <c r="CD1052" s="114"/>
      <c r="CE1052" s="114"/>
      <c r="CF1052" s="114"/>
      <c r="CG1052" s="114"/>
      <c r="EH1052"/>
      <c r="EI1052"/>
      <c r="EJ1052"/>
      <c r="EK1052"/>
      <c r="EL1052"/>
    </row>
    <row r="1053" spans="1:142" x14ac:dyDescent="0.2">
      <c r="A1053"/>
      <c r="B1053"/>
      <c r="C1053"/>
      <c r="D1053"/>
      <c r="E1053"/>
      <c r="F1053"/>
      <c r="G1053"/>
      <c r="H1053"/>
      <c r="I1053"/>
      <c r="J1053"/>
      <c r="L1053" s="104"/>
      <c r="M1053" s="104"/>
      <c r="N1053" s="104"/>
      <c r="O1053" s="104"/>
      <c r="P1053" s="104"/>
      <c r="Q1053" s="104"/>
      <c r="R1053" s="104"/>
      <c r="S1053" s="104"/>
      <c r="T1053" s="104"/>
      <c r="U1053" s="104"/>
      <c r="V1053" s="104"/>
      <c r="W1053" s="104"/>
      <c r="X1053" s="104"/>
      <c r="Y1053" s="104"/>
      <c r="Z1053" s="104"/>
      <c r="AA1053" s="104"/>
      <c r="AB1053" s="104"/>
      <c r="AC1053" s="104"/>
      <c r="AD1053" s="104"/>
      <c r="AE1053" s="104"/>
      <c r="AF1053" s="104"/>
      <c r="AG1053" s="104"/>
      <c r="AH1053" s="104"/>
      <c r="AI1053" s="104"/>
      <c r="AJ1053" s="104"/>
      <c r="AK1053" s="104"/>
      <c r="AL1053" s="104"/>
      <c r="AM1053" s="104"/>
      <c r="AN1053" s="104"/>
      <c r="AO1053" s="104"/>
      <c r="AP1053" s="104"/>
      <c r="AQ1053" s="104"/>
      <c r="AR1053" s="104"/>
      <c r="AS1053" s="104"/>
      <c r="AT1053" s="104"/>
      <c r="AU1053" s="104"/>
      <c r="AX1053" s="114"/>
      <c r="AY1053" s="114"/>
      <c r="AZ1053" s="114"/>
      <c r="BA1053" s="114"/>
      <c r="BB1053" s="114"/>
      <c r="BC1053" s="114"/>
      <c r="BD1053" s="114"/>
      <c r="BE1053" s="114"/>
      <c r="BF1053" s="114"/>
      <c r="BG1053" s="114"/>
      <c r="BH1053" s="114"/>
      <c r="BI1053" s="114"/>
      <c r="BJ1053" s="114"/>
      <c r="BK1053" s="114"/>
      <c r="BL1053" s="114"/>
      <c r="BM1053" s="114"/>
      <c r="BN1053" s="114"/>
      <c r="BO1053" s="114"/>
      <c r="BP1053" s="114"/>
      <c r="BQ1053" s="114"/>
      <c r="BR1053" s="114"/>
      <c r="BS1053" s="114"/>
      <c r="BT1053" s="114"/>
      <c r="BU1053" s="114"/>
      <c r="BV1053" s="114"/>
      <c r="BW1053" s="114"/>
      <c r="BX1053" s="114"/>
      <c r="BY1053" s="114"/>
      <c r="BZ1053" s="114"/>
      <c r="CA1053" s="114"/>
      <c r="CB1053" s="114"/>
      <c r="CC1053" s="114"/>
      <c r="CD1053" s="114"/>
      <c r="CE1053" s="114"/>
      <c r="CF1053" s="114"/>
      <c r="CG1053" s="114"/>
      <c r="EH1053"/>
      <c r="EI1053"/>
      <c r="EJ1053"/>
      <c r="EK1053"/>
      <c r="EL1053"/>
    </row>
    <row r="1054" spans="1:142" x14ac:dyDescent="0.2">
      <c r="A1054"/>
      <c r="B1054"/>
      <c r="C1054"/>
      <c r="D1054"/>
      <c r="E1054"/>
      <c r="F1054"/>
      <c r="G1054"/>
      <c r="H1054"/>
      <c r="I1054"/>
      <c r="J105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X1054" s="114"/>
      <c r="AY1054" s="114"/>
      <c r="AZ1054" s="114"/>
      <c r="BA1054" s="114"/>
      <c r="BB1054" s="114"/>
      <c r="BC1054" s="114"/>
      <c r="BD1054" s="114"/>
      <c r="BE1054" s="114"/>
      <c r="BF1054" s="114"/>
      <c r="BG1054" s="114"/>
      <c r="BH1054" s="114"/>
      <c r="BI1054" s="114"/>
      <c r="BJ1054" s="114"/>
      <c r="BK1054" s="114"/>
      <c r="BL1054" s="114"/>
      <c r="BM1054" s="114"/>
      <c r="BN1054" s="114"/>
      <c r="BO1054" s="114"/>
      <c r="BP1054" s="114"/>
      <c r="BQ1054" s="114"/>
      <c r="BR1054" s="114"/>
      <c r="BS1054" s="114"/>
      <c r="BT1054" s="114"/>
      <c r="BU1054" s="114"/>
      <c r="BV1054" s="114"/>
      <c r="BW1054" s="114"/>
      <c r="BX1054" s="114"/>
      <c r="BY1054" s="114"/>
      <c r="BZ1054" s="114"/>
      <c r="CA1054" s="114"/>
      <c r="CB1054" s="114"/>
      <c r="CC1054" s="114"/>
      <c r="CD1054" s="114"/>
      <c r="CE1054" s="114"/>
      <c r="CF1054" s="114"/>
      <c r="CG1054" s="114"/>
      <c r="EH1054"/>
      <c r="EI1054"/>
      <c r="EJ1054"/>
      <c r="EK1054"/>
      <c r="EL1054"/>
    </row>
    <row r="1055" spans="1:142" x14ac:dyDescent="0.2">
      <c r="A1055"/>
      <c r="B1055"/>
      <c r="C1055"/>
      <c r="D1055"/>
      <c r="E1055"/>
      <c r="F1055"/>
      <c r="G1055"/>
      <c r="H1055"/>
      <c r="I1055"/>
      <c r="J1055"/>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X1055" s="114"/>
      <c r="AY1055" s="114"/>
      <c r="AZ1055" s="114"/>
      <c r="BA1055" s="114"/>
      <c r="BB1055" s="114"/>
      <c r="BC1055" s="114"/>
      <c r="BD1055" s="114"/>
      <c r="BE1055" s="114"/>
      <c r="BF1055" s="114"/>
      <c r="BG1055" s="114"/>
      <c r="BH1055" s="114"/>
      <c r="BI1055" s="114"/>
      <c r="BJ1055" s="114"/>
      <c r="BK1055" s="114"/>
      <c r="BL1055" s="114"/>
      <c r="BM1055" s="114"/>
      <c r="BN1055" s="114"/>
      <c r="BO1055" s="114"/>
      <c r="BP1055" s="114"/>
      <c r="BQ1055" s="114"/>
      <c r="BR1055" s="114"/>
      <c r="BS1055" s="114"/>
      <c r="BT1055" s="114"/>
      <c r="BU1055" s="114"/>
      <c r="BV1055" s="114"/>
      <c r="BW1055" s="114"/>
      <c r="BX1055" s="114"/>
      <c r="BY1055" s="114"/>
      <c r="BZ1055" s="114"/>
      <c r="CA1055" s="114"/>
      <c r="CB1055" s="114"/>
      <c r="CC1055" s="114"/>
      <c r="CD1055" s="114"/>
      <c r="CE1055" s="114"/>
      <c r="CF1055" s="114"/>
      <c r="CG1055" s="114"/>
      <c r="EH1055"/>
      <c r="EI1055"/>
      <c r="EJ1055"/>
      <c r="EK1055"/>
      <c r="EL1055"/>
    </row>
    <row r="1056" spans="1:142" x14ac:dyDescent="0.2">
      <c r="A1056"/>
      <c r="B1056"/>
      <c r="C1056"/>
      <c r="D1056"/>
      <c r="E1056"/>
      <c r="F1056"/>
      <c r="G1056"/>
      <c r="H1056"/>
      <c r="I1056"/>
      <c r="J1056"/>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X1056" s="114"/>
      <c r="AY1056" s="114"/>
      <c r="AZ1056" s="114"/>
      <c r="BA1056" s="114"/>
      <c r="BB1056" s="114"/>
      <c r="BC1056" s="114"/>
      <c r="BD1056" s="114"/>
      <c r="BE1056" s="114"/>
      <c r="BF1056" s="114"/>
      <c r="BG1056" s="114"/>
      <c r="BH1056" s="114"/>
      <c r="BI1056" s="114"/>
      <c r="BJ1056" s="114"/>
      <c r="BK1056" s="114"/>
      <c r="BL1056" s="114"/>
      <c r="BM1056" s="114"/>
      <c r="BN1056" s="114"/>
      <c r="BO1056" s="114"/>
      <c r="BP1056" s="114"/>
      <c r="BQ1056" s="114"/>
      <c r="BR1056" s="114"/>
      <c r="BS1056" s="114"/>
      <c r="BT1056" s="114"/>
      <c r="BU1056" s="114"/>
      <c r="BV1056" s="114"/>
      <c r="BW1056" s="114"/>
      <c r="BX1056" s="114"/>
      <c r="BY1056" s="114"/>
      <c r="BZ1056" s="114"/>
      <c r="CA1056" s="114"/>
      <c r="CB1056" s="114"/>
      <c r="CC1056" s="114"/>
      <c r="CD1056" s="114"/>
      <c r="CE1056" s="114"/>
      <c r="CF1056" s="114"/>
      <c r="CG1056" s="114"/>
      <c r="EH1056"/>
      <c r="EI1056"/>
      <c r="EJ1056"/>
      <c r="EK1056"/>
      <c r="EL1056"/>
    </row>
    <row r="1057" spans="1:142" x14ac:dyDescent="0.2">
      <c r="A1057"/>
      <c r="B1057"/>
      <c r="C1057"/>
      <c r="D1057"/>
      <c r="E1057"/>
      <c r="F1057"/>
      <c r="G1057"/>
      <c r="H1057"/>
      <c r="I1057"/>
      <c r="J1057"/>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X1057" s="114"/>
      <c r="AY1057" s="114"/>
      <c r="AZ1057" s="114"/>
      <c r="BA1057" s="114"/>
      <c r="BB1057" s="114"/>
      <c r="BC1057" s="114"/>
      <c r="BD1057" s="114"/>
      <c r="BE1057" s="114"/>
      <c r="BF1057" s="114"/>
      <c r="BG1057" s="114"/>
      <c r="BH1057" s="114"/>
      <c r="BI1057" s="114"/>
      <c r="BJ1057" s="114"/>
      <c r="BK1057" s="114"/>
      <c r="BL1057" s="114"/>
      <c r="BM1057" s="114"/>
      <c r="BN1057" s="114"/>
      <c r="BO1057" s="114"/>
      <c r="BP1057" s="114"/>
      <c r="BQ1057" s="114"/>
      <c r="BR1057" s="114"/>
      <c r="BS1057" s="114"/>
      <c r="BT1057" s="114"/>
      <c r="BU1057" s="114"/>
      <c r="BV1057" s="114"/>
      <c r="BW1057" s="114"/>
      <c r="BX1057" s="114"/>
      <c r="BY1057" s="114"/>
      <c r="BZ1057" s="114"/>
      <c r="CA1057" s="114"/>
      <c r="CB1057" s="114"/>
      <c r="CC1057" s="114"/>
      <c r="CD1057" s="114"/>
      <c r="CE1057" s="114"/>
      <c r="CF1057" s="114"/>
      <c r="CG1057" s="114"/>
      <c r="EH1057"/>
      <c r="EI1057"/>
      <c r="EJ1057"/>
      <c r="EK1057"/>
      <c r="EL1057"/>
    </row>
    <row r="1058" spans="1:142" x14ac:dyDescent="0.2">
      <c r="A1058"/>
      <c r="B1058"/>
      <c r="C1058"/>
      <c r="D1058"/>
      <c r="E1058"/>
      <c r="F1058"/>
      <c r="G1058"/>
      <c r="H1058"/>
      <c r="I1058"/>
      <c r="J1058"/>
      <c r="L1058" s="104"/>
      <c r="M1058" s="104"/>
      <c r="N1058" s="104"/>
      <c r="O1058" s="104"/>
      <c r="P1058" s="104"/>
      <c r="Q1058" s="104"/>
      <c r="R1058" s="104"/>
      <c r="S1058" s="104"/>
      <c r="T1058" s="104"/>
      <c r="U1058" s="104"/>
      <c r="V1058" s="104"/>
      <c r="W1058" s="104"/>
      <c r="X1058" s="104"/>
      <c r="Y1058" s="104"/>
      <c r="Z1058" s="104"/>
      <c r="AA1058" s="104"/>
      <c r="AB1058" s="104"/>
      <c r="AC1058" s="104"/>
      <c r="AD1058" s="104"/>
      <c r="AE1058" s="104"/>
      <c r="AF1058" s="104"/>
      <c r="AG1058" s="104"/>
      <c r="AH1058" s="104"/>
      <c r="AI1058" s="104"/>
      <c r="AJ1058" s="104"/>
      <c r="AK1058" s="104"/>
      <c r="AL1058" s="104"/>
      <c r="AM1058" s="104"/>
      <c r="AN1058" s="104"/>
      <c r="AO1058" s="104"/>
      <c r="AP1058" s="104"/>
      <c r="AQ1058" s="104"/>
      <c r="AR1058" s="104"/>
      <c r="AS1058" s="104"/>
      <c r="AT1058" s="104"/>
      <c r="AU1058" s="104"/>
      <c r="AX1058" s="114"/>
      <c r="AY1058" s="114"/>
      <c r="AZ1058" s="114"/>
      <c r="BA1058" s="114"/>
      <c r="BB1058" s="114"/>
      <c r="BC1058" s="114"/>
      <c r="BD1058" s="114"/>
      <c r="BE1058" s="114"/>
      <c r="BF1058" s="114"/>
      <c r="BG1058" s="114"/>
      <c r="BH1058" s="114"/>
      <c r="BI1058" s="114"/>
      <c r="BJ1058" s="114"/>
      <c r="BK1058" s="114"/>
      <c r="BL1058" s="114"/>
      <c r="BM1058" s="114"/>
      <c r="BN1058" s="114"/>
      <c r="BO1058" s="114"/>
      <c r="BP1058" s="114"/>
      <c r="BQ1058" s="114"/>
      <c r="BR1058" s="114"/>
      <c r="BS1058" s="114"/>
      <c r="BT1058" s="114"/>
      <c r="BU1058" s="114"/>
      <c r="BV1058" s="114"/>
      <c r="BW1058" s="114"/>
      <c r="BX1058" s="114"/>
      <c r="BY1058" s="114"/>
      <c r="BZ1058" s="114"/>
      <c r="CA1058" s="114"/>
      <c r="CB1058" s="114"/>
      <c r="CC1058" s="114"/>
      <c r="CD1058" s="114"/>
      <c r="CE1058" s="114"/>
      <c r="CF1058" s="114"/>
      <c r="CG1058" s="114"/>
      <c r="EH1058"/>
      <c r="EI1058"/>
      <c r="EJ1058"/>
      <c r="EK1058"/>
      <c r="EL1058"/>
    </row>
    <row r="1059" spans="1:142" x14ac:dyDescent="0.2">
      <c r="A1059"/>
      <c r="B1059"/>
      <c r="C1059"/>
      <c r="D1059"/>
      <c r="E1059"/>
      <c r="F1059"/>
      <c r="G1059"/>
      <c r="H1059"/>
      <c r="I1059"/>
      <c r="J1059"/>
      <c r="L1059" s="104"/>
      <c r="M1059" s="104"/>
      <c r="N1059" s="104"/>
      <c r="O1059" s="104"/>
      <c r="P1059" s="104"/>
      <c r="Q1059" s="104"/>
      <c r="R1059" s="104"/>
      <c r="S1059" s="104"/>
      <c r="T1059" s="104"/>
      <c r="U1059" s="104"/>
      <c r="V1059" s="104"/>
      <c r="W1059" s="104"/>
      <c r="X1059" s="104"/>
      <c r="Y1059" s="104"/>
      <c r="Z1059" s="104"/>
      <c r="AA1059" s="104"/>
      <c r="AB1059" s="104"/>
      <c r="AC1059" s="104"/>
      <c r="AD1059" s="104"/>
      <c r="AE1059" s="104"/>
      <c r="AF1059" s="104"/>
      <c r="AG1059" s="104"/>
      <c r="AH1059" s="104"/>
      <c r="AI1059" s="104"/>
      <c r="AJ1059" s="104"/>
      <c r="AK1059" s="104"/>
      <c r="AL1059" s="104"/>
      <c r="AM1059" s="104"/>
      <c r="AN1059" s="104"/>
      <c r="AO1059" s="104"/>
      <c r="AP1059" s="104"/>
      <c r="AQ1059" s="104"/>
      <c r="AR1059" s="104"/>
      <c r="AS1059" s="104"/>
      <c r="AT1059" s="104"/>
      <c r="AU1059" s="10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EH1059"/>
      <c r="EI1059"/>
      <c r="EJ1059"/>
      <c r="EK1059"/>
      <c r="EL1059"/>
    </row>
    <row r="1060" spans="1:142" x14ac:dyDescent="0.2">
      <c r="A1060"/>
      <c r="B1060"/>
      <c r="C1060"/>
      <c r="D1060"/>
      <c r="E1060"/>
      <c r="F1060"/>
      <c r="G1060"/>
      <c r="H1060"/>
      <c r="I1060"/>
      <c r="J1060"/>
      <c r="L1060" s="104"/>
      <c r="M1060" s="104"/>
      <c r="N1060" s="104"/>
      <c r="O1060" s="104"/>
      <c r="P1060" s="104"/>
      <c r="Q1060" s="104"/>
      <c r="R1060" s="104"/>
      <c r="S1060" s="104"/>
      <c r="T1060" s="104"/>
      <c r="U1060" s="104"/>
      <c r="V1060" s="104"/>
      <c r="W1060" s="104"/>
      <c r="X1060" s="104"/>
      <c r="Y1060" s="104"/>
      <c r="Z1060" s="104"/>
      <c r="AA1060" s="104"/>
      <c r="AB1060" s="104"/>
      <c r="AC1060" s="104"/>
      <c r="AD1060" s="104"/>
      <c r="AE1060" s="104"/>
      <c r="AF1060" s="104"/>
      <c r="AG1060" s="104"/>
      <c r="AH1060" s="104"/>
      <c r="AI1060" s="104"/>
      <c r="AJ1060" s="104"/>
      <c r="AK1060" s="104"/>
      <c r="AL1060" s="104"/>
      <c r="AM1060" s="104"/>
      <c r="AN1060" s="104"/>
      <c r="AO1060" s="104"/>
      <c r="AP1060" s="104"/>
      <c r="AQ1060" s="104"/>
      <c r="AR1060" s="104"/>
      <c r="AS1060" s="104"/>
      <c r="AT1060" s="104"/>
      <c r="AU1060" s="10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EH1060"/>
      <c r="EI1060"/>
      <c r="EJ1060"/>
      <c r="EK1060"/>
      <c r="EL1060"/>
    </row>
    <row r="1061" spans="1:142" x14ac:dyDescent="0.2">
      <c r="A1061"/>
      <c r="B1061"/>
      <c r="C1061"/>
      <c r="D1061"/>
      <c r="E1061"/>
      <c r="F1061"/>
      <c r="G1061"/>
      <c r="H1061"/>
      <c r="I1061"/>
      <c r="J1061"/>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X1061" s="114"/>
      <c r="AY1061" s="114"/>
      <c r="AZ1061" s="114"/>
      <c r="BA1061" s="114"/>
      <c r="BB1061" s="114"/>
      <c r="BC1061" s="114"/>
      <c r="BD1061" s="114"/>
      <c r="BE1061" s="114"/>
      <c r="BF1061" s="114"/>
      <c r="BG1061" s="114"/>
      <c r="BH1061" s="114"/>
      <c r="BI1061" s="114"/>
      <c r="BJ1061" s="114"/>
      <c r="BK1061" s="114"/>
      <c r="BL1061" s="114"/>
      <c r="BM1061" s="114"/>
      <c r="BN1061" s="114"/>
      <c r="BO1061" s="114"/>
      <c r="BP1061" s="114"/>
      <c r="BQ1061" s="114"/>
      <c r="BR1061" s="114"/>
      <c r="BS1061" s="114"/>
      <c r="BT1061" s="114"/>
      <c r="BU1061" s="114"/>
      <c r="BV1061" s="114"/>
      <c r="BW1061" s="114"/>
      <c r="BX1061" s="114"/>
      <c r="BY1061" s="114"/>
      <c r="BZ1061" s="114"/>
      <c r="CA1061" s="114"/>
      <c r="CB1061" s="114"/>
      <c r="CC1061" s="114"/>
      <c r="CD1061" s="114"/>
      <c r="CE1061" s="114"/>
      <c r="CF1061" s="114"/>
      <c r="CG1061" s="114"/>
      <c r="EH1061"/>
      <c r="EI1061"/>
      <c r="EJ1061"/>
      <c r="EK1061"/>
      <c r="EL1061"/>
    </row>
    <row r="1062" spans="1:142" x14ac:dyDescent="0.2">
      <c r="A1062"/>
      <c r="B1062"/>
      <c r="C1062"/>
      <c r="D1062"/>
      <c r="E1062"/>
      <c r="F1062"/>
      <c r="G1062"/>
      <c r="H1062"/>
      <c r="I1062"/>
      <c r="J1062"/>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4"/>
      <c r="AT1062" s="104"/>
      <c r="AU1062" s="104"/>
      <c r="AX1062" s="114"/>
      <c r="AY1062" s="114"/>
      <c r="AZ1062" s="114"/>
      <c r="BA1062" s="114"/>
      <c r="BB1062" s="114"/>
      <c r="BC1062" s="114"/>
      <c r="BD1062" s="114"/>
      <c r="BE1062" s="114"/>
      <c r="BF1062" s="114"/>
      <c r="BG1062" s="114"/>
      <c r="BH1062" s="114"/>
      <c r="BI1062" s="114"/>
      <c r="BJ1062" s="114"/>
      <c r="BK1062" s="114"/>
      <c r="BL1062" s="114"/>
      <c r="BM1062" s="114"/>
      <c r="BN1062" s="114"/>
      <c r="BO1062" s="114"/>
      <c r="BP1062" s="114"/>
      <c r="BQ1062" s="114"/>
      <c r="BR1062" s="114"/>
      <c r="BS1062" s="114"/>
      <c r="BT1062" s="114"/>
      <c r="BU1062" s="114"/>
      <c r="BV1062" s="114"/>
      <c r="BW1062" s="114"/>
      <c r="BX1062" s="114"/>
      <c r="BY1062" s="114"/>
      <c r="BZ1062" s="114"/>
      <c r="CA1062" s="114"/>
      <c r="CB1062" s="114"/>
      <c r="CC1062" s="114"/>
      <c r="CD1062" s="114"/>
      <c r="CE1062" s="114"/>
      <c r="CF1062" s="114"/>
      <c r="CG1062" s="114"/>
      <c r="EH1062"/>
      <c r="EI1062"/>
      <c r="EJ1062"/>
      <c r="EK1062"/>
      <c r="EL1062"/>
    </row>
    <row r="1063" spans="1:142" x14ac:dyDescent="0.2">
      <c r="A1063"/>
      <c r="B1063"/>
      <c r="C1063"/>
      <c r="D1063"/>
      <c r="E1063"/>
      <c r="F1063"/>
      <c r="G1063"/>
      <c r="H1063"/>
      <c r="I1063"/>
      <c r="J1063"/>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X1063" s="114"/>
      <c r="AY1063" s="114"/>
      <c r="AZ1063" s="114"/>
      <c r="BA1063" s="114"/>
      <c r="BB1063" s="114"/>
      <c r="BC1063" s="114"/>
      <c r="BD1063" s="114"/>
      <c r="BE1063" s="114"/>
      <c r="BF1063" s="114"/>
      <c r="BG1063" s="114"/>
      <c r="BH1063" s="114"/>
      <c r="BI1063" s="114"/>
      <c r="BJ1063" s="114"/>
      <c r="BK1063" s="114"/>
      <c r="BL1063" s="114"/>
      <c r="BM1063" s="114"/>
      <c r="BN1063" s="114"/>
      <c r="BO1063" s="114"/>
      <c r="BP1063" s="114"/>
      <c r="BQ1063" s="114"/>
      <c r="BR1063" s="114"/>
      <c r="BS1063" s="114"/>
      <c r="BT1063" s="114"/>
      <c r="BU1063" s="114"/>
      <c r="BV1063" s="114"/>
      <c r="BW1063" s="114"/>
      <c r="BX1063" s="114"/>
      <c r="BY1063" s="114"/>
      <c r="BZ1063" s="114"/>
      <c r="CA1063" s="114"/>
      <c r="CB1063" s="114"/>
      <c r="CC1063" s="114"/>
      <c r="CD1063" s="114"/>
      <c r="CE1063" s="114"/>
      <c r="CF1063" s="114"/>
      <c r="CG1063" s="114"/>
      <c r="EH1063"/>
      <c r="EI1063"/>
      <c r="EJ1063"/>
      <c r="EK1063"/>
      <c r="EL1063"/>
    </row>
    <row r="1064" spans="1:142" x14ac:dyDescent="0.2">
      <c r="A1064"/>
      <c r="B1064"/>
      <c r="C1064"/>
      <c r="D1064"/>
      <c r="E1064"/>
      <c r="F1064"/>
      <c r="G1064"/>
      <c r="H1064"/>
      <c r="I1064"/>
      <c r="J106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X1064" s="114"/>
      <c r="AY1064" s="114"/>
      <c r="AZ1064" s="114"/>
      <c r="BA1064" s="114"/>
      <c r="BB1064" s="114"/>
      <c r="BC1064" s="114"/>
      <c r="BD1064" s="114"/>
      <c r="BE1064" s="114"/>
      <c r="BF1064" s="114"/>
      <c r="BG1064" s="114"/>
      <c r="BH1064" s="114"/>
      <c r="BI1064" s="114"/>
      <c r="BJ1064" s="114"/>
      <c r="BK1064" s="114"/>
      <c r="BL1064" s="114"/>
      <c r="BM1064" s="114"/>
      <c r="BN1064" s="114"/>
      <c r="BO1064" s="114"/>
      <c r="BP1064" s="114"/>
      <c r="BQ1064" s="114"/>
      <c r="BR1064" s="114"/>
      <c r="BS1064" s="114"/>
      <c r="BT1064" s="114"/>
      <c r="BU1064" s="114"/>
      <c r="BV1064" s="114"/>
      <c r="BW1064" s="114"/>
      <c r="BX1064" s="114"/>
      <c r="BY1064" s="114"/>
      <c r="BZ1064" s="114"/>
      <c r="CA1064" s="114"/>
      <c r="CB1064" s="114"/>
      <c r="CC1064" s="114"/>
      <c r="CD1064" s="114"/>
      <c r="CE1064" s="114"/>
      <c r="CF1064" s="114"/>
      <c r="CG1064" s="114"/>
      <c r="EH1064"/>
      <c r="EI1064"/>
      <c r="EJ1064"/>
      <c r="EK1064"/>
      <c r="EL1064"/>
    </row>
    <row r="1065" spans="1:142" x14ac:dyDescent="0.2">
      <c r="A1065"/>
      <c r="B1065"/>
      <c r="C1065"/>
      <c r="D1065"/>
      <c r="E1065"/>
      <c r="F1065"/>
      <c r="G1065"/>
      <c r="H1065"/>
      <c r="I1065"/>
      <c r="J1065"/>
      <c r="L1065" s="104"/>
      <c r="M1065" s="104"/>
      <c r="N1065" s="104"/>
      <c r="O1065" s="104"/>
      <c r="P1065" s="104"/>
      <c r="Q1065" s="104"/>
      <c r="R1065" s="104"/>
      <c r="S1065" s="104"/>
      <c r="T1065" s="104"/>
      <c r="U1065" s="104"/>
      <c r="V1065" s="104"/>
      <c r="W1065" s="104"/>
      <c r="X1065" s="104"/>
      <c r="Y1065" s="104"/>
      <c r="Z1065" s="104"/>
      <c r="AA1065" s="104"/>
      <c r="AB1065" s="104"/>
      <c r="AC1065" s="104"/>
      <c r="AD1065" s="104"/>
      <c r="AE1065" s="104"/>
      <c r="AF1065" s="104"/>
      <c r="AG1065" s="104"/>
      <c r="AH1065" s="104"/>
      <c r="AI1065" s="104"/>
      <c r="AJ1065" s="104"/>
      <c r="AK1065" s="104"/>
      <c r="AL1065" s="104"/>
      <c r="AM1065" s="104"/>
      <c r="AN1065" s="104"/>
      <c r="AO1065" s="104"/>
      <c r="AP1065" s="104"/>
      <c r="AQ1065" s="104"/>
      <c r="AR1065" s="104"/>
      <c r="AS1065" s="104"/>
      <c r="AT1065" s="104"/>
      <c r="AU1065" s="104"/>
      <c r="AX1065" s="114"/>
      <c r="AY1065" s="114"/>
      <c r="AZ1065" s="114"/>
      <c r="BA1065" s="114"/>
      <c r="BB1065" s="114"/>
      <c r="BC1065" s="114"/>
      <c r="BD1065" s="114"/>
      <c r="BE1065" s="114"/>
      <c r="BF1065" s="114"/>
      <c r="BG1065" s="114"/>
      <c r="BH1065" s="114"/>
      <c r="BI1065" s="114"/>
      <c r="BJ1065" s="114"/>
      <c r="BK1065" s="114"/>
      <c r="BL1065" s="114"/>
      <c r="BM1065" s="114"/>
      <c r="BN1065" s="114"/>
      <c r="BO1065" s="114"/>
      <c r="BP1065" s="114"/>
      <c r="BQ1065" s="114"/>
      <c r="BR1065" s="114"/>
      <c r="BS1065" s="114"/>
      <c r="BT1065" s="114"/>
      <c r="BU1065" s="114"/>
      <c r="BV1065" s="114"/>
      <c r="BW1065" s="114"/>
      <c r="BX1065" s="114"/>
      <c r="BY1065" s="114"/>
      <c r="BZ1065" s="114"/>
      <c r="CA1065" s="114"/>
      <c r="CB1065" s="114"/>
      <c r="CC1065" s="114"/>
      <c r="CD1065" s="114"/>
      <c r="CE1065" s="114"/>
      <c r="CF1065" s="114"/>
      <c r="CG1065" s="114"/>
      <c r="EH1065"/>
      <c r="EI1065"/>
      <c r="EJ1065"/>
      <c r="EK1065"/>
      <c r="EL1065"/>
    </row>
    <row r="1066" spans="1:142" x14ac:dyDescent="0.2">
      <c r="A1066"/>
      <c r="B1066"/>
      <c r="C1066"/>
      <c r="D1066"/>
      <c r="E1066"/>
      <c r="F1066"/>
      <c r="G1066"/>
      <c r="H1066"/>
      <c r="I1066"/>
      <c r="J1066"/>
      <c r="L1066" s="104"/>
      <c r="M1066" s="104"/>
      <c r="N1066" s="104"/>
      <c r="O1066" s="104"/>
      <c r="P1066" s="104"/>
      <c r="Q1066" s="104"/>
      <c r="R1066" s="104"/>
      <c r="S1066" s="104"/>
      <c r="T1066" s="104"/>
      <c r="U1066" s="104"/>
      <c r="V1066" s="104"/>
      <c r="W1066" s="104"/>
      <c r="X1066" s="104"/>
      <c r="Y1066" s="104"/>
      <c r="Z1066" s="104"/>
      <c r="AA1066" s="104"/>
      <c r="AB1066" s="104"/>
      <c r="AC1066" s="104"/>
      <c r="AD1066" s="104"/>
      <c r="AE1066" s="104"/>
      <c r="AF1066" s="104"/>
      <c r="AG1066" s="104"/>
      <c r="AH1066" s="104"/>
      <c r="AI1066" s="104"/>
      <c r="AJ1066" s="104"/>
      <c r="AK1066" s="104"/>
      <c r="AL1066" s="104"/>
      <c r="AM1066" s="104"/>
      <c r="AN1066" s="104"/>
      <c r="AO1066" s="104"/>
      <c r="AP1066" s="104"/>
      <c r="AQ1066" s="104"/>
      <c r="AR1066" s="104"/>
      <c r="AS1066" s="104"/>
      <c r="AT1066" s="104"/>
      <c r="AU1066" s="104"/>
      <c r="AX1066" s="114"/>
      <c r="AY1066" s="114"/>
      <c r="AZ1066" s="114"/>
      <c r="BA1066" s="114"/>
      <c r="BB1066" s="114"/>
      <c r="BC1066" s="114"/>
      <c r="BD1066" s="114"/>
      <c r="BE1066" s="114"/>
      <c r="BF1066" s="114"/>
      <c r="BG1066" s="114"/>
      <c r="BH1066" s="114"/>
      <c r="BI1066" s="114"/>
      <c r="BJ1066" s="114"/>
      <c r="BK1066" s="114"/>
      <c r="BL1066" s="114"/>
      <c r="BM1066" s="114"/>
      <c r="BN1066" s="114"/>
      <c r="BO1066" s="114"/>
      <c r="BP1066" s="114"/>
      <c r="BQ1066" s="114"/>
      <c r="BR1066" s="114"/>
      <c r="BS1066" s="114"/>
      <c r="BT1066" s="114"/>
      <c r="BU1066" s="114"/>
      <c r="BV1066" s="114"/>
      <c r="BW1066" s="114"/>
      <c r="BX1066" s="114"/>
      <c r="BY1066" s="114"/>
      <c r="BZ1066" s="114"/>
      <c r="CA1066" s="114"/>
      <c r="CB1066" s="114"/>
      <c r="CC1066" s="114"/>
      <c r="CD1066" s="114"/>
      <c r="CE1066" s="114"/>
      <c r="CF1066" s="114"/>
      <c r="CG1066" s="114"/>
      <c r="EH1066"/>
      <c r="EI1066"/>
      <c r="EJ1066"/>
      <c r="EK1066"/>
      <c r="EL1066"/>
    </row>
    <row r="1067" spans="1:142" x14ac:dyDescent="0.2">
      <c r="A1067"/>
      <c r="B1067"/>
      <c r="C1067"/>
      <c r="D1067"/>
      <c r="E1067"/>
      <c r="F1067"/>
      <c r="G1067"/>
      <c r="H1067"/>
      <c r="I1067"/>
      <c r="J1067"/>
      <c r="L1067" s="104"/>
      <c r="M1067" s="104"/>
      <c r="N1067" s="104"/>
      <c r="O1067" s="104"/>
      <c r="P1067" s="104"/>
      <c r="Q1067" s="104"/>
      <c r="R1067" s="104"/>
      <c r="S1067" s="104"/>
      <c r="T1067" s="104"/>
      <c r="U1067" s="104"/>
      <c r="V1067" s="104"/>
      <c r="W1067" s="104"/>
      <c r="X1067" s="104"/>
      <c r="Y1067" s="104"/>
      <c r="Z1067" s="104"/>
      <c r="AA1067" s="104"/>
      <c r="AB1067" s="104"/>
      <c r="AC1067" s="104"/>
      <c r="AD1067" s="104"/>
      <c r="AE1067" s="104"/>
      <c r="AF1067" s="104"/>
      <c r="AG1067" s="104"/>
      <c r="AH1067" s="104"/>
      <c r="AI1067" s="104"/>
      <c r="AJ1067" s="104"/>
      <c r="AK1067" s="104"/>
      <c r="AL1067" s="104"/>
      <c r="AM1067" s="104"/>
      <c r="AN1067" s="104"/>
      <c r="AO1067" s="104"/>
      <c r="AP1067" s="104"/>
      <c r="AQ1067" s="104"/>
      <c r="AR1067" s="104"/>
      <c r="AS1067" s="104"/>
      <c r="AT1067" s="104"/>
      <c r="AU1067" s="104"/>
      <c r="AX1067" s="114"/>
      <c r="AY1067" s="114"/>
      <c r="AZ1067" s="114"/>
      <c r="BA1067" s="114"/>
      <c r="BB1067" s="114"/>
      <c r="BC1067" s="114"/>
      <c r="BD1067" s="114"/>
      <c r="BE1067" s="114"/>
      <c r="BF1067" s="114"/>
      <c r="BG1067" s="114"/>
      <c r="BH1067" s="114"/>
      <c r="BI1067" s="114"/>
      <c r="BJ1067" s="114"/>
      <c r="BK1067" s="114"/>
      <c r="BL1067" s="114"/>
      <c r="BM1067" s="114"/>
      <c r="BN1067" s="114"/>
      <c r="BO1067" s="114"/>
      <c r="BP1067" s="114"/>
      <c r="BQ1067" s="114"/>
      <c r="BR1067" s="114"/>
      <c r="BS1067" s="114"/>
      <c r="BT1067" s="114"/>
      <c r="BU1067" s="114"/>
      <c r="BV1067" s="114"/>
      <c r="BW1067" s="114"/>
      <c r="BX1067" s="114"/>
      <c r="BY1067" s="114"/>
      <c r="BZ1067" s="114"/>
      <c r="CA1067" s="114"/>
      <c r="CB1067" s="114"/>
      <c r="CC1067" s="114"/>
      <c r="CD1067" s="114"/>
      <c r="CE1067" s="114"/>
      <c r="CF1067" s="114"/>
      <c r="CG1067" s="114"/>
      <c r="EH1067"/>
      <c r="EI1067"/>
      <c r="EJ1067"/>
      <c r="EK1067"/>
      <c r="EL1067"/>
    </row>
    <row r="1068" spans="1:142" x14ac:dyDescent="0.2">
      <c r="A1068"/>
      <c r="B1068"/>
      <c r="C1068"/>
      <c r="D1068"/>
      <c r="E1068"/>
      <c r="F1068"/>
      <c r="G1068"/>
      <c r="H1068"/>
      <c r="I1068"/>
      <c r="J1068"/>
      <c r="L1068" s="104"/>
      <c r="M1068" s="104"/>
      <c r="N1068" s="104"/>
      <c r="O1068" s="104"/>
      <c r="P1068" s="104"/>
      <c r="Q1068" s="104"/>
      <c r="R1068" s="104"/>
      <c r="S1068" s="104"/>
      <c r="T1068" s="104"/>
      <c r="U1068" s="104"/>
      <c r="V1068" s="104"/>
      <c r="W1068" s="104"/>
      <c r="X1068" s="104"/>
      <c r="Y1068" s="104"/>
      <c r="Z1068" s="104"/>
      <c r="AA1068" s="104"/>
      <c r="AB1068" s="104"/>
      <c r="AC1068" s="104"/>
      <c r="AD1068" s="104"/>
      <c r="AE1068" s="104"/>
      <c r="AF1068" s="104"/>
      <c r="AG1068" s="104"/>
      <c r="AH1068" s="104"/>
      <c r="AI1068" s="104"/>
      <c r="AJ1068" s="104"/>
      <c r="AK1068" s="104"/>
      <c r="AL1068" s="104"/>
      <c r="AM1068" s="104"/>
      <c r="AN1068" s="104"/>
      <c r="AO1068" s="104"/>
      <c r="AP1068" s="104"/>
      <c r="AQ1068" s="104"/>
      <c r="AR1068" s="104"/>
      <c r="AS1068" s="104"/>
      <c r="AT1068" s="104"/>
      <c r="AU1068" s="104"/>
      <c r="AX1068" s="114"/>
      <c r="AY1068" s="114"/>
      <c r="AZ1068" s="114"/>
      <c r="BA1068" s="114"/>
      <c r="BB1068" s="114"/>
      <c r="BC1068" s="114"/>
      <c r="BD1068" s="114"/>
      <c r="BE1068" s="114"/>
      <c r="BF1068" s="114"/>
      <c r="BG1068" s="114"/>
      <c r="BH1068" s="114"/>
      <c r="BI1068" s="114"/>
      <c r="BJ1068" s="114"/>
      <c r="BK1068" s="114"/>
      <c r="BL1068" s="114"/>
      <c r="BM1068" s="114"/>
      <c r="BN1068" s="114"/>
      <c r="BO1068" s="114"/>
      <c r="BP1068" s="114"/>
      <c r="BQ1068" s="114"/>
      <c r="BR1068" s="114"/>
      <c r="BS1068" s="114"/>
      <c r="BT1068" s="114"/>
      <c r="BU1068" s="114"/>
      <c r="BV1068" s="114"/>
      <c r="BW1068" s="114"/>
      <c r="BX1068" s="114"/>
      <c r="BY1068" s="114"/>
      <c r="BZ1068" s="114"/>
      <c r="CA1068" s="114"/>
      <c r="CB1068" s="114"/>
      <c r="CC1068" s="114"/>
      <c r="CD1068" s="114"/>
      <c r="CE1068" s="114"/>
      <c r="CF1068" s="114"/>
      <c r="CG1068" s="114"/>
      <c r="EH1068"/>
      <c r="EI1068"/>
      <c r="EJ1068"/>
      <c r="EK1068"/>
      <c r="EL1068"/>
    </row>
    <row r="1069" spans="1:142" x14ac:dyDescent="0.2">
      <c r="A1069"/>
      <c r="B1069"/>
      <c r="C1069"/>
      <c r="D1069"/>
      <c r="E1069"/>
      <c r="F1069"/>
      <c r="G1069"/>
      <c r="H1069"/>
      <c r="I1069"/>
      <c r="J1069"/>
      <c r="L1069" s="104"/>
      <c r="M1069" s="104"/>
      <c r="N1069" s="104"/>
      <c r="O1069" s="104"/>
      <c r="P1069" s="104"/>
      <c r="Q1069" s="104"/>
      <c r="R1069" s="104"/>
      <c r="S1069" s="104"/>
      <c r="T1069" s="104"/>
      <c r="U1069" s="104"/>
      <c r="V1069" s="104"/>
      <c r="W1069" s="104"/>
      <c r="X1069" s="104"/>
      <c r="Y1069" s="104"/>
      <c r="Z1069" s="104"/>
      <c r="AA1069" s="104"/>
      <c r="AB1069" s="104"/>
      <c r="AC1069" s="104"/>
      <c r="AD1069" s="104"/>
      <c r="AE1069" s="104"/>
      <c r="AF1069" s="104"/>
      <c r="AG1069" s="104"/>
      <c r="AH1069" s="104"/>
      <c r="AI1069" s="104"/>
      <c r="AJ1069" s="104"/>
      <c r="AK1069" s="104"/>
      <c r="AL1069" s="104"/>
      <c r="AM1069" s="104"/>
      <c r="AN1069" s="104"/>
      <c r="AO1069" s="104"/>
      <c r="AP1069" s="104"/>
      <c r="AQ1069" s="104"/>
      <c r="AR1069" s="104"/>
      <c r="AS1069" s="104"/>
      <c r="AT1069" s="104"/>
      <c r="AU1069" s="104"/>
      <c r="AX1069" s="114"/>
      <c r="AY1069" s="114"/>
      <c r="AZ1069" s="114"/>
      <c r="BA1069" s="114"/>
      <c r="BB1069" s="114"/>
      <c r="BC1069" s="114"/>
      <c r="BD1069" s="114"/>
      <c r="BE1069" s="114"/>
      <c r="BF1069" s="114"/>
      <c r="BG1069" s="114"/>
      <c r="BH1069" s="114"/>
      <c r="BI1069" s="114"/>
      <c r="BJ1069" s="114"/>
      <c r="BK1069" s="114"/>
      <c r="BL1069" s="114"/>
      <c r="BM1069" s="114"/>
      <c r="BN1069" s="114"/>
      <c r="BO1069" s="114"/>
      <c r="BP1069" s="114"/>
      <c r="BQ1069" s="114"/>
      <c r="BR1069" s="114"/>
      <c r="BS1069" s="114"/>
      <c r="BT1069" s="114"/>
      <c r="BU1069" s="114"/>
      <c r="BV1069" s="114"/>
      <c r="BW1069" s="114"/>
      <c r="BX1069" s="114"/>
      <c r="BY1069" s="114"/>
      <c r="BZ1069" s="114"/>
      <c r="CA1069" s="114"/>
      <c r="CB1069" s="114"/>
      <c r="CC1069" s="114"/>
      <c r="CD1069" s="114"/>
      <c r="CE1069" s="114"/>
      <c r="CF1069" s="114"/>
      <c r="CG1069" s="114"/>
      <c r="EH1069"/>
      <c r="EI1069"/>
      <c r="EJ1069"/>
      <c r="EK1069"/>
      <c r="EL1069"/>
    </row>
    <row r="1070" spans="1:142" x14ac:dyDescent="0.2">
      <c r="A1070"/>
      <c r="B1070"/>
      <c r="C1070"/>
      <c r="D1070"/>
      <c r="E1070"/>
      <c r="F1070"/>
      <c r="G1070"/>
      <c r="H1070"/>
      <c r="I1070"/>
      <c r="J1070"/>
      <c r="L1070" s="104"/>
      <c r="M1070" s="104"/>
      <c r="N1070" s="104"/>
      <c r="O1070" s="104"/>
      <c r="P1070" s="104"/>
      <c r="Q1070" s="104"/>
      <c r="R1070" s="104"/>
      <c r="S1070" s="104"/>
      <c r="T1070" s="104"/>
      <c r="U1070" s="104"/>
      <c r="V1070" s="104"/>
      <c r="W1070" s="104"/>
      <c r="X1070" s="104"/>
      <c r="Y1070" s="104"/>
      <c r="Z1070" s="104"/>
      <c r="AA1070" s="104"/>
      <c r="AB1070" s="104"/>
      <c r="AC1070" s="104"/>
      <c r="AD1070" s="104"/>
      <c r="AE1070" s="104"/>
      <c r="AF1070" s="104"/>
      <c r="AG1070" s="104"/>
      <c r="AH1070" s="104"/>
      <c r="AI1070" s="104"/>
      <c r="AJ1070" s="104"/>
      <c r="AK1070" s="104"/>
      <c r="AL1070" s="104"/>
      <c r="AM1070" s="104"/>
      <c r="AN1070" s="104"/>
      <c r="AO1070" s="104"/>
      <c r="AP1070" s="104"/>
      <c r="AQ1070" s="104"/>
      <c r="AR1070" s="104"/>
      <c r="AS1070" s="104"/>
      <c r="AT1070" s="104"/>
      <c r="AU1070" s="104"/>
      <c r="AX1070" s="114"/>
      <c r="AY1070" s="114"/>
      <c r="AZ1070" s="114"/>
      <c r="BA1070" s="114"/>
      <c r="BB1070" s="114"/>
      <c r="BC1070" s="114"/>
      <c r="BD1070" s="114"/>
      <c r="BE1070" s="114"/>
      <c r="BF1070" s="114"/>
      <c r="BG1070" s="114"/>
      <c r="BH1070" s="114"/>
      <c r="BI1070" s="114"/>
      <c r="BJ1070" s="114"/>
      <c r="BK1070" s="114"/>
      <c r="BL1070" s="114"/>
      <c r="BM1070" s="114"/>
      <c r="BN1070" s="114"/>
      <c r="BO1070" s="114"/>
      <c r="BP1070" s="114"/>
      <c r="BQ1070" s="114"/>
      <c r="BR1070" s="114"/>
      <c r="BS1070" s="114"/>
      <c r="BT1070" s="114"/>
      <c r="BU1070" s="114"/>
      <c r="BV1070" s="114"/>
      <c r="BW1070" s="114"/>
      <c r="BX1070" s="114"/>
      <c r="BY1070" s="114"/>
      <c r="BZ1070" s="114"/>
      <c r="CA1070" s="114"/>
      <c r="CB1070" s="114"/>
      <c r="CC1070" s="114"/>
      <c r="CD1070" s="114"/>
      <c r="CE1070" s="114"/>
      <c r="CF1070" s="114"/>
      <c r="CG1070" s="114"/>
      <c r="EH1070"/>
      <c r="EI1070"/>
      <c r="EJ1070"/>
      <c r="EK1070"/>
      <c r="EL1070"/>
    </row>
    <row r="1071" spans="1:142" x14ac:dyDescent="0.2">
      <c r="A1071"/>
      <c r="B1071"/>
      <c r="C1071"/>
      <c r="D1071"/>
      <c r="E1071"/>
      <c r="F1071"/>
      <c r="G1071"/>
      <c r="H1071"/>
      <c r="I1071"/>
      <c r="J1071"/>
      <c r="L1071" s="104"/>
      <c r="M1071" s="104"/>
      <c r="N1071" s="104"/>
      <c r="O1071" s="104"/>
      <c r="P1071" s="104"/>
      <c r="Q1071" s="104"/>
      <c r="R1071" s="104"/>
      <c r="S1071" s="104"/>
      <c r="T1071" s="104"/>
      <c r="U1071" s="104"/>
      <c r="V1071" s="104"/>
      <c r="W1071" s="104"/>
      <c r="X1071" s="104"/>
      <c r="Y1071" s="104"/>
      <c r="Z1071" s="104"/>
      <c r="AA1071" s="104"/>
      <c r="AB1071" s="104"/>
      <c r="AC1071" s="104"/>
      <c r="AD1071" s="104"/>
      <c r="AE1071" s="104"/>
      <c r="AF1071" s="104"/>
      <c r="AG1071" s="104"/>
      <c r="AH1071" s="104"/>
      <c r="AI1071" s="104"/>
      <c r="AJ1071" s="104"/>
      <c r="AK1071" s="104"/>
      <c r="AL1071" s="104"/>
      <c r="AM1071" s="104"/>
      <c r="AN1071" s="104"/>
      <c r="AO1071" s="104"/>
      <c r="AP1071" s="104"/>
      <c r="AQ1071" s="104"/>
      <c r="AR1071" s="104"/>
      <c r="AS1071" s="104"/>
      <c r="AT1071" s="104"/>
      <c r="AU1071" s="104"/>
      <c r="AX1071" s="114"/>
      <c r="AY1071" s="114"/>
      <c r="AZ1071" s="114"/>
      <c r="BA1071" s="114"/>
      <c r="BB1071" s="114"/>
      <c r="BC1071" s="114"/>
      <c r="BD1071" s="114"/>
      <c r="BE1071" s="114"/>
      <c r="BF1071" s="114"/>
      <c r="BG1071" s="114"/>
      <c r="BH1071" s="114"/>
      <c r="BI1071" s="114"/>
      <c r="BJ1071" s="114"/>
      <c r="BK1071" s="114"/>
      <c r="BL1071" s="114"/>
      <c r="BM1071" s="114"/>
      <c r="BN1071" s="114"/>
      <c r="BO1071" s="114"/>
      <c r="BP1071" s="114"/>
      <c r="BQ1071" s="114"/>
      <c r="BR1071" s="114"/>
      <c r="BS1071" s="114"/>
      <c r="BT1071" s="114"/>
      <c r="BU1071" s="114"/>
      <c r="BV1071" s="114"/>
      <c r="BW1071" s="114"/>
      <c r="BX1071" s="114"/>
      <c r="BY1071" s="114"/>
      <c r="BZ1071" s="114"/>
      <c r="CA1071" s="114"/>
      <c r="CB1071" s="114"/>
      <c r="CC1071" s="114"/>
      <c r="CD1071" s="114"/>
      <c r="CE1071" s="114"/>
      <c r="CF1071" s="114"/>
      <c r="CG1071" s="114"/>
      <c r="EH1071"/>
      <c r="EI1071"/>
      <c r="EJ1071"/>
      <c r="EK1071"/>
      <c r="EL1071"/>
    </row>
    <row r="1072" spans="1:142" x14ac:dyDescent="0.2">
      <c r="A1072"/>
      <c r="B1072"/>
      <c r="C1072"/>
      <c r="D1072"/>
      <c r="E1072"/>
      <c r="F1072"/>
      <c r="G1072"/>
      <c r="H1072"/>
      <c r="I1072"/>
      <c r="J1072"/>
      <c r="L1072" s="104"/>
      <c r="M1072" s="104"/>
      <c r="N1072" s="104"/>
      <c r="O1072" s="104"/>
      <c r="P1072" s="104"/>
      <c r="Q1072" s="104"/>
      <c r="R1072" s="104"/>
      <c r="S1072" s="104"/>
      <c r="T1072" s="104"/>
      <c r="U1072" s="104"/>
      <c r="V1072" s="104"/>
      <c r="W1072" s="104"/>
      <c r="X1072" s="104"/>
      <c r="Y1072" s="104"/>
      <c r="Z1072" s="104"/>
      <c r="AA1072" s="104"/>
      <c r="AB1072" s="104"/>
      <c r="AC1072" s="104"/>
      <c r="AD1072" s="104"/>
      <c r="AE1072" s="104"/>
      <c r="AF1072" s="104"/>
      <c r="AG1072" s="104"/>
      <c r="AH1072" s="104"/>
      <c r="AI1072" s="104"/>
      <c r="AJ1072" s="104"/>
      <c r="AK1072" s="104"/>
      <c r="AL1072" s="104"/>
      <c r="AM1072" s="104"/>
      <c r="AN1072" s="104"/>
      <c r="AO1072" s="104"/>
      <c r="AP1072" s="104"/>
      <c r="AQ1072" s="104"/>
      <c r="AR1072" s="104"/>
      <c r="AS1072" s="104"/>
      <c r="AT1072" s="104"/>
      <c r="AU1072" s="104"/>
      <c r="AX1072" s="114"/>
      <c r="AY1072" s="114"/>
      <c r="AZ1072" s="114"/>
      <c r="BA1072" s="114"/>
      <c r="BB1072" s="114"/>
      <c r="BC1072" s="114"/>
      <c r="BD1072" s="114"/>
      <c r="BE1072" s="114"/>
      <c r="BF1072" s="114"/>
      <c r="BG1072" s="114"/>
      <c r="BH1072" s="114"/>
      <c r="BI1072" s="114"/>
      <c r="BJ1072" s="114"/>
      <c r="BK1072" s="114"/>
      <c r="BL1072" s="114"/>
      <c r="BM1072" s="114"/>
      <c r="BN1072" s="114"/>
      <c r="BO1072" s="114"/>
      <c r="BP1072" s="114"/>
      <c r="BQ1072" s="114"/>
      <c r="BR1072" s="114"/>
      <c r="BS1072" s="114"/>
      <c r="BT1072" s="114"/>
      <c r="BU1072" s="114"/>
      <c r="BV1072" s="114"/>
      <c r="BW1072" s="114"/>
      <c r="BX1072" s="114"/>
      <c r="BY1072" s="114"/>
      <c r="BZ1072" s="114"/>
      <c r="CA1072" s="114"/>
      <c r="CB1072" s="114"/>
      <c r="CC1072" s="114"/>
      <c r="CD1072" s="114"/>
      <c r="CE1072" s="114"/>
      <c r="CF1072" s="114"/>
      <c r="CG1072" s="114"/>
      <c r="EH1072"/>
      <c r="EI1072"/>
      <c r="EJ1072"/>
      <c r="EK1072"/>
      <c r="EL1072"/>
    </row>
    <row r="1073" spans="1:142" x14ac:dyDescent="0.2">
      <c r="A1073"/>
      <c r="B1073"/>
      <c r="C1073"/>
      <c r="D1073"/>
      <c r="E1073"/>
      <c r="F1073"/>
      <c r="G1073"/>
      <c r="H1073"/>
      <c r="I1073"/>
      <c r="J1073"/>
      <c r="L1073" s="104"/>
      <c r="M1073" s="104"/>
      <c r="N1073" s="104"/>
      <c r="O1073" s="104"/>
      <c r="P1073" s="104"/>
      <c r="Q1073" s="104"/>
      <c r="R1073" s="104"/>
      <c r="S1073" s="104"/>
      <c r="T1073" s="104"/>
      <c r="U1073" s="104"/>
      <c r="V1073" s="104"/>
      <c r="W1073" s="104"/>
      <c r="X1073" s="104"/>
      <c r="Y1073" s="104"/>
      <c r="Z1073" s="104"/>
      <c r="AA1073" s="104"/>
      <c r="AB1073" s="104"/>
      <c r="AC1073" s="104"/>
      <c r="AD1073" s="104"/>
      <c r="AE1073" s="104"/>
      <c r="AF1073" s="104"/>
      <c r="AG1073" s="104"/>
      <c r="AH1073" s="104"/>
      <c r="AI1073" s="104"/>
      <c r="AJ1073" s="104"/>
      <c r="AK1073" s="104"/>
      <c r="AL1073" s="104"/>
      <c r="AM1073" s="104"/>
      <c r="AN1073" s="104"/>
      <c r="AO1073" s="104"/>
      <c r="AP1073" s="104"/>
      <c r="AQ1073" s="104"/>
      <c r="AR1073" s="104"/>
      <c r="AS1073" s="104"/>
      <c r="AT1073" s="104"/>
      <c r="AU1073" s="104"/>
      <c r="AX1073" s="114"/>
      <c r="AY1073" s="114"/>
      <c r="AZ1073" s="114"/>
      <c r="BA1073" s="114"/>
      <c r="BB1073" s="114"/>
      <c r="BC1073" s="114"/>
      <c r="BD1073" s="114"/>
      <c r="BE1073" s="114"/>
      <c r="BF1073" s="114"/>
      <c r="BG1073" s="114"/>
      <c r="BH1073" s="114"/>
      <c r="BI1073" s="114"/>
      <c r="BJ1073" s="114"/>
      <c r="BK1073" s="114"/>
      <c r="BL1073" s="114"/>
      <c r="BM1073" s="114"/>
      <c r="BN1073" s="114"/>
      <c r="BO1073" s="114"/>
      <c r="BP1073" s="114"/>
      <c r="BQ1073" s="114"/>
      <c r="BR1073" s="114"/>
      <c r="BS1073" s="114"/>
      <c r="BT1073" s="114"/>
      <c r="BU1073" s="114"/>
      <c r="BV1073" s="114"/>
      <c r="BW1073" s="114"/>
      <c r="BX1073" s="114"/>
      <c r="BY1073" s="114"/>
      <c r="BZ1073" s="114"/>
      <c r="CA1073" s="114"/>
      <c r="CB1073" s="114"/>
      <c r="CC1073" s="114"/>
      <c r="CD1073" s="114"/>
      <c r="CE1073" s="114"/>
      <c r="CF1073" s="114"/>
      <c r="CG1073" s="114"/>
      <c r="EH1073"/>
      <c r="EI1073"/>
      <c r="EJ1073"/>
      <c r="EK1073"/>
      <c r="EL1073"/>
    </row>
    <row r="1074" spans="1:142" x14ac:dyDescent="0.2">
      <c r="A1074"/>
      <c r="B1074"/>
      <c r="C1074"/>
      <c r="D1074"/>
      <c r="E1074"/>
      <c r="F1074"/>
      <c r="G1074"/>
      <c r="H1074"/>
      <c r="I1074"/>
      <c r="J1074"/>
      <c r="L1074" s="104"/>
      <c r="M1074" s="104"/>
      <c r="N1074" s="104"/>
      <c r="O1074" s="104"/>
      <c r="P1074" s="104"/>
      <c r="Q1074" s="104"/>
      <c r="R1074" s="104"/>
      <c r="S1074" s="104"/>
      <c r="T1074" s="104"/>
      <c r="U1074" s="104"/>
      <c r="V1074" s="104"/>
      <c r="W1074" s="104"/>
      <c r="X1074" s="104"/>
      <c r="Y1074" s="104"/>
      <c r="Z1074" s="104"/>
      <c r="AA1074" s="104"/>
      <c r="AB1074" s="104"/>
      <c r="AC1074" s="104"/>
      <c r="AD1074" s="104"/>
      <c r="AE1074" s="104"/>
      <c r="AF1074" s="104"/>
      <c r="AG1074" s="104"/>
      <c r="AH1074" s="104"/>
      <c r="AI1074" s="104"/>
      <c r="AJ1074" s="104"/>
      <c r="AK1074" s="104"/>
      <c r="AL1074" s="104"/>
      <c r="AM1074" s="104"/>
      <c r="AN1074" s="104"/>
      <c r="AO1074" s="104"/>
      <c r="AP1074" s="104"/>
      <c r="AQ1074" s="104"/>
      <c r="AR1074" s="104"/>
      <c r="AS1074" s="104"/>
      <c r="AT1074" s="104"/>
      <c r="AU1074" s="104"/>
      <c r="AX1074" s="114"/>
      <c r="AY1074" s="114"/>
      <c r="AZ1074" s="114"/>
      <c r="BA1074" s="114"/>
      <c r="BB1074" s="114"/>
      <c r="BC1074" s="114"/>
      <c r="BD1074" s="114"/>
      <c r="BE1074" s="114"/>
      <c r="BF1074" s="114"/>
      <c r="BG1074" s="114"/>
      <c r="BH1074" s="114"/>
      <c r="BI1074" s="114"/>
      <c r="BJ1074" s="114"/>
      <c r="BK1074" s="114"/>
      <c r="BL1074" s="114"/>
      <c r="BM1074" s="114"/>
      <c r="BN1074" s="114"/>
      <c r="BO1074" s="114"/>
      <c r="BP1074" s="114"/>
      <c r="BQ1074" s="114"/>
      <c r="BR1074" s="114"/>
      <c r="BS1074" s="114"/>
      <c r="BT1074" s="114"/>
      <c r="BU1074" s="114"/>
      <c r="BV1074" s="114"/>
      <c r="BW1074" s="114"/>
      <c r="BX1074" s="114"/>
      <c r="BY1074" s="114"/>
      <c r="BZ1074" s="114"/>
      <c r="CA1074" s="114"/>
      <c r="CB1074" s="114"/>
      <c r="CC1074" s="114"/>
      <c r="CD1074" s="114"/>
      <c r="CE1074" s="114"/>
      <c r="CF1074" s="114"/>
      <c r="CG1074" s="114"/>
      <c r="EH1074"/>
      <c r="EI1074"/>
      <c r="EJ1074"/>
      <c r="EK1074"/>
      <c r="EL1074"/>
    </row>
    <row r="1075" spans="1:142" x14ac:dyDescent="0.2">
      <c r="A1075"/>
      <c r="B1075"/>
      <c r="C1075"/>
      <c r="D1075"/>
      <c r="E1075"/>
      <c r="F1075"/>
      <c r="G1075"/>
      <c r="H1075"/>
      <c r="I1075"/>
      <c r="J1075"/>
      <c r="L1075" s="104"/>
      <c r="M1075" s="104"/>
      <c r="N1075" s="104"/>
      <c r="O1075" s="104"/>
      <c r="P1075" s="104"/>
      <c r="Q1075" s="104"/>
      <c r="R1075" s="104"/>
      <c r="S1075" s="104"/>
      <c r="T1075" s="104"/>
      <c r="U1075" s="104"/>
      <c r="V1075" s="104"/>
      <c r="W1075" s="104"/>
      <c r="X1075" s="104"/>
      <c r="Y1075" s="104"/>
      <c r="Z1075" s="104"/>
      <c r="AA1075" s="104"/>
      <c r="AB1075" s="104"/>
      <c r="AC1075" s="104"/>
      <c r="AD1075" s="104"/>
      <c r="AE1075" s="104"/>
      <c r="AF1075" s="104"/>
      <c r="AG1075" s="104"/>
      <c r="AH1075" s="104"/>
      <c r="AI1075" s="104"/>
      <c r="AJ1075" s="104"/>
      <c r="AK1075" s="104"/>
      <c r="AL1075" s="104"/>
      <c r="AM1075" s="104"/>
      <c r="AN1075" s="104"/>
      <c r="AO1075" s="104"/>
      <c r="AP1075" s="104"/>
      <c r="AQ1075" s="104"/>
      <c r="AR1075" s="104"/>
      <c r="AS1075" s="104"/>
      <c r="AT1075" s="104"/>
      <c r="AU1075" s="104"/>
      <c r="AX1075" s="114"/>
      <c r="AY1075" s="114"/>
      <c r="AZ1075" s="114"/>
      <c r="BA1075" s="114"/>
      <c r="BB1075" s="114"/>
      <c r="BC1075" s="114"/>
      <c r="BD1075" s="114"/>
      <c r="BE1075" s="114"/>
      <c r="BF1075" s="114"/>
      <c r="BG1075" s="114"/>
      <c r="BH1075" s="114"/>
      <c r="BI1075" s="114"/>
      <c r="BJ1075" s="114"/>
      <c r="BK1075" s="114"/>
      <c r="BL1075" s="114"/>
      <c r="BM1075" s="114"/>
      <c r="BN1075" s="114"/>
      <c r="BO1075" s="114"/>
      <c r="BP1075" s="114"/>
      <c r="BQ1075" s="114"/>
      <c r="BR1075" s="114"/>
      <c r="BS1075" s="114"/>
      <c r="BT1075" s="114"/>
      <c r="BU1075" s="114"/>
      <c r="BV1075" s="114"/>
      <c r="BW1075" s="114"/>
      <c r="BX1075" s="114"/>
      <c r="BY1075" s="114"/>
      <c r="BZ1075" s="114"/>
      <c r="CA1075" s="114"/>
      <c r="CB1075" s="114"/>
      <c r="CC1075" s="114"/>
      <c r="CD1075" s="114"/>
      <c r="CE1075" s="114"/>
      <c r="CF1075" s="114"/>
      <c r="CG1075" s="114"/>
      <c r="EH1075"/>
      <c r="EI1075"/>
      <c r="EJ1075"/>
      <c r="EK1075"/>
      <c r="EL1075"/>
    </row>
    <row r="1076" spans="1:142" x14ac:dyDescent="0.2">
      <c r="A1076"/>
      <c r="B1076"/>
      <c r="C1076"/>
      <c r="D1076"/>
      <c r="E1076"/>
      <c r="F1076"/>
      <c r="G1076"/>
      <c r="H1076"/>
      <c r="I1076"/>
      <c r="J1076"/>
      <c r="L1076" s="104"/>
      <c r="M1076" s="104"/>
      <c r="N1076" s="104"/>
      <c r="O1076" s="104"/>
      <c r="P1076" s="104"/>
      <c r="Q1076" s="104"/>
      <c r="R1076" s="104"/>
      <c r="S1076" s="104"/>
      <c r="T1076" s="104"/>
      <c r="U1076" s="104"/>
      <c r="V1076" s="104"/>
      <c r="W1076" s="104"/>
      <c r="X1076" s="104"/>
      <c r="Y1076" s="104"/>
      <c r="Z1076" s="104"/>
      <c r="AA1076" s="104"/>
      <c r="AB1076" s="104"/>
      <c r="AC1076" s="104"/>
      <c r="AD1076" s="104"/>
      <c r="AE1076" s="104"/>
      <c r="AF1076" s="104"/>
      <c r="AG1076" s="104"/>
      <c r="AH1076" s="104"/>
      <c r="AI1076" s="104"/>
      <c r="AJ1076" s="104"/>
      <c r="AK1076" s="104"/>
      <c r="AL1076" s="104"/>
      <c r="AM1076" s="104"/>
      <c r="AN1076" s="104"/>
      <c r="AO1076" s="104"/>
      <c r="AP1076" s="104"/>
      <c r="AQ1076" s="104"/>
      <c r="AR1076" s="104"/>
      <c r="AS1076" s="104"/>
      <c r="AT1076" s="104"/>
      <c r="AU1076" s="104"/>
      <c r="AX1076" s="114"/>
      <c r="AY1076" s="114"/>
      <c r="AZ1076" s="114"/>
      <c r="BA1076" s="114"/>
      <c r="BB1076" s="114"/>
      <c r="BC1076" s="114"/>
      <c r="BD1076" s="114"/>
      <c r="BE1076" s="114"/>
      <c r="BF1076" s="114"/>
      <c r="BG1076" s="114"/>
      <c r="BH1076" s="114"/>
      <c r="BI1076" s="114"/>
      <c r="BJ1076" s="114"/>
      <c r="BK1076" s="114"/>
      <c r="BL1076" s="114"/>
      <c r="BM1076" s="114"/>
      <c r="BN1076" s="114"/>
      <c r="BO1076" s="114"/>
      <c r="BP1076" s="114"/>
      <c r="BQ1076" s="114"/>
      <c r="BR1076" s="114"/>
      <c r="BS1076" s="114"/>
      <c r="BT1076" s="114"/>
      <c r="BU1076" s="114"/>
      <c r="BV1076" s="114"/>
      <c r="BW1076" s="114"/>
      <c r="BX1076" s="114"/>
      <c r="BY1076" s="114"/>
      <c r="BZ1076" s="114"/>
      <c r="CA1076" s="114"/>
      <c r="CB1076" s="114"/>
      <c r="CC1076" s="114"/>
      <c r="CD1076" s="114"/>
      <c r="CE1076" s="114"/>
      <c r="CF1076" s="114"/>
      <c r="CG1076" s="114"/>
      <c r="EH1076"/>
      <c r="EI1076"/>
      <c r="EJ1076"/>
      <c r="EK1076"/>
      <c r="EL1076"/>
    </row>
    <row r="1077" spans="1:142" x14ac:dyDescent="0.2">
      <c r="A1077"/>
      <c r="B1077"/>
      <c r="C1077"/>
      <c r="D1077"/>
      <c r="E1077"/>
      <c r="F1077"/>
      <c r="G1077"/>
      <c r="H1077"/>
      <c r="I1077"/>
      <c r="J1077"/>
      <c r="L1077" s="104"/>
      <c r="M1077" s="104"/>
      <c r="N1077" s="104"/>
      <c r="O1077" s="104"/>
      <c r="P1077" s="104"/>
      <c r="Q1077" s="104"/>
      <c r="R1077" s="104"/>
      <c r="S1077" s="104"/>
      <c r="T1077" s="104"/>
      <c r="U1077" s="104"/>
      <c r="V1077" s="104"/>
      <c r="W1077" s="104"/>
      <c r="X1077" s="104"/>
      <c r="Y1077" s="104"/>
      <c r="Z1077" s="104"/>
      <c r="AA1077" s="104"/>
      <c r="AB1077" s="104"/>
      <c r="AC1077" s="104"/>
      <c r="AD1077" s="104"/>
      <c r="AE1077" s="104"/>
      <c r="AF1077" s="104"/>
      <c r="AG1077" s="104"/>
      <c r="AH1077" s="104"/>
      <c r="AI1077" s="104"/>
      <c r="AJ1077" s="104"/>
      <c r="AK1077" s="104"/>
      <c r="AL1077" s="104"/>
      <c r="AM1077" s="104"/>
      <c r="AN1077" s="104"/>
      <c r="AO1077" s="104"/>
      <c r="AP1077" s="104"/>
      <c r="AQ1077" s="104"/>
      <c r="AR1077" s="104"/>
      <c r="AS1077" s="104"/>
      <c r="AT1077" s="104"/>
      <c r="AU1077" s="104"/>
      <c r="AX1077" s="114"/>
      <c r="AY1077" s="114"/>
      <c r="AZ1077" s="114"/>
      <c r="BA1077" s="114"/>
      <c r="BB1077" s="114"/>
      <c r="BC1077" s="114"/>
      <c r="BD1077" s="114"/>
      <c r="BE1077" s="114"/>
      <c r="BF1077" s="114"/>
      <c r="BG1077" s="114"/>
      <c r="BH1077" s="114"/>
      <c r="BI1077" s="114"/>
      <c r="BJ1077" s="114"/>
      <c r="BK1077" s="114"/>
      <c r="BL1077" s="114"/>
      <c r="BM1077" s="114"/>
      <c r="BN1077" s="114"/>
      <c r="BO1077" s="114"/>
      <c r="BP1077" s="114"/>
      <c r="BQ1077" s="114"/>
      <c r="BR1077" s="114"/>
      <c r="BS1077" s="114"/>
      <c r="BT1077" s="114"/>
      <c r="BU1077" s="114"/>
      <c r="BV1077" s="114"/>
      <c r="BW1077" s="114"/>
      <c r="BX1077" s="114"/>
      <c r="BY1077" s="114"/>
      <c r="BZ1077" s="114"/>
      <c r="CA1077" s="114"/>
      <c r="CB1077" s="114"/>
      <c r="CC1077" s="114"/>
      <c r="CD1077" s="114"/>
      <c r="CE1077" s="114"/>
      <c r="CF1077" s="114"/>
      <c r="CG1077" s="114"/>
      <c r="EH1077"/>
      <c r="EI1077"/>
      <c r="EJ1077"/>
      <c r="EK1077"/>
      <c r="EL1077"/>
    </row>
    <row r="1078" spans="1:142" x14ac:dyDescent="0.2">
      <c r="A1078"/>
      <c r="B1078"/>
      <c r="C1078"/>
      <c r="D1078"/>
      <c r="E1078"/>
      <c r="F1078"/>
      <c r="G1078"/>
      <c r="H1078"/>
      <c r="I1078"/>
      <c r="J1078"/>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X1078" s="114"/>
      <c r="AY1078" s="114"/>
      <c r="AZ1078" s="114"/>
      <c r="BA1078" s="114"/>
      <c r="BB1078" s="114"/>
      <c r="BC1078" s="114"/>
      <c r="BD1078" s="114"/>
      <c r="BE1078" s="114"/>
      <c r="BF1078" s="114"/>
      <c r="BG1078" s="114"/>
      <c r="BH1078" s="114"/>
      <c r="BI1078" s="114"/>
      <c r="BJ1078" s="114"/>
      <c r="BK1078" s="114"/>
      <c r="BL1078" s="114"/>
      <c r="BM1078" s="114"/>
      <c r="BN1078" s="114"/>
      <c r="BO1078" s="114"/>
      <c r="BP1078" s="114"/>
      <c r="BQ1078" s="114"/>
      <c r="BR1078" s="114"/>
      <c r="BS1078" s="114"/>
      <c r="BT1078" s="114"/>
      <c r="BU1078" s="114"/>
      <c r="BV1078" s="114"/>
      <c r="BW1078" s="114"/>
      <c r="BX1078" s="114"/>
      <c r="BY1078" s="114"/>
      <c r="BZ1078" s="114"/>
      <c r="CA1078" s="114"/>
      <c r="CB1078" s="114"/>
      <c r="CC1078" s="114"/>
      <c r="CD1078" s="114"/>
      <c r="CE1078" s="114"/>
      <c r="CF1078" s="114"/>
      <c r="CG1078" s="114"/>
      <c r="EH1078"/>
      <c r="EI1078"/>
      <c r="EJ1078"/>
      <c r="EK1078"/>
      <c r="EL1078"/>
    </row>
    <row r="1079" spans="1:142" x14ac:dyDescent="0.2">
      <c r="A1079"/>
      <c r="B1079"/>
      <c r="C1079"/>
      <c r="D1079"/>
      <c r="E1079"/>
      <c r="F1079"/>
      <c r="G1079"/>
      <c r="H1079"/>
      <c r="I1079"/>
      <c r="J1079"/>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X1079" s="114"/>
      <c r="AY1079" s="114"/>
      <c r="AZ1079" s="114"/>
      <c r="BA1079" s="114"/>
      <c r="BB1079" s="114"/>
      <c r="BC1079" s="114"/>
      <c r="BD1079" s="114"/>
      <c r="BE1079" s="114"/>
      <c r="BF1079" s="114"/>
      <c r="BG1079" s="114"/>
      <c r="BH1079" s="114"/>
      <c r="BI1079" s="114"/>
      <c r="BJ1079" s="114"/>
      <c r="BK1079" s="114"/>
      <c r="BL1079" s="114"/>
      <c r="BM1079" s="114"/>
      <c r="BN1079" s="114"/>
      <c r="BO1079" s="114"/>
      <c r="BP1079" s="114"/>
      <c r="BQ1079" s="114"/>
      <c r="BR1079" s="114"/>
      <c r="BS1079" s="114"/>
      <c r="BT1079" s="114"/>
      <c r="BU1079" s="114"/>
      <c r="BV1079" s="114"/>
      <c r="BW1079" s="114"/>
      <c r="BX1079" s="114"/>
      <c r="BY1079" s="114"/>
      <c r="BZ1079" s="114"/>
      <c r="CA1079" s="114"/>
      <c r="CB1079" s="114"/>
      <c r="CC1079" s="114"/>
      <c r="CD1079" s="114"/>
      <c r="CE1079" s="114"/>
      <c r="CF1079" s="114"/>
      <c r="CG1079" s="114"/>
      <c r="EH1079"/>
      <c r="EI1079"/>
      <c r="EJ1079"/>
      <c r="EK1079"/>
      <c r="EL1079"/>
    </row>
    <row r="1080" spans="1:142" x14ac:dyDescent="0.2">
      <c r="A1080"/>
      <c r="B1080"/>
      <c r="C1080"/>
      <c r="D1080"/>
      <c r="E1080"/>
      <c r="F1080"/>
      <c r="G1080"/>
      <c r="H1080"/>
      <c r="I1080"/>
      <c r="J1080"/>
      <c r="L1080" s="104"/>
      <c r="M1080" s="104"/>
      <c r="N1080" s="104"/>
      <c r="O1080" s="104"/>
      <c r="P1080" s="104"/>
      <c r="Q1080" s="104"/>
      <c r="R1080" s="104"/>
      <c r="S1080" s="104"/>
      <c r="T1080" s="104"/>
      <c r="U1080" s="104"/>
      <c r="V1080" s="104"/>
      <c r="W1080" s="104"/>
      <c r="X1080" s="104"/>
      <c r="Y1080" s="104"/>
      <c r="Z1080" s="104"/>
      <c r="AA1080" s="104"/>
      <c r="AB1080" s="104"/>
      <c r="AC1080" s="104"/>
      <c r="AD1080" s="104"/>
      <c r="AE1080" s="104"/>
      <c r="AF1080" s="104"/>
      <c r="AG1080" s="104"/>
      <c r="AH1080" s="104"/>
      <c r="AI1080" s="104"/>
      <c r="AJ1080" s="104"/>
      <c r="AK1080" s="104"/>
      <c r="AL1080" s="104"/>
      <c r="AM1080" s="104"/>
      <c r="AN1080" s="104"/>
      <c r="AO1080" s="104"/>
      <c r="AP1080" s="104"/>
      <c r="AQ1080" s="104"/>
      <c r="AR1080" s="104"/>
      <c r="AS1080" s="104"/>
      <c r="AT1080" s="104"/>
      <c r="AU1080" s="104"/>
      <c r="AX1080" s="114"/>
      <c r="AY1080" s="114"/>
      <c r="AZ1080" s="114"/>
      <c r="BA1080" s="114"/>
      <c r="BB1080" s="114"/>
      <c r="BC1080" s="114"/>
      <c r="BD1080" s="114"/>
      <c r="BE1080" s="114"/>
      <c r="BF1080" s="114"/>
      <c r="BG1080" s="114"/>
      <c r="BH1080" s="114"/>
      <c r="BI1080" s="114"/>
      <c r="BJ1080" s="114"/>
      <c r="BK1080" s="114"/>
      <c r="BL1080" s="114"/>
      <c r="BM1080" s="114"/>
      <c r="BN1080" s="114"/>
      <c r="BO1080" s="114"/>
      <c r="BP1080" s="114"/>
      <c r="BQ1080" s="114"/>
      <c r="BR1080" s="114"/>
      <c r="BS1080" s="114"/>
      <c r="BT1080" s="114"/>
      <c r="BU1080" s="114"/>
      <c r="BV1080" s="114"/>
      <c r="BW1080" s="114"/>
      <c r="BX1080" s="114"/>
      <c r="BY1080" s="114"/>
      <c r="BZ1080" s="114"/>
      <c r="CA1080" s="114"/>
      <c r="CB1080" s="114"/>
      <c r="CC1080" s="114"/>
      <c r="CD1080" s="114"/>
      <c r="CE1080" s="114"/>
      <c r="CF1080" s="114"/>
      <c r="CG1080" s="114"/>
      <c r="EH1080"/>
      <c r="EI1080"/>
      <c r="EJ1080"/>
      <c r="EK1080"/>
      <c r="EL1080"/>
    </row>
    <row r="1081" spans="1:142" x14ac:dyDescent="0.2">
      <c r="A1081"/>
      <c r="B1081"/>
      <c r="C1081"/>
      <c r="D1081"/>
      <c r="E1081"/>
      <c r="F1081"/>
      <c r="G1081"/>
      <c r="H1081"/>
      <c r="I1081"/>
      <c r="J1081"/>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X1081" s="114"/>
      <c r="AY1081" s="114"/>
      <c r="AZ1081" s="114"/>
      <c r="BA1081" s="114"/>
      <c r="BB1081" s="114"/>
      <c r="BC1081" s="114"/>
      <c r="BD1081" s="114"/>
      <c r="BE1081" s="114"/>
      <c r="BF1081" s="114"/>
      <c r="BG1081" s="114"/>
      <c r="BH1081" s="114"/>
      <c r="BI1081" s="114"/>
      <c r="BJ1081" s="114"/>
      <c r="BK1081" s="114"/>
      <c r="BL1081" s="114"/>
      <c r="BM1081" s="114"/>
      <c r="BN1081" s="114"/>
      <c r="BO1081" s="114"/>
      <c r="BP1081" s="114"/>
      <c r="BQ1081" s="114"/>
      <c r="BR1081" s="114"/>
      <c r="BS1081" s="114"/>
      <c r="BT1081" s="114"/>
      <c r="BU1081" s="114"/>
      <c r="BV1081" s="114"/>
      <c r="BW1081" s="114"/>
      <c r="BX1081" s="114"/>
      <c r="BY1081" s="114"/>
      <c r="BZ1081" s="114"/>
      <c r="CA1081" s="114"/>
      <c r="CB1081" s="114"/>
      <c r="CC1081" s="114"/>
      <c r="CD1081" s="114"/>
      <c r="CE1081" s="114"/>
      <c r="CF1081" s="114"/>
      <c r="CG1081" s="114"/>
      <c r="EH1081"/>
      <c r="EI1081"/>
      <c r="EJ1081"/>
      <c r="EK1081"/>
      <c r="EL1081"/>
    </row>
    <row r="1082" spans="1:142" x14ac:dyDescent="0.2">
      <c r="A1082"/>
      <c r="B1082"/>
      <c r="C1082"/>
      <c r="D1082"/>
      <c r="E1082"/>
      <c r="F1082"/>
      <c r="G1082"/>
      <c r="H1082"/>
      <c r="I1082"/>
      <c r="J1082"/>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X1082" s="114"/>
      <c r="AY1082" s="114"/>
      <c r="AZ1082" s="114"/>
      <c r="BA1082" s="114"/>
      <c r="BB1082" s="114"/>
      <c r="BC1082" s="114"/>
      <c r="BD1082" s="114"/>
      <c r="BE1082" s="114"/>
      <c r="BF1082" s="114"/>
      <c r="BG1082" s="114"/>
      <c r="BH1082" s="114"/>
      <c r="BI1082" s="114"/>
      <c r="BJ1082" s="114"/>
      <c r="BK1082" s="114"/>
      <c r="BL1082" s="114"/>
      <c r="BM1082" s="114"/>
      <c r="BN1082" s="114"/>
      <c r="BO1082" s="114"/>
      <c r="BP1082" s="114"/>
      <c r="BQ1082" s="114"/>
      <c r="BR1082" s="114"/>
      <c r="BS1082" s="114"/>
      <c r="BT1082" s="114"/>
      <c r="BU1082" s="114"/>
      <c r="BV1082" s="114"/>
      <c r="BW1082" s="114"/>
      <c r="BX1082" s="114"/>
      <c r="BY1082" s="114"/>
      <c r="BZ1082" s="114"/>
      <c r="CA1082" s="114"/>
      <c r="CB1082" s="114"/>
      <c r="CC1082" s="114"/>
      <c r="CD1082" s="114"/>
      <c r="CE1082" s="114"/>
      <c r="CF1082" s="114"/>
      <c r="CG1082" s="114"/>
      <c r="EH1082"/>
      <c r="EI1082"/>
      <c r="EJ1082"/>
      <c r="EK1082"/>
      <c r="EL1082"/>
    </row>
    <row r="1083" spans="1:142" x14ac:dyDescent="0.2">
      <c r="A1083"/>
      <c r="B1083"/>
      <c r="C1083"/>
      <c r="D1083"/>
      <c r="E1083"/>
      <c r="F1083"/>
      <c r="G1083"/>
      <c r="H1083"/>
      <c r="I1083"/>
      <c r="J1083"/>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X1083" s="114"/>
      <c r="AY1083" s="114"/>
      <c r="AZ1083" s="114"/>
      <c r="BA1083" s="114"/>
      <c r="BB1083" s="114"/>
      <c r="BC1083" s="114"/>
      <c r="BD1083" s="114"/>
      <c r="BE1083" s="114"/>
      <c r="BF1083" s="114"/>
      <c r="BG1083" s="114"/>
      <c r="BH1083" s="114"/>
      <c r="BI1083" s="114"/>
      <c r="BJ1083" s="114"/>
      <c r="BK1083" s="114"/>
      <c r="BL1083" s="114"/>
      <c r="BM1083" s="114"/>
      <c r="BN1083" s="114"/>
      <c r="BO1083" s="114"/>
      <c r="BP1083" s="114"/>
      <c r="BQ1083" s="114"/>
      <c r="BR1083" s="114"/>
      <c r="BS1083" s="114"/>
      <c r="BT1083" s="114"/>
      <c r="BU1083" s="114"/>
      <c r="BV1083" s="114"/>
      <c r="BW1083" s="114"/>
      <c r="BX1083" s="114"/>
      <c r="BY1083" s="114"/>
      <c r="BZ1083" s="114"/>
      <c r="CA1083" s="114"/>
      <c r="CB1083" s="114"/>
      <c r="CC1083" s="114"/>
      <c r="CD1083" s="114"/>
      <c r="CE1083" s="114"/>
      <c r="CF1083" s="114"/>
      <c r="CG1083" s="114"/>
      <c r="EH1083"/>
      <c r="EI1083"/>
      <c r="EJ1083"/>
      <c r="EK1083"/>
      <c r="EL1083"/>
    </row>
    <row r="1084" spans="1:142" x14ac:dyDescent="0.2">
      <c r="A1084"/>
      <c r="B1084"/>
      <c r="C1084"/>
      <c r="D1084"/>
      <c r="E1084"/>
      <c r="F1084"/>
      <c r="G1084"/>
      <c r="H1084"/>
      <c r="I1084"/>
      <c r="J108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X1084" s="114"/>
      <c r="AY1084" s="114"/>
      <c r="AZ1084" s="114"/>
      <c r="BA1084" s="114"/>
      <c r="BB1084" s="114"/>
      <c r="BC1084" s="114"/>
      <c r="BD1084" s="114"/>
      <c r="BE1084" s="114"/>
      <c r="BF1084" s="114"/>
      <c r="BG1084" s="114"/>
      <c r="BH1084" s="114"/>
      <c r="BI1084" s="114"/>
      <c r="BJ1084" s="114"/>
      <c r="BK1084" s="114"/>
      <c r="BL1084" s="114"/>
      <c r="BM1084" s="114"/>
      <c r="BN1084" s="114"/>
      <c r="BO1084" s="114"/>
      <c r="BP1084" s="114"/>
      <c r="BQ1084" s="114"/>
      <c r="BR1084" s="114"/>
      <c r="BS1084" s="114"/>
      <c r="BT1084" s="114"/>
      <c r="BU1084" s="114"/>
      <c r="BV1084" s="114"/>
      <c r="BW1084" s="114"/>
      <c r="BX1084" s="114"/>
      <c r="BY1084" s="114"/>
      <c r="BZ1084" s="114"/>
      <c r="CA1084" s="114"/>
      <c r="CB1084" s="114"/>
      <c r="CC1084" s="114"/>
      <c r="CD1084" s="114"/>
      <c r="CE1084" s="114"/>
      <c r="CF1084" s="114"/>
      <c r="CG1084" s="114"/>
      <c r="EH1084"/>
      <c r="EI1084"/>
      <c r="EJ1084"/>
      <c r="EK1084"/>
      <c r="EL1084"/>
    </row>
    <row r="1085" spans="1:142" x14ac:dyDescent="0.2">
      <c r="A1085"/>
      <c r="B1085"/>
      <c r="C1085"/>
      <c r="D1085"/>
      <c r="E1085"/>
      <c r="F1085"/>
      <c r="G1085"/>
      <c r="H1085"/>
      <c r="I1085"/>
      <c r="J1085"/>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X1085" s="114"/>
      <c r="AY1085" s="114"/>
      <c r="AZ1085" s="114"/>
      <c r="BA1085" s="114"/>
      <c r="BB1085" s="114"/>
      <c r="BC1085" s="114"/>
      <c r="BD1085" s="114"/>
      <c r="BE1085" s="114"/>
      <c r="BF1085" s="114"/>
      <c r="BG1085" s="114"/>
      <c r="BH1085" s="114"/>
      <c r="BI1085" s="114"/>
      <c r="BJ1085" s="114"/>
      <c r="BK1085" s="114"/>
      <c r="BL1085" s="114"/>
      <c r="BM1085" s="114"/>
      <c r="BN1085" s="114"/>
      <c r="BO1085" s="114"/>
      <c r="BP1085" s="114"/>
      <c r="BQ1085" s="114"/>
      <c r="BR1085" s="114"/>
      <c r="BS1085" s="114"/>
      <c r="BT1085" s="114"/>
      <c r="BU1085" s="114"/>
      <c r="BV1085" s="114"/>
      <c r="BW1085" s="114"/>
      <c r="BX1085" s="114"/>
      <c r="BY1085" s="114"/>
      <c r="BZ1085" s="114"/>
      <c r="CA1085" s="114"/>
      <c r="CB1085" s="114"/>
      <c r="CC1085" s="114"/>
      <c r="CD1085" s="114"/>
      <c r="CE1085" s="114"/>
      <c r="CF1085" s="114"/>
      <c r="CG1085" s="114"/>
      <c r="EH1085"/>
      <c r="EI1085"/>
      <c r="EJ1085"/>
      <c r="EK1085"/>
      <c r="EL1085"/>
    </row>
    <row r="1086" spans="1:142" x14ac:dyDescent="0.2">
      <c r="A1086"/>
      <c r="B1086"/>
      <c r="C1086"/>
      <c r="D1086"/>
      <c r="E1086"/>
      <c r="F1086"/>
      <c r="G1086"/>
      <c r="H1086"/>
      <c r="I1086"/>
      <c r="J1086"/>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X1086" s="114"/>
      <c r="AY1086" s="114"/>
      <c r="AZ1086" s="114"/>
      <c r="BA1086" s="114"/>
      <c r="BB1086" s="114"/>
      <c r="BC1086" s="114"/>
      <c r="BD1086" s="114"/>
      <c r="BE1086" s="114"/>
      <c r="BF1086" s="114"/>
      <c r="BG1086" s="114"/>
      <c r="BH1086" s="114"/>
      <c r="BI1086" s="114"/>
      <c r="BJ1086" s="114"/>
      <c r="BK1086" s="114"/>
      <c r="BL1086" s="114"/>
      <c r="BM1086" s="114"/>
      <c r="BN1086" s="114"/>
      <c r="BO1086" s="114"/>
      <c r="BP1086" s="114"/>
      <c r="BQ1086" s="114"/>
      <c r="BR1086" s="114"/>
      <c r="BS1086" s="114"/>
      <c r="BT1086" s="114"/>
      <c r="BU1086" s="114"/>
      <c r="BV1086" s="114"/>
      <c r="BW1086" s="114"/>
      <c r="BX1086" s="114"/>
      <c r="BY1086" s="114"/>
      <c r="BZ1086" s="114"/>
      <c r="CA1086" s="114"/>
      <c r="CB1086" s="114"/>
      <c r="CC1086" s="114"/>
      <c r="CD1086" s="114"/>
      <c r="CE1086" s="114"/>
      <c r="CF1086" s="114"/>
      <c r="CG1086" s="114"/>
      <c r="EH1086"/>
      <c r="EI1086"/>
      <c r="EJ1086"/>
      <c r="EK1086"/>
      <c r="EL1086"/>
    </row>
    <row r="1087" spans="1:142" x14ac:dyDescent="0.2">
      <c r="A1087"/>
      <c r="B1087"/>
      <c r="C1087"/>
      <c r="D1087"/>
      <c r="E1087"/>
      <c r="F1087"/>
      <c r="G1087"/>
      <c r="H1087"/>
      <c r="I1087"/>
      <c r="J1087"/>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X1087" s="114"/>
      <c r="AY1087" s="114"/>
      <c r="AZ1087" s="114"/>
      <c r="BA1087" s="114"/>
      <c r="BB1087" s="114"/>
      <c r="BC1087" s="114"/>
      <c r="BD1087" s="114"/>
      <c r="BE1087" s="114"/>
      <c r="BF1087" s="114"/>
      <c r="BG1087" s="114"/>
      <c r="BH1087" s="114"/>
      <c r="BI1087" s="114"/>
      <c r="BJ1087" s="114"/>
      <c r="BK1087" s="114"/>
      <c r="BL1087" s="114"/>
      <c r="BM1087" s="114"/>
      <c r="BN1087" s="114"/>
      <c r="BO1087" s="114"/>
      <c r="BP1087" s="114"/>
      <c r="BQ1087" s="114"/>
      <c r="BR1087" s="114"/>
      <c r="BS1087" s="114"/>
      <c r="BT1087" s="114"/>
      <c r="BU1087" s="114"/>
      <c r="BV1087" s="114"/>
      <c r="BW1087" s="114"/>
      <c r="BX1087" s="114"/>
      <c r="BY1087" s="114"/>
      <c r="BZ1087" s="114"/>
      <c r="CA1087" s="114"/>
      <c r="CB1087" s="114"/>
      <c r="CC1087" s="114"/>
      <c r="CD1087" s="114"/>
      <c r="CE1087" s="114"/>
      <c r="CF1087" s="114"/>
      <c r="CG1087" s="114"/>
      <c r="EH1087"/>
      <c r="EI1087"/>
      <c r="EJ1087"/>
      <c r="EK1087"/>
      <c r="EL1087"/>
    </row>
    <row r="1088" spans="1:142" x14ac:dyDescent="0.2">
      <c r="A1088"/>
      <c r="B1088"/>
      <c r="C1088"/>
      <c r="D1088"/>
      <c r="E1088"/>
      <c r="F1088"/>
      <c r="G1088"/>
      <c r="H1088"/>
      <c r="I1088"/>
      <c r="J1088"/>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X1088" s="114"/>
      <c r="AY1088" s="114"/>
      <c r="AZ1088" s="114"/>
      <c r="BA1088" s="114"/>
      <c r="BB1088" s="114"/>
      <c r="BC1088" s="114"/>
      <c r="BD1088" s="114"/>
      <c r="BE1088" s="114"/>
      <c r="BF1088" s="114"/>
      <c r="BG1088" s="114"/>
      <c r="BH1088" s="114"/>
      <c r="BI1088" s="114"/>
      <c r="BJ1088" s="114"/>
      <c r="BK1088" s="114"/>
      <c r="BL1088" s="114"/>
      <c r="BM1088" s="114"/>
      <c r="BN1088" s="114"/>
      <c r="BO1088" s="114"/>
      <c r="BP1088" s="114"/>
      <c r="BQ1088" s="114"/>
      <c r="BR1088" s="114"/>
      <c r="BS1088" s="114"/>
      <c r="BT1088" s="114"/>
      <c r="BU1088" s="114"/>
      <c r="BV1088" s="114"/>
      <c r="BW1088" s="114"/>
      <c r="BX1088" s="114"/>
      <c r="BY1088" s="114"/>
      <c r="BZ1088" s="114"/>
      <c r="CA1088" s="114"/>
      <c r="CB1088" s="114"/>
      <c r="CC1088" s="114"/>
      <c r="CD1088" s="114"/>
      <c r="CE1088" s="114"/>
      <c r="CF1088" s="114"/>
      <c r="CG1088" s="114"/>
      <c r="EH1088"/>
      <c r="EI1088"/>
      <c r="EJ1088"/>
      <c r="EK1088"/>
      <c r="EL1088"/>
    </row>
    <row r="1089" spans="1:142" x14ac:dyDescent="0.2">
      <c r="A1089"/>
      <c r="B1089"/>
      <c r="C1089"/>
      <c r="D1089"/>
      <c r="E1089"/>
      <c r="F1089"/>
      <c r="G1089"/>
      <c r="H1089"/>
      <c r="I1089"/>
      <c r="J1089"/>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X1089" s="114"/>
      <c r="AY1089" s="114"/>
      <c r="AZ1089" s="114"/>
      <c r="BA1089" s="114"/>
      <c r="BB1089" s="114"/>
      <c r="BC1089" s="114"/>
      <c r="BD1089" s="114"/>
      <c r="BE1089" s="114"/>
      <c r="BF1089" s="114"/>
      <c r="BG1089" s="114"/>
      <c r="BH1089" s="114"/>
      <c r="BI1089" s="114"/>
      <c r="BJ1089" s="114"/>
      <c r="BK1089" s="114"/>
      <c r="BL1089" s="114"/>
      <c r="BM1089" s="114"/>
      <c r="BN1089" s="114"/>
      <c r="BO1089" s="114"/>
      <c r="BP1089" s="114"/>
      <c r="BQ1089" s="114"/>
      <c r="BR1089" s="114"/>
      <c r="BS1089" s="114"/>
      <c r="BT1089" s="114"/>
      <c r="BU1089" s="114"/>
      <c r="BV1089" s="114"/>
      <c r="BW1089" s="114"/>
      <c r="BX1089" s="114"/>
      <c r="BY1089" s="114"/>
      <c r="BZ1089" s="114"/>
      <c r="CA1089" s="114"/>
      <c r="CB1089" s="114"/>
      <c r="CC1089" s="114"/>
      <c r="CD1089" s="114"/>
      <c r="CE1089" s="114"/>
      <c r="CF1089" s="114"/>
      <c r="CG1089" s="114"/>
      <c r="EH1089"/>
      <c r="EI1089"/>
      <c r="EJ1089"/>
      <c r="EK1089"/>
      <c r="EL1089"/>
    </row>
    <row r="1090" spans="1:142" x14ac:dyDescent="0.2">
      <c r="A1090"/>
      <c r="B1090"/>
      <c r="C1090"/>
      <c r="D1090"/>
      <c r="E1090"/>
      <c r="F1090"/>
      <c r="G1090"/>
      <c r="H1090"/>
      <c r="I1090"/>
      <c r="J1090"/>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X1090" s="114"/>
      <c r="AY1090" s="114"/>
      <c r="AZ1090" s="114"/>
      <c r="BA1090" s="114"/>
      <c r="BB1090" s="114"/>
      <c r="BC1090" s="114"/>
      <c r="BD1090" s="114"/>
      <c r="BE1090" s="114"/>
      <c r="BF1090" s="114"/>
      <c r="BG1090" s="114"/>
      <c r="BH1090" s="114"/>
      <c r="BI1090" s="114"/>
      <c r="BJ1090" s="114"/>
      <c r="BK1090" s="114"/>
      <c r="BL1090" s="114"/>
      <c r="BM1090" s="114"/>
      <c r="BN1090" s="114"/>
      <c r="BO1090" s="114"/>
      <c r="BP1090" s="114"/>
      <c r="BQ1090" s="114"/>
      <c r="BR1090" s="114"/>
      <c r="BS1090" s="114"/>
      <c r="BT1090" s="114"/>
      <c r="BU1090" s="114"/>
      <c r="BV1090" s="114"/>
      <c r="BW1090" s="114"/>
      <c r="BX1090" s="114"/>
      <c r="BY1090" s="114"/>
      <c r="BZ1090" s="114"/>
      <c r="CA1090" s="114"/>
      <c r="CB1090" s="114"/>
      <c r="CC1090" s="114"/>
      <c r="CD1090" s="114"/>
      <c r="CE1090" s="114"/>
      <c r="CF1090" s="114"/>
      <c r="CG1090" s="114"/>
      <c r="EH1090"/>
      <c r="EI1090"/>
      <c r="EJ1090"/>
      <c r="EK1090"/>
      <c r="EL1090"/>
    </row>
    <row r="1091" spans="1:142" x14ac:dyDescent="0.2">
      <c r="A1091"/>
      <c r="B1091"/>
      <c r="C1091"/>
      <c r="D1091"/>
      <c r="E1091"/>
      <c r="F1091"/>
      <c r="G1091"/>
      <c r="H1091"/>
      <c r="I1091"/>
      <c r="J1091"/>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X1091" s="114"/>
      <c r="AY1091" s="114"/>
      <c r="AZ1091" s="114"/>
      <c r="BA1091" s="114"/>
      <c r="BB1091" s="114"/>
      <c r="BC1091" s="114"/>
      <c r="BD1091" s="114"/>
      <c r="BE1091" s="114"/>
      <c r="BF1091" s="114"/>
      <c r="BG1091" s="114"/>
      <c r="BH1091" s="114"/>
      <c r="BI1091" s="114"/>
      <c r="BJ1091" s="114"/>
      <c r="BK1091" s="114"/>
      <c r="BL1091" s="114"/>
      <c r="BM1091" s="114"/>
      <c r="BN1091" s="114"/>
      <c r="BO1091" s="114"/>
      <c r="BP1091" s="114"/>
      <c r="BQ1091" s="114"/>
      <c r="BR1091" s="114"/>
      <c r="BS1091" s="114"/>
      <c r="BT1091" s="114"/>
      <c r="BU1091" s="114"/>
      <c r="BV1091" s="114"/>
      <c r="BW1091" s="114"/>
      <c r="BX1091" s="114"/>
      <c r="BY1091" s="114"/>
      <c r="BZ1091" s="114"/>
      <c r="CA1091" s="114"/>
      <c r="CB1091" s="114"/>
      <c r="CC1091" s="114"/>
      <c r="CD1091" s="114"/>
      <c r="CE1091" s="114"/>
      <c r="CF1091" s="114"/>
      <c r="CG1091" s="114"/>
      <c r="EH1091"/>
      <c r="EI1091"/>
      <c r="EJ1091"/>
      <c r="EK1091"/>
      <c r="EL1091"/>
    </row>
    <row r="1092" spans="1:142" x14ac:dyDescent="0.2">
      <c r="A1092"/>
      <c r="B1092"/>
      <c r="C1092"/>
      <c r="D1092"/>
      <c r="E1092"/>
      <c r="F1092"/>
      <c r="G1092"/>
      <c r="H1092"/>
      <c r="I1092"/>
      <c r="J1092"/>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X1092" s="114"/>
      <c r="AY1092" s="114"/>
      <c r="AZ1092" s="114"/>
      <c r="BA1092" s="114"/>
      <c r="BB1092" s="114"/>
      <c r="BC1092" s="114"/>
      <c r="BD1092" s="114"/>
      <c r="BE1092" s="114"/>
      <c r="BF1092" s="114"/>
      <c r="BG1092" s="114"/>
      <c r="BH1092" s="114"/>
      <c r="BI1092" s="114"/>
      <c r="BJ1092" s="114"/>
      <c r="BK1092" s="114"/>
      <c r="BL1092" s="114"/>
      <c r="BM1092" s="114"/>
      <c r="BN1092" s="114"/>
      <c r="BO1092" s="114"/>
      <c r="BP1092" s="114"/>
      <c r="BQ1092" s="114"/>
      <c r="BR1092" s="114"/>
      <c r="BS1092" s="114"/>
      <c r="BT1092" s="114"/>
      <c r="BU1092" s="114"/>
      <c r="BV1092" s="114"/>
      <c r="BW1092" s="114"/>
      <c r="BX1092" s="114"/>
      <c r="BY1092" s="114"/>
      <c r="BZ1092" s="114"/>
      <c r="CA1092" s="114"/>
      <c r="CB1092" s="114"/>
      <c r="CC1092" s="114"/>
      <c r="CD1092" s="114"/>
      <c r="CE1092" s="114"/>
      <c r="CF1092" s="114"/>
      <c r="CG1092" s="114"/>
      <c r="EH1092"/>
      <c r="EI1092"/>
      <c r="EJ1092"/>
      <c r="EK1092"/>
      <c r="EL1092"/>
    </row>
    <row r="1093" spans="1:142" x14ac:dyDescent="0.2">
      <c r="A1093"/>
      <c r="B1093"/>
      <c r="C1093"/>
      <c r="D1093"/>
      <c r="E1093"/>
      <c r="F1093"/>
      <c r="G1093"/>
      <c r="H1093"/>
      <c r="I1093"/>
      <c r="J1093"/>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X1093" s="114"/>
      <c r="AY1093" s="114"/>
      <c r="AZ1093" s="114"/>
      <c r="BA1093" s="114"/>
      <c r="BB1093" s="114"/>
      <c r="BC1093" s="114"/>
      <c r="BD1093" s="114"/>
      <c r="BE1093" s="114"/>
      <c r="BF1093" s="114"/>
      <c r="BG1093" s="114"/>
      <c r="BH1093" s="114"/>
      <c r="BI1093" s="114"/>
      <c r="BJ1093" s="114"/>
      <c r="BK1093" s="114"/>
      <c r="BL1093" s="114"/>
      <c r="BM1093" s="114"/>
      <c r="BN1093" s="114"/>
      <c r="BO1093" s="114"/>
      <c r="BP1093" s="114"/>
      <c r="BQ1093" s="114"/>
      <c r="BR1093" s="114"/>
      <c r="BS1093" s="114"/>
      <c r="BT1093" s="114"/>
      <c r="BU1093" s="114"/>
      <c r="BV1093" s="114"/>
      <c r="BW1093" s="114"/>
      <c r="BX1093" s="114"/>
      <c r="BY1093" s="114"/>
      <c r="BZ1093" s="114"/>
      <c r="CA1093" s="114"/>
      <c r="CB1093" s="114"/>
      <c r="CC1093" s="114"/>
      <c r="CD1093" s="114"/>
      <c r="CE1093" s="114"/>
      <c r="CF1093" s="114"/>
      <c r="CG1093" s="114"/>
      <c r="EH1093"/>
      <c r="EI1093"/>
      <c r="EJ1093"/>
      <c r="EK1093"/>
      <c r="EL1093"/>
    </row>
    <row r="1094" spans="1:142" x14ac:dyDescent="0.2">
      <c r="A1094"/>
      <c r="B1094"/>
      <c r="C1094"/>
      <c r="D1094"/>
      <c r="E1094"/>
      <c r="F1094"/>
      <c r="G1094"/>
      <c r="H1094"/>
      <c r="I1094"/>
      <c r="J109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X1094" s="114"/>
      <c r="AY1094" s="114"/>
      <c r="AZ1094" s="114"/>
      <c r="BA1094" s="114"/>
      <c r="BB1094" s="114"/>
      <c r="BC1094" s="114"/>
      <c r="BD1094" s="114"/>
      <c r="BE1094" s="114"/>
      <c r="BF1094" s="114"/>
      <c r="BG1094" s="114"/>
      <c r="BH1094" s="114"/>
      <c r="BI1094" s="114"/>
      <c r="BJ1094" s="114"/>
      <c r="BK1094" s="114"/>
      <c r="BL1094" s="114"/>
      <c r="BM1094" s="114"/>
      <c r="BN1094" s="114"/>
      <c r="BO1094" s="114"/>
      <c r="BP1094" s="114"/>
      <c r="BQ1094" s="114"/>
      <c r="BR1094" s="114"/>
      <c r="BS1094" s="114"/>
      <c r="BT1094" s="114"/>
      <c r="BU1094" s="114"/>
      <c r="BV1094" s="114"/>
      <c r="BW1094" s="114"/>
      <c r="BX1094" s="114"/>
      <c r="BY1094" s="114"/>
      <c r="BZ1094" s="114"/>
      <c r="CA1094" s="114"/>
      <c r="CB1094" s="114"/>
      <c r="CC1094" s="114"/>
      <c r="CD1094" s="114"/>
      <c r="CE1094" s="114"/>
      <c r="CF1094" s="114"/>
      <c r="CG1094" s="114"/>
      <c r="EH1094"/>
      <c r="EI1094"/>
      <c r="EJ1094"/>
      <c r="EK1094"/>
      <c r="EL1094"/>
    </row>
    <row r="1095" spans="1:142" x14ac:dyDescent="0.2">
      <c r="A1095"/>
      <c r="B1095"/>
      <c r="C1095"/>
      <c r="D1095"/>
      <c r="E1095"/>
      <c r="F1095"/>
      <c r="G1095"/>
      <c r="H1095"/>
      <c r="I1095"/>
      <c r="J1095"/>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X1095" s="114"/>
      <c r="AY1095" s="114"/>
      <c r="AZ1095" s="114"/>
      <c r="BA1095" s="114"/>
      <c r="BB1095" s="114"/>
      <c r="BC1095" s="114"/>
      <c r="BD1095" s="114"/>
      <c r="BE1095" s="114"/>
      <c r="BF1095" s="114"/>
      <c r="BG1095" s="114"/>
      <c r="BH1095" s="114"/>
      <c r="BI1095" s="114"/>
      <c r="BJ1095" s="114"/>
      <c r="BK1095" s="114"/>
      <c r="BL1095" s="114"/>
      <c r="BM1095" s="114"/>
      <c r="BN1095" s="114"/>
      <c r="BO1095" s="114"/>
      <c r="BP1095" s="114"/>
      <c r="BQ1095" s="114"/>
      <c r="BR1095" s="114"/>
      <c r="BS1095" s="114"/>
      <c r="BT1095" s="114"/>
      <c r="BU1095" s="114"/>
      <c r="BV1095" s="114"/>
      <c r="BW1095" s="114"/>
      <c r="BX1095" s="114"/>
      <c r="BY1095" s="114"/>
      <c r="BZ1095" s="114"/>
      <c r="CA1095" s="114"/>
      <c r="CB1095" s="114"/>
      <c r="CC1095" s="114"/>
      <c r="CD1095" s="114"/>
      <c r="CE1095" s="114"/>
      <c r="CF1095" s="114"/>
      <c r="CG1095" s="114"/>
      <c r="EH1095"/>
      <c r="EI1095"/>
      <c r="EJ1095"/>
      <c r="EK1095"/>
      <c r="EL1095"/>
    </row>
    <row r="1096" spans="1:142" x14ac:dyDescent="0.2">
      <c r="A1096"/>
      <c r="B1096"/>
      <c r="C1096"/>
      <c r="D1096"/>
      <c r="E1096"/>
      <c r="F1096"/>
      <c r="G1096"/>
      <c r="H1096"/>
      <c r="I1096"/>
      <c r="J1096"/>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X1096" s="114"/>
      <c r="AY1096" s="114"/>
      <c r="AZ1096" s="114"/>
      <c r="BA1096" s="114"/>
      <c r="BB1096" s="114"/>
      <c r="BC1096" s="114"/>
      <c r="BD1096" s="114"/>
      <c r="BE1096" s="114"/>
      <c r="BF1096" s="114"/>
      <c r="BG1096" s="114"/>
      <c r="BH1096" s="114"/>
      <c r="BI1096" s="114"/>
      <c r="BJ1096" s="114"/>
      <c r="BK1096" s="114"/>
      <c r="BL1096" s="114"/>
      <c r="BM1096" s="114"/>
      <c r="BN1096" s="114"/>
      <c r="BO1096" s="114"/>
      <c r="BP1096" s="114"/>
      <c r="BQ1096" s="114"/>
      <c r="BR1096" s="114"/>
      <c r="BS1096" s="114"/>
      <c r="BT1096" s="114"/>
      <c r="BU1096" s="114"/>
      <c r="BV1096" s="114"/>
      <c r="BW1096" s="114"/>
      <c r="BX1096" s="114"/>
      <c r="BY1096" s="114"/>
      <c r="BZ1096" s="114"/>
      <c r="CA1096" s="114"/>
      <c r="CB1096" s="114"/>
      <c r="CC1096" s="114"/>
      <c r="CD1096" s="114"/>
      <c r="CE1096" s="114"/>
      <c r="CF1096" s="114"/>
      <c r="CG1096" s="114"/>
      <c r="EH1096"/>
      <c r="EI1096"/>
      <c r="EJ1096"/>
      <c r="EK1096"/>
      <c r="EL1096"/>
    </row>
    <row r="1097" spans="1:142" x14ac:dyDescent="0.2">
      <c r="A1097"/>
      <c r="B1097"/>
      <c r="C1097"/>
      <c r="D1097"/>
      <c r="E1097"/>
      <c r="F1097"/>
      <c r="G1097"/>
      <c r="H1097"/>
      <c r="I1097"/>
      <c r="J1097"/>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X1097" s="114"/>
      <c r="AY1097" s="114"/>
      <c r="AZ1097" s="114"/>
      <c r="BA1097" s="114"/>
      <c r="BB1097" s="114"/>
      <c r="BC1097" s="114"/>
      <c r="BD1097" s="114"/>
      <c r="BE1097" s="114"/>
      <c r="BF1097" s="114"/>
      <c r="BG1097" s="114"/>
      <c r="BH1097" s="114"/>
      <c r="BI1097" s="114"/>
      <c r="BJ1097" s="114"/>
      <c r="BK1097" s="114"/>
      <c r="BL1097" s="114"/>
      <c r="BM1097" s="114"/>
      <c r="BN1097" s="114"/>
      <c r="BO1097" s="114"/>
      <c r="BP1097" s="114"/>
      <c r="BQ1097" s="114"/>
      <c r="BR1097" s="114"/>
      <c r="BS1097" s="114"/>
      <c r="BT1097" s="114"/>
      <c r="BU1097" s="114"/>
      <c r="BV1097" s="114"/>
      <c r="BW1097" s="114"/>
      <c r="BX1097" s="114"/>
      <c r="BY1097" s="114"/>
      <c r="BZ1097" s="114"/>
      <c r="CA1097" s="114"/>
      <c r="CB1097" s="114"/>
      <c r="CC1097" s="114"/>
      <c r="CD1097" s="114"/>
      <c r="CE1097" s="114"/>
      <c r="CF1097" s="114"/>
      <c r="CG1097" s="114"/>
      <c r="EH1097"/>
      <c r="EI1097"/>
      <c r="EJ1097"/>
      <c r="EK1097"/>
      <c r="EL1097"/>
    </row>
    <row r="1098" spans="1:142" x14ac:dyDescent="0.2">
      <c r="A1098"/>
      <c r="B1098"/>
      <c r="C1098"/>
      <c r="D1098"/>
      <c r="E1098"/>
      <c r="F1098"/>
      <c r="G1098"/>
      <c r="H1098"/>
      <c r="I1098"/>
      <c r="J1098"/>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X1098" s="114"/>
      <c r="AY1098" s="114"/>
      <c r="AZ1098" s="114"/>
      <c r="BA1098" s="114"/>
      <c r="BB1098" s="114"/>
      <c r="BC1098" s="114"/>
      <c r="BD1098" s="114"/>
      <c r="BE1098" s="114"/>
      <c r="BF1098" s="114"/>
      <c r="BG1098" s="114"/>
      <c r="BH1098" s="114"/>
      <c r="BI1098" s="114"/>
      <c r="BJ1098" s="114"/>
      <c r="BK1098" s="114"/>
      <c r="BL1098" s="114"/>
      <c r="BM1098" s="114"/>
      <c r="BN1098" s="114"/>
      <c r="BO1098" s="114"/>
      <c r="BP1098" s="114"/>
      <c r="BQ1098" s="114"/>
      <c r="BR1098" s="114"/>
      <c r="BS1098" s="114"/>
      <c r="BT1098" s="114"/>
      <c r="BU1098" s="114"/>
      <c r="BV1098" s="114"/>
      <c r="BW1098" s="114"/>
      <c r="BX1098" s="114"/>
      <c r="BY1098" s="114"/>
      <c r="BZ1098" s="114"/>
      <c r="CA1098" s="114"/>
      <c r="CB1098" s="114"/>
      <c r="CC1098" s="114"/>
      <c r="CD1098" s="114"/>
      <c r="CE1098" s="114"/>
      <c r="CF1098" s="114"/>
      <c r="CG1098" s="114"/>
      <c r="EH1098"/>
      <c r="EI1098"/>
      <c r="EJ1098"/>
      <c r="EK1098"/>
      <c r="EL1098"/>
    </row>
    <row r="1099" spans="1:142" x14ac:dyDescent="0.2">
      <c r="A1099"/>
      <c r="B1099"/>
      <c r="C1099"/>
      <c r="D1099"/>
      <c r="E1099"/>
      <c r="F1099"/>
      <c r="G1099"/>
      <c r="H1099"/>
      <c r="I1099"/>
      <c r="J1099"/>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X1099" s="114"/>
      <c r="AY1099" s="114"/>
      <c r="AZ1099" s="114"/>
      <c r="BA1099" s="114"/>
      <c r="BB1099" s="114"/>
      <c r="BC1099" s="114"/>
      <c r="BD1099" s="114"/>
      <c r="BE1099" s="114"/>
      <c r="BF1099" s="114"/>
      <c r="BG1099" s="114"/>
      <c r="BH1099" s="114"/>
      <c r="BI1099" s="114"/>
      <c r="BJ1099" s="114"/>
      <c r="BK1099" s="114"/>
      <c r="BL1099" s="114"/>
      <c r="BM1099" s="114"/>
      <c r="BN1099" s="114"/>
      <c r="BO1099" s="114"/>
      <c r="BP1099" s="114"/>
      <c r="BQ1099" s="114"/>
      <c r="BR1099" s="114"/>
      <c r="BS1099" s="114"/>
      <c r="BT1099" s="114"/>
      <c r="BU1099" s="114"/>
      <c r="BV1099" s="114"/>
      <c r="BW1099" s="114"/>
      <c r="BX1099" s="114"/>
      <c r="BY1099" s="114"/>
      <c r="BZ1099" s="114"/>
      <c r="CA1099" s="114"/>
      <c r="CB1099" s="114"/>
      <c r="CC1099" s="114"/>
      <c r="CD1099" s="114"/>
      <c r="CE1099" s="114"/>
      <c r="CF1099" s="114"/>
      <c r="CG1099" s="114"/>
      <c r="EH1099"/>
      <c r="EI1099"/>
      <c r="EJ1099"/>
      <c r="EK1099"/>
      <c r="EL1099"/>
    </row>
    <row r="1100" spans="1:142" x14ac:dyDescent="0.2">
      <c r="A1100"/>
      <c r="B1100"/>
      <c r="C1100"/>
      <c r="D1100"/>
      <c r="E1100"/>
      <c r="F1100"/>
      <c r="G1100"/>
      <c r="H1100"/>
      <c r="I1100"/>
      <c r="J1100"/>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X1100" s="114"/>
      <c r="AY1100" s="114"/>
      <c r="AZ1100" s="114"/>
      <c r="BA1100" s="114"/>
      <c r="BB1100" s="114"/>
      <c r="BC1100" s="114"/>
      <c r="BD1100" s="114"/>
      <c r="BE1100" s="114"/>
      <c r="BF1100" s="114"/>
      <c r="BG1100" s="114"/>
      <c r="BH1100" s="114"/>
      <c r="BI1100" s="114"/>
      <c r="BJ1100" s="114"/>
      <c r="BK1100" s="114"/>
      <c r="BL1100" s="114"/>
      <c r="BM1100" s="114"/>
      <c r="BN1100" s="114"/>
      <c r="BO1100" s="114"/>
      <c r="BP1100" s="114"/>
      <c r="BQ1100" s="114"/>
      <c r="BR1100" s="114"/>
      <c r="BS1100" s="114"/>
      <c r="BT1100" s="114"/>
      <c r="BU1100" s="114"/>
      <c r="BV1100" s="114"/>
      <c r="BW1100" s="114"/>
      <c r="BX1100" s="114"/>
      <c r="BY1100" s="114"/>
      <c r="BZ1100" s="114"/>
      <c r="CA1100" s="114"/>
      <c r="CB1100" s="114"/>
      <c r="CC1100" s="114"/>
      <c r="CD1100" s="114"/>
      <c r="CE1100" s="114"/>
      <c r="CF1100" s="114"/>
      <c r="CG1100" s="114"/>
      <c r="EH1100"/>
      <c r="EI1100"/>
      <c r="EJ1100"/>
      <c r="EK1100"/>
      <c r="EL1100"/>
    </row>
    <row r="1101" spans="1:142" x14ac:dyDescent="0.2">
      <c r="A1101"/>
      <c r="B1101"/>
      <c r="C1101"/>
      <c r="D1101"/>
      <c r="E1101"/>
      <c r="F1101"/>
      <c r="G1101"/>
      <c r="H1101"/>
      <c r="I1101"/>
      <c r="J1101"/>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X1101" s="114"/>
      <c r="AY1101" s="114"/>
      <c r="AZ1101" s="114"/>
      <c r="BA1101" s="114"/>
      <c r="BB1101" s="114"/>
      <c r="BC1101" s="114"/>
      <c r="BD1101" s="114"/>
      <c r="BE1101" s="114"/>
      <c r="BF1101" s="114"/>
      <c r="BG1101" s="114"/>
      <c r="BH1101" s="114"/>
      <c r="BI1101" s="114"/>
      <c r="BJ1101" s="114"/>
      <c r="BK1101" s="114"/>
      <c r="BL1101" s="114"/>
      <c r="BM1101" s="114"/>
      <c r="BN1101" s="114"/>
      <c r="BO1101" s="114"/>
      <c r="BP1101" s="114"/>
      <c r="BQ1101" s="114"/>
      <c r="BR1101" s="114"/>
      <c r="BS1101" s="114"/>
      <c r="BT1101" s="114"/>
      <c r="BU1101" s="114"/>
      <c r="BV1101" s="114"/>
      <c r="BW1101" s="114"/>
      <c r="BX1101" s="114"/>
      <c r="BY1101" s="114"/>
      <c r="BZ1101" s="114"/>
      <c r="CA1101" s="114"/>
      <c r="CB1101" s="114"/>
      <c r="CC1101" s="114"/>
      <c r="CD1101" s="114"/>
      <c r="CE1101" s="114"/>
      <c r="CF1101" s="114"/>
      <c r="CG1101" s="114"/>
      <c r="EH1101"/>
      <c r="EI1101"/>
      <c r="EJ1101"/>
      <c r="EK1101"/>
      <c r="EL1101"/>
    </row>
    <row r="1102" spans="1:142" x14ac:dyDescent="0.2">
      <c r="A1102"/>
      <c r="B1102"/>
      <c r="C1102"/>
      <c r="D1102"/>
      <c r="E1102"/>
      <c r="F1102"/>
      <c r="G1102"/>
      <c r="H1102"/>
      <c r="I1102"/>
      <c r="J1102"/>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X1102" s="114"/>
      <c r="AY1102" s="114"/>
      <c r="AZ1102" s="114"/>
      <c r="BA1102" s="114"/>
      <c r="BB1102" s="114"/>
      <c r="BC1102" s="114"/>
      <c r="BD1102" s="114"/>
      <c r="BE1102" s="114"/>
      <c r="BF1102" s="114"/>
      <c r="BG1102" s="114"/>
      <c r="BH1102" s="114"/>
      <c r="BI1102" s="114"/>
      <c r="BJ1102" s="114"/>
      <c r="BK1102" s="114"/>
      <c r="BL1102" s="114"/>
      <c r="BM1102" s="114"/>
      <c r="BN1102" s="114"/>
      <c r="BO1102" s="114"/>
      <c r="BP1102" s="114"/>
      <c r="BQ1102" s="114"/>
      <c r="BR1102" s="114"/>
      <c r="BS1102" s="114"/>
      <c r="BT1102" s="114"/>
      <c r="BU1102" s="114"/>
      <c r="BV1102" s="114"/>
      <c r="BW1102" s="114"/>
      <c r="BX1102" s="114"/>
      <c r="BY1102" s="114"/>
      <c r="BZ1102" s="114"/>
      <c r="CA1102" s="114"/>
      <c r="CB1102" s="114"/>
      <c r="CC1102" s="114"/>
      <c r="CD1102" s="114"/>
      <c r="CE1102" s="114"/>
      <c r="CF1102" s="114"/>
      <c r="CG1102" s="114"/>
      <c r="EH1102"/>
      <c r="EI1102"/>
      <c r="EJ1102"/>
      <c r="EK1102"/>
      <c r="EL1102"/>
    </row>
    <row r="1103" spans="1:142" x14ac:dyDescent="0.2">
      <c r="A1103"/>
      <c r="B1103"/>
      <c r="C1103"/>
      <c r="D1103"/>
      <c r="E1103"/>
      <c r="F1103"/>
      <c r="G1103"/>
      <c r="H1103"/>
      <c r="I1103"/>
      <c r="J1103"/>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X1103" s="114"/>
      <c r="AY1103" s="114"/>
      <c r="AZ1103" s="114"/>
      <c r="BA1103" s="114"/>
      <c r="BB1103" s="114"/>
      <c r="BC1103" s="114"/>
      <c r="BD1103" s="114"/>
      <c r="BE1103" s="114"/>
      <c r="BF1103" s="114"/>
      <c r="BG1103" s="114"/>
      <c r="BH1103" s="114"/>
      <c r="BI1103" s="114"/>
      <c r="BJ1103" s="114"/>
      <c r="BK1103" s="114"/>
      <c r="BL1103" s="114"/>
      <c r="BM1103" s="114"/>
      <c r="BN1103" s="114"/>
      <c r="BO1103" s="114"/>
      <c r="BP1103" s="114"/>
      <c r="BQ1103" s="114"/>
      <c r="BR1103" s="114"/>
      <c r="BS1103" s="114"/>
      <c r="BT1103" s="114"/>
      <c r="BU1103" s="114"/>
      <c r="BV1103" s="114"/>
      <c r="BW1103" s="114"/>
      <c r="BX1103" s="114"/>
      <c r="BY1103" s="114"/>
      <c r="BZ1103" s="114"/>
      <c r="CA1103" s="114"/>
      <c r="CB1103" s="114"/>
      <c r="CC1103" s="114"/>
      <c r="CD1103" s="114"/>
      <c r="CE1103" s="114"/>
      <c r="CF1103" s="114"/>
      <c r="CG1103" s="114"/>
      <c r="EH1103"/>
      <c r="EI1103"/>
      <c r="EJ1103"/>
      <c r="EK1103"/>
      <c r="EL1103"/>
    </row>
    <row r="1104" spans="1:142" x14ac:dyDescent="0.2">
      <c r="A1104"/>
      <c r="B1104"/>
      <c r="C1104"/>
      <c r="D1104"/>
      <c r="E1104"/>
      <c r="F1104"/>
      <c r="G1104"/>
      <c r="H1104"/>
      <c r="I1104"/>
      <c r="J1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X1104" s="114"/>
      <c r="AY1104" s="114"/>
      <c r="AZ1104" s="114"/>
      <c r="BA1104" s="114"/>
      <c r="BB1104" s="114"/>
      <c r="BC1104" s="114"/>
      <c r="BD1104" s="114"/>
      <c r="BE1104" s="114"/>
      <c r="BF1104" s="114"/>
      <c r="BG1104" s="114"/>
      <c r="BH1104" s="114"/>
      <c r="BI1104" s="114"/>
      <c r="BJ1104" s="114"/>
      <c r="BK1104" s="114"/>
      <c r="BL1104" s="114"/>
      <c r="BM1104" s="114"/>
      <c r="BN1104" s="114"/>
      <c r="BO1104" s="114"/>
      <c r="BP1104" s="114"/>
      <c r="BQ1104" s="114"/>
      <c r="BR1104" s="114"/>
      <c r="BS1104" s="114"/>
      <c r="BT1104" s="114"/>
      <c r="BU1104" s="114"/>
      <c r="BV1104" s="114"/>
      <c r="BW1104" s="114"/>
      <c r="BX1104" s="114"/>
      <c r="BY1104" s="114"/>
      <c r="BZ1104" s="114"/>
      <c r="CA1104" s="114"/>
      <c r="CB1104" s="114"/>
      <c r="CC1104" s="114"/>
      <c r="CD1104" s="114"/>
      <c r="CE1104" s="114"/>
      <c r="CF1104" s="114"/>
      <c r="CG1104" s="114"/>
      <c r="EH1104"/>
      <c r="EI1104"/>
      <c r="EJ1104"/>
      <c r="EK1104"/>
      <c r="EL1104"/>
    </row>
    <row r="1105" spans="1:142" x14ac:dyDescent="0.2">
      <c r="A1105"/>
      <c r="B1105"/>
      <c r="C1105"/>
      <c r="D1105"/>
      <c r="E1105"/>
      <c r="F1105"/>
      <c r="G1105"/>
      <c r="H1105"/>
      <c r="I1105"/>
      <c r="J1105"/>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X1105" s="114"/>
      <c r="AY1105" s="114"/>
      <c r="AZ1105" s="114"/>
      <c r="BA1105" s="114"/>
      <c r="BB1105" s="114"/>
      <c r="BC1105" s="114"/>
      <c r="BD1105" s="114"/>
      <c r="BE1105" s="114"/>
      <c r="BF1105" s="114"/>
      <c r="BG1105" s="114"/>
      <c r="BH1105" s="114"/>
      <c r="BI1105" s="114"/>
      <c r="BJ1105" s="114"/>
      <c r="BK1105" s="114"/>
      <c r="BL1105" s="114"/>
      <c r="BM1105" s="114"/>
      <c r="BN1105" s="114"/>
      <c r="BO1105" s="114"/>
      <c r="BP1105" s="114"/>
      <c r="BQ1105" s="114"/>
      <c r="BR1105" s="114"/>
      <c r="BS1105" s="114"/>
      <c r="BT1105" s="114"/>
      <c r="BU1105" s="114"/>
      <c r="BV1105" s="114"/>
      <c r="BW1105" s="114"/>
      <c r="BX1105" s="114"/>
      <c r="BY1105" s="114"/>
      <c r="BZ1105" s="114"/>
      <c r="CA1105" s="114"/>
      <c r="CB1105" s="114"/>
      <c r="CC1105" s="114"/>
      <c r="CD1105" s="114"/>
      <c r="CE1105" s="114"/>
      <c r="CF1105" s="114"/>
      <c r="CG1105" s="114"/>
      <c r="EH1105"/>
      <c r="EI1105"/>
      <c r="EJ1105"/>
      <c r="EK1105"/>
      <c r="EL1105"/>
    </row>
    <row r="1106" spans="1:142" x14ac:dyDescent="0.2">
      <c r="A1106"/>
      <c r="B1106"/>
      <c r="C1106"/>
      <c r="D1106"/>
      <c r="E1106"/>
      <c r="F1106"/>
      <c r="G1106"/>
      <c r="H1106"/>
      <c r="I1106"/>
      <c r="J1106"/>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X1106" s="114"/>
      <c r="AY1106" s="114"/>
      <c r="AZ1106" s="114"/>
      <c r="BA1106" s="114"/>
      <c r="BB1106" s="114"/>
      <c r="BC1106" s="114"/>
      <c r="BD1106" s="114"/>
      <c r="BE1106" s="114"/>
      <c r="BF1106" s="114"/>
      <c r="BG1106" s="114"/>
      <c r="BH1106" s="114"/>
      <c r="BI1106" s="114"/>
      <c r="BJ1106" s="114"/>
      <c r="BK1106" s="114"/>
      <c r="BL1106" s="114"/>
      <c r="BM1106" s="114"/>
      <c r="BN1106" s="114"/>
      <c r="BO1106" s="114"/>
      <c r="BP1106" s="114"/>
      <c r="BQ1106" s="114"/>
      <c r="BR1106" s="114"/>
      <c r="BS1106" s="114"/>
      <c r="BT1106" s="114"/>
      <c r="BU1106" s="114"/>
      <c r="BV1106" s="114"/>
      <c r="BW1106" s="114"/>
      <c r="BX1106" s="114"/>
      <c r="BY1106" s="114"/>
      <c r="BZ1106" s="114"/>
      <c r="CA1106" s="114"/>
      <c r="CB1106" s="114"/>
      <c r="CC1106" s="114"/>
      <c r="CD1106" s="114"/>
      <c r="CE1106" s="114"/>
      <c r="CF1106" s="114"/>
      <c r="CG1106" s="114"/>
      <c r="EH1106"/>
      <c r="EI1106"/>
      <c r="EJ1106"/>
      <c r="EK1106"/>
      <c r="EL1106"/>
    </row>
    <row r="1107" spans="1:142" x14ac:dyDescent="0.2">
      <c r="A1107"/>
      <c r="B1107"/>
      <c r="C1107"/>
      <c r="D1107"/>
      <c r="E1107"/>
      <c r="F1107"/>
      <c r="G1107"/>
      <c r="H1107"/>
      <c r="I1107"/>
      <c r="J1107"/>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X1107" s="114"/>
      <c r="AY1107" s="114"/>
      <c r="AZ1107" s="114"/>
      <c r="BA1107" s="114"/>
      <c r="BB1107" s="114"/>
      <c r="BC1107" s="114"/>
      <c r="BD1107" s="114"/>
      <c r="BE1107" s="114"/>
      <c r="BF1107" s="114"/>
      <c r="BG1107" s="114"/>
      <c r="BH1107" s="114"/>
      <c r="BI1107" s="114"/>
      <c r="BJ1107" s="114"/>
      <c r="BK1107" s="114"/>
      <c r="BL1107" s="114"/>
      <c r="BM1107" s="114"/>
      <c r="BN1107" s="114"/>
      <c r="BO1107" s="114"/>
      <c r="BP1107" s="114"/>
      <c r="BQ1107" s="114"/>
      <c r="BR1107" s="114"/>
      <c r="BS1107" s="114"/>
      <c r="BT1107" s="114"/>
      <c r="BU1107" s="114"/>
      <c r="BV1107" s="114"/>
      <c r="BW1107" s="114"/>
      <c r="BX1107" s="114"/>
      <c r="BY1107" s="114"/>
      <c r="BZ1107" s="114"/>
      <c r="CA1107" s="114"/>
      <c r="CB1107" s="114"/>
      <c r="CC1107" s="114"/>
      <c r="CD1107" s="114"/>
      <c r="CE1107" s="114"/>
      <c r="CF1107" s="114"/>
      <c r="CG1107" s="114"/>
      <c r="EH1107"/>
      <c r="EI1107"/>
      <c r="EJ1107"/>
      <c r="EK1107"/>
      <c r="EL1107"/>
    </row>
    <row r="1108" spans="1:142" x14ac:dyDescent="0.2">
      <c r="A1108"/>
      <c r="B1108"/>
      <c r="C1108"/>
      <c r="D1108"/>
      <c r="E1108"/>
      <c r="F1108"/>
      <c r="G1108"/>
      <c r="H1108"/>
      <c r="I1108"/>
      <c r="J1108"/>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X1108" s="114"/>
      <c r="AY1108" s="114"/>
      <c r="AZ1108" s="114"/>
      <c r="BA1108" s="114"/>
      <c r="BB1108" s="114"/>
      <c r="BC1108" s="114"/>
      <c r="BD1108" s="114"/>
      <c r="BE1108" s="114"/>
      <c r="BF1108" s="114"/>
      <c r="BG1108" s="114"/>
      <c r="BH1108" s="114"/>
      <c r="BI1108" s="114"/>
      <c r="BJ1108" s="114"/>
      <c r="BK1108" s="114"/>
      <c r="BL1108" s="114"/>
      <c r="BM1108" s="114"/>
      <c r="BN1108" s="114"/>
      <c r="BO1108" s="114"/>
      <c r="BP1108" s="114"/>
      <c r="BQ1108" s="114"/>
      <c r="BR1108" s="114"/>
      <c r="BS1108" s="114"/>
      <c r="BT1108" s="114"/>
      <c r="BU1108" s="114"/>
      <c r="BV1108" s="114"/>
      <c r="BW1108" s="114"/>
      <c r="BX1108" s="114"/>
      <c r="BY1108" s="114"/>
      <c r="BZ1108" s="114"/>
      <c r="CA1108" s="114"/>
      <c r="CB1108" s="114"/>
      <c r="CC1108" s="114"/>
      <c r="CD1108" s="114"/>
      <c r="CE1108" s="114"/>
      <c r="CF1108" s="114"/>
      <c r="CG1108" s="114"/>
      <c r="EH1108"/>
      <c r="EI1108"/>
      <c r="EJ1108"/>
      <c r="EK1108"/>
      <c r="EL1108"/>
    </row>
    <row r="1109" spans="1:142" x14ac:dyDescent="0.2">
      <c r="A1109"/>
      <c r="B1109"/>
      <c r="C1109"/>
      <c r="D1109"/>
      <c r="E1109"/>
      <c r="F1109"/>
      <c r="G1109"/>
      <c r="H1109"/>
      <c r="I1109"/>
      <c r="J1109"/>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X1109" s="114"/>
      <c r="AY1109" s="114"/>
      <c r="AZ1109" s="114"/>
      <c r="BA1109" s="114"/>
      <c r="BB1109" s="114"/>
      <c r="BC1109" s="114"/>
      <c r="BD1109" s="114"/>
      <c r="BE1109" s="114"/>
      <c r="BF1109" s="114"/>
      <c r="BG1109" s="114"/>
      <c r="BH1109" s="114"/>
      <c r="BI1109" s="114"/>
      <c r="BJ1109" s="114"/>
      <c r="BK1109" s="114"/>
      <c r="BL1109" s="114"/>
      <c r="BM1109" s="114"/>
      <c r="BN1109" s="114"/>
      <c r="BO1109" s="114"/>
      <c r="BP1109" s="114"/>
      <c r="BQ1109" s="114"/>
      <c r="BR1109" s="114"/>
      <c r="BS1109" s="114"/>
      <c r="BT1109" s="114"/>
      <c r="BU1109" s="114"/>
      <c r="BV1109" s="114"/>
      <c r="BW1109" s="114"/>
      <c r="BX1109" s="114"/>
      <c r="BY1109" s="114"/>
      <c r="BZ1109" s="114"/>
      <c r="CA1109" s="114"/>
      <c r="CB1109" s="114"/>
      <c r="CC1109" s="114"/>
      <c r="CD1109" s="114"/>
      <c r="CE1109" s="114"/>
      <c r="CF1109" s="114"/>
      <c r="CG1109" s="114"/>
      <c r="EH1109"/>
      <c r="EI1109"/>
      <c r="EJ1109"/>
      <c r="EK1109"/>
      <c r="EL1109"/>
    </row>
    <row r="1110" spans="1:142" x14ac:dyDescent="0.2">
      <c r="A1110"/>
      <c r="B1110"/>
      <c r="C1110"/>
      <c r="D1110"/>
      <c r="E1110"/>
      <c r="F1110"/>
      <c r="G1110"/>
      <c r="H1110"/>
      <c r="I1110"/>
      <c r="J1110"/>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X1110" s="114"/>
      <c r="AY1110" s="114"/>
      <c r="AZ1110" s="114"/>
      <c r="BA1110" s="114"/>
      <c r="BB1110" s="114"/>
      <c r="BC1110" s="114"/>
      <c r="BD1110" s="114"/>
      <c r="BE1110" s="114"/>
      <c r="BF1110" s="114"/>
      <c r="BG1110" s="114"/>
      <c r="BH1110" s="114"/>
      <c r="BI1110" s="114"/>
      <c r="BJ1110" s="114"/>
      <c r="BK1110" s="114"/>
      <c r="BL1110" s="114"/>
      <c r="BM1110" s="114"/>
      <c r="BN1110" s="114"/>
      <c r="BO1110" s="114"/>
      <c r="BP1110" s="114"/>
      <c r="BQ1110" s="114"/>
      <c r="BR1110" s="114"/>
      <c r="BS1110" s="114"/>
      <c r="BT1110" s="114"/>
      <c r="BU1110" s="114"/>
      <c r="BV1110" s="114"/>
      <c r="BW1110" s="114"/>
      <c r="BX1110" s="114"/>
      <c r="BY1110" s="114"/>
      <c r="BZ1110" s="114"/>
      <c r="CA1110" s="114"/>
      <c r="CB1110" s="114"/>
      <c r="CC1110" s="114"/>
      <c r="CD1110" s="114"/>
      <c r="CE1110" s="114"/>
      <c r="CF1110" s="114"/>
      <c r="CG1110" s="114"/>
      <c r="EH1110"/>
      <c r="EI1110"/>
      <c r="EJ1110"/>
      <c r="EK1110"/>
      <c r="EL1110"/>
    </row>
    <row r="1111" spans="1:142" x14ac:dyDescent="0.2">
      <c r="A1111"/>
      <c r="B1111"/>
      <c r="C1111"/>
      <c r="D1111"/>
      <c r="E1111"/>
      <c r="F1111"/>
      <c r="G1111"/>
      <c r="H1111"/>
      <c r="I1111"/>
      <c r="J1111"/>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X1111" s="114"/>
      <c r="AY1111" s="114"/>
      <c r="AZ1111" s="114"/>
      <c r="BA1111" s="114"/>
      <c r="BB1111" s="114"/>
      <c r="BC1111" s="114"/>
      <c r="BD1111" s="114"/>
      <c r="BE1111" s="114"/>
      <c r="BF1111" s="114"/>
      <c r="BG1111" s="114"/>
      <c r="BH1111" s="114"/>
      <c r="BI1111" s="114"/>
      <c r="BJ1111" s="114"/>
      <c r="BK1111" s="114"/>
      <c r="BL1111" s="114"/>
      <c r="BM1111" s="114"/>
      <c r="BN1111" s="114"/>
      <c r="BO1111" s="114"/>
      <c r="BP1111" s="114"/>
      <c r="BQ1111" s="114"/>
      <c r="BR1111" s="114"/>
      <c r="BS1111" s="114"/>
      <c r="BT1111" s="114"/>
      <c r="BU1111" s="114"/>
      <c r="BV1111" s="114"/>
      <c r="BW1111" s="114"/>
      <c r="BX1111" s="114"/>
      <c r="BY1111" s="114"/>
      <c r="BZ1111" s="114"/>
      <c r="CA1111" s="114"/>
      <c r="CB1111" s="114"/>
      <c r="CC1111" s="114"/>
      <c r="CD1111" s="114"/>
      <c r="CE1111" s="114"/>
      <c r="CF1111" s="114"/>
      <c r="CG1111" s="114"/>
      <c r="EH1111"/>
      <c r="EI1111"/>
      <c r="EJ1111"/>
      <c r="EK1111"/>
      <c r="EL1111"/>
    </row>
    <row r="1112" spans="1:142" x14ac:dyDescent="0.2">
      <c r="A1112"/>
      <c r="B1112"/>
      <c r="C1112"/>
      <c r="D1112"/>
      <c r="E1112"/>
      <c r="F1112"/>
      <c r="G1112"/>
      <c r="H1112"/>
      <c r="I1112"/>
      <c r="J1112"/>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X1112" s="114"/>
      <c r="AY1112" s="114"/>
      <c r="AZ1112" s="114"/>
      <c r="BA1112" s="114"/>
      <c r="BB1112" s="114"/>
      <c r="BC1112" s="114"/>
      <c r="BD1112" s="114"/>
      <c r="BE1112" s="114"/>
      <c r="BF1112" s="114"/>
      <c r="BG1112" s="114"/>
      <c r="BH1112" s="114"/>
      <c r="BI1112" s="114"/>
      <c r="BJ1112" s="114"/>
      <c r="BK1112" s="114"/>
      <c r="BL1112" s="114"/>
      <c r="BM1112" s="114"/>
      <c r="BN1112" s="114"/>
      <c r="BO1112" s="114"/>
      <c r="BP1112" s="114"/>
      <c r="BQ1112" s="114"/>
      <c r="BR1112" s="114"/>
      <c r="BS1112" s="114"/>
      <c r="BT1112" s="114"/>
      <c r="BU1112" s="114"/>
      <c r="BV1112" s="114"/>
      <c r="BW1112" s="114"/>
      <c r="BX1112" s="114"/>
      <c r="BY1112" s="114"/>
      <c r="BZ1112" s="114"/>
      <c r="CA1112" s="114"/>
      <c r="CB1112" s="114"/>
      <c r="CC1112" s="114"/>
      <c r="CD1112" s="114"/>
      <c r="CE1112" s="114"/>
      <c r="CF1112" s="114"/>
      <c r="CG1112" s="114"/>
      <c r="EH1112"/>
      <c r="EI1112"/>
      <c r="EJ1112"/>
      <c r="EK1112"/>
      <c r="EL1112"/>
    </row>
    <row r="1113" spans="1:142" x14ac:dyDescent="0.2">
      <c r="A1113"/>
      <c r="B1113"/>
      <c r="C1113"/>
      <c r="D1113"/>
      <c r="E1113"/>
      <c r="F1113"/>
      <c r="G1113"/>
      <c r="H1113"/>
      <c r="I1113"/>
      <c r="J1113"/>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X1113" s="114"/>
      <c r="AY1113" s="114"/>
      <c r="AZ1113" s="114"/>
      <c r="BA1113" s="114"/>
      <c r="BB1113" s="114"/>
      <c r="BC1113" s="114"/>
      <c r="BD1113" s="114"/>
      <c r="BE1113" s="114"/>
      <c r="BF1113" s="114"/>
      <c r="BG1113" s="114"/>
      <c r="BH1113" s="114"/>
      <c r="BI1113" s="114"/>
      <c r="BJ1113" s="114"/>
      <c r="BK1113" s="114"/>
      <c r="BL1113" s="114"/>
      <c r="BM1113" s="114"/>
      <c r="BN1113" s="114"/>
      <c r="BO1113" s="114"/>
      <c r="BP1113" s="114"/>
      <c r="BQ1113" s="114"/>
      <c r="BR1113" s="114"/>
      <c r="BS1113" s="114"/>
      <c r="BT1113" s="114"/>
      <c r="BU1113" s="114"/>
      <c r="BV1113" s="114"/>
      <c r="BW1113" s="114"/>
      <c r="BX1113" s="114"/>
      <c r="BY1113" s="114"/>
      <c r="BZ1113" s="114"/>
      <c r="CA1113" s="114"/>
      <c r="CB1113" s="114"/>
      <c r="CC1113" s="114"/>
      <c r="CD1113" s="114"/>
      <c r="CE1113" s="114"/>
      <c r="CF1113" s="114"/>
      <c r="CG1113" s="114"/>
      <c r="EH1113"/>
      <c r="EI1113"/>
      <c r="EJ1113"/>
      <c r="EK1113"/>
      <c r="EL1113"/>
    </row>
    <row r="1114" spans="1:142" x14ac:dyDescent="0.2">
      <c r="A1114"/>
      <c r="B1114"/>
      <c r="C1114"/>
      <c r="D1114"/>
      <c r="E1114"/>
      <c r="F1114"/>
      <c r="G1114"/>
      <c r="H1114"/>
      <c r="I1114"/>
      <c r="J111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X1114" s="114"/>
      <c r="AY1114" s="114"/>
      <c r="AZ1114" s="114"/>
      <c r="BA1114" s="114"/>
      <c r="BB1114" s="114"/>
      <c r="BC1114" s="114"/>
      <c r="BD1114" s="114"/>
      <c r="BE1114" s="114"/>
      <c r="BF1114" s="114"/>
      <c r="BG1114" s="114"/>
      <c r="BH1114" s="114"/>
      <c r="BI1114" s="114"/>
      <c r="BJ1114" s="114"/>
      <c r="BK1114" s="114"/>
      <c r="BL1114" s="114"/>
      <c r="BM1114" s="114"/>
      <c r="BN1114" s="114"/>
      <c r="BO1114" s="114"/>
      <c r="BP1114" s="114"/>
      <c r="BQ1114" s="114"/>
      <c r="BR1114" s="114"/>
      <c r="BS1114" s="114"/>
      <c r="BT1114" s="114"/>
      <c r="BU1114" s="114"/>
      <c r="BV1114" s="114"/>
      <c r="BW1114" s="114"/>
      <c r="BX1114" s="114"/>
      <c r="BY1114" s="114"/>
      <c r="BZ1114" s="114"/>
      <c r="CA1114" s="114"/>
      <c r="CB1114" s="114"/>
      <c r="CC1114" s="114"/>
      <c r="CD1114" s="114"/>
      <c r="CE1114" s="114"/>
      <c r="CF1114" s="114"/>
      <c r="CG1114" s="114"/>
      <c r="EH1114"/>
      <c r="EI1114"/>
      <c r="EJ1114"/>
      <c r="EK1114"/>
      <c r="EL1114"/>
    </row>
    <row r="1115" spans="1:142" x14ac:dyDescent="0.2">
      <c r="A1115"/>
      <c r="B1115"/>
      <c r="C1115"/>
      <c r="D1115"/>
      <c r="E1115"/>
      <c r="F1115"/>
      <c r="G1115"/>
      <c r="H1115"/>
      <c r="I1115"/>
      <c r="J1115"/>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X1115" s="114"/>
      <c r="AY1115" s="114"/>
      <c r="AZ1115" s="114"/>
      <c r="BA1115" s="114"/>
      <c r="BB1115" s="114"/>
      <c r="BC1115" s="114"/>
      <c r="BD1115" s="114"/>
      <c r="BE1115" s="114"/>
      <c r="BF1115" s="114"/>
      <c r="BG1115" s="114"/>
      <c r="BH1115" s="114"/>
      <c r="BI1115" s="114"/>
      <c r="BJ1115" s="114"/>
      <c r="BK1115" s="114"/>
      <c r="BL1115" s="114"/>
      <c r="BM1115" s="114"/>
      <c r="BN1115" s="114"/>
      <c r="BO1115" s="114"/>
      <c r="BP1115" s="114"/>
      <c r="BQ1115" s="114"/>
      <c r="BR1115" s="114"/>
      <c r="BS1115" s="114"/>
      <c r="BT1115" s="114"/>
      <c r="BU1115" s="114"/>
      <c r="BV1115" s="114"/>
      <c r="BW1115" s="114"/>
      <c r="BX1115" s="114"/>
      <c r="BY1115" s="114"/>
      <c r="BZ1115" s="114"/>
      <c r="CA1115" s="114"/>
      <c r="CB1115" s="114"/>
      <c r="CC1115" s="114"/>
      <c r="CD1115" s="114"/>
      <c r="CE1115" s="114"/>
      <c r="CF1115" s="114"/>
      <c r="CG1115" s="114"/>
      <c r="EH1115"/>
      <c r="EI1115"/>
      <c r="EJ1115"/>
      <c r="EK1115"/>
      <c r="EL1115"/>
    </row>
    <row r="1116" spans="1:142" x14ac:dyDescent="0.2">
      <c r="A1116"/>
      <c r="B1116"/>
      <c r="C1116"/>
      <c r="D1116"/>
      <c r="E1116"/>
      <c r="F1116"/>
      <c r="G1116"/>
      <c r="H1116"/>
      <c r="I1116"/>
      <c r="J1116"/>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X1116" s="114"/>
      <c r="AY1116" s="114"/>
      <c r="AZ1116" s="114"/>
      <c r="BA1116" s="114"/>
      <c r="BB1116" s="114"/>
      <c r="BC1116" s="114"/>
      <c r="BD1116" s="114"/>
      <c r="BE1116" s="114"/>
      <c r="BF1116" s="114"/>
      <c r="BG1116" s="114"/>
      <c r="BH1116" s="114"/>
      <c r="BI1116" s="114"/>
      <c r="BJ1116" s="114"/>
      <c r="BK1116" s="114"/>
      <c r="BL1116" s="114"/>
      <c r="BM1116" s="114"/>
      <c r="BN1116" s="114"/>
      <c r="BO1116" s="114"/>
      <c r="BP1116" s="114"/>
      <c r="BQ1116" s="114"/>
      <c r="BR1116" s="114"/>
      <c r="BS1116" s="114"/>
      <c r="BT1116" s="114"/>
      <c r="BU1116" s="114"/>
      <c r="BV1116" s="114"/>
      <c r="BW1116" s="114"/>
      <c r="BX1116" s="114"/>
      <c r="BY1116" s="114"/>
      <c r="BZ1116" s="114"/>
      <c r="CA1116" s="114"/>
      <c r="CB1116" s="114"/>
      <c r="CC1116" s="114"/>
      <c r="CD1116" s="114"/>
      <c r="CE1116" s="114"/>
      <c r="CF1116" s="114"/>
      <c r="CG1116" s="114"/>
      <c r="EH1116"/>
      <c r="EI1116"/>
      <c r="EJ1116"/>
      <c r="EK1116"/>
      <c r="EL1116"/>
    </row>
    <row r="1117" spans="1:142" x14ac:dyDescent="0.2">
      <c r="A1117"/>
      <c r="B1117"/>
      <c r="C1117"/>
      <c r="D1117"/>
      <c r="E1117"/>
      <c r="F1117"/>
      <c r="G1117"/>
      <c r="H1117"/>
      <c r="I1117"/>
      <c r="J1117"/>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X1117" s="114"/>
      <c r="AY1117" s="114"/>
      <c r="AZ1117" s="114"/>
      <c r="BA1117" s="114"/>
      <c r="BB1117" s="114"/>
      <c r="BC1117" s="114"/>
      <c r="BD1117" s="114"/>
      <c r="BE1117" s="114"/>
      <c r="BF1117" s="114"/>
      <c r="BG1117" s="114"/>
      <c r="BH1117" s="114"/>
      <c r="BI1117" s="114"/>
      <c r="BJ1117" s="114"/>
      <c r="BK1117" s="114"/>
      <c r="BL1117" s="114"/>
      <c r="BM1117" s="114"/>
      <c r="BN1117" s="114"/>
      <c r="BO1117" s="114"/>
      <c r="BP1117" s="114"/>
      <c r="BQ1117" s="114"/>
      <c r="BR1117" s="114"/>
      <c r="BS1117" s="114"/>
      <c r="BT1117" s="114"/>
      <c r="BU1117" s="114"/>
      <c r="BV1117" s="114"/>
      <c r="BW1117" s="114"/>
      <c r="BX1117" s="114"/>
      <c r="BY1117" s="114"/>
      <c r="BZ1117" s="114"/>
      <c r="CA1117" s="114"/>
      <c r="CB1117" s="114"/>
      <c r="CC1117" s="114"/>
      <c r="CD1117" s="114"/>
      <c r="CE1117" s="114"/>
      <c r="CF1117" s="114"/>
      <c r="CG1117" s="114"/>
      <c r="EH1117"/>
      <c r="EI1117"/>
      <c r="EJ1117"/>
      <c r="EK1117"/>
      <c r="EL1117"/>
    </row>
    <row r="1118" spans="1:142" x14ac:dyDescent="0.2">
      <c r="A1118"/>
      <c r="B1118"/>
      <c r="C1118"/>
      <c r="D1118"/>
      <c r="E1118"/>
      <c r="F1118"/>
      <c r="G1118"/>
      <c r="H1118"/>
      <c r="I1118"/>
      <c r="J1118"/>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X1118" s="114"/>
      <c r="AY1118" s="114"/>
      <c r="AZ1118" s="114"/>
      <c r="BA1118" s="114"/>
      <c r="BB1118" s="114"/>
      <c r="BC1118" s="114"/>
      <c r="BD1118" s="114"/>
      <c r="BE1118" s="114"/>
      <c r="BF1118" s="114"/>
      <c r="BG1118" s="114"/>
      <c r="BH1118" s="114"/>
      <c r="BI1118" s="114"/>
      <c r="BJ1118" s="114"/>
      <c r="BK1118" s="114"/>
      <c r="BL1118" s="114"/>
      <c r="BM1118" s="114"/>
      <c r="BN1118" s="114"/>
      <c r="BO1118" s="114"/>
      <c r="BP1118" s="114"/>
      <c r="BQ1118" s="114"/>
      <c r="BR1118" s="114"/>
      <c r="BS1118" s="114"/>
      <c r="BT1118" s="114"/>
      <c r="BU1118" s="114"/>
      <c r="BV1118" s="114"/>
      <c r="BW1118" s="114"/>
      <c r="BX1118" s="114"/>
      <c r="BY1118" s="114"/>
      <c r="BZ1118" s="114"/>
      <c r="CA1118" s="114"/>
      <c r="CB1118" s="114"/>
      <c r="CC1118" s="114"/>
      <c r="CD1118" s="114"/>
      <c r="CE1118" s="114"/>
      <c r="CF1118" s="114"/>
      <c r="CG1118" s="114"/>
      <c r="EH1118"/>
      <c r="EI1118"/>
      <c r="EJ1118"/>
      <c r="EK1118"/>
      <c r="EL1118"/>
    </row>
    <row r="1119" spans="1:142" x14ac:dyDescent="0.2">
      <c r="A1119"/>
      <c r="B1119"/>
      <c r="C1119"/>
      <c r="D1119"/>
      <c r="E1119"/>
      <c r="F1119"/>
      <c r="G1119"/>
      <c r="H1119"/>
      <c r="I1119"/>
      <c r="J1119"/>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X1119" s="114"/>
      <c r="AY1119" s="114"/>
      <c r="AZ1119" s="114"/>
      <c r="BA1119" s="114"/>
      <c r="BB1119" s="114"/>
      <c r="BC1119" s="114"/>
      <c r="BD1119" s="114"/>
      <c r="BE1119" s="114"/>
      <c r="BF1119" s="114"/>
      <c r="BG1119" s="114"/>
      <c r="BH1119" s="114"/>
      <c r="BI1119" s="114"/>
      <c r="BJ1119" s="114"/>
      <c r="BK1119" s="114"/>
      <c r="BL1119" s="114"/>
      <c r="BM1119" s="114"/>
      <c r="BN1119" s="114"/>
      <c r="BO1119" s="114"/>
      <c r="BP1119" s="114"/>
      <c r="BQ1119" s="114"/>
      <c r="BR1119" s="114"/>
      <c r="BS1119" s="114"/>
      <c r="BT1119" s="114"/>
      <c r="BU1119" s="114"/>
      <c r="BV1119" s="114"/>
      <c r="BW1119" s="114"/>
      <c r="BX1119" s="114"/>
      <c r="BY1119" s="114"/>
      <c r="BZ1119" s="114"/>
      <c r="CA1119" s="114"/>
      <c r="CB1119" s="114"/>
      <c r="CC1119" s="114"/>
      <c r="CD1119" s="114"/>
      <c r="CE1119" s="114"/>
      <c r="CF1119" s="114"/>
      <c r="CG1119" s="114"/>
      <c r="EH1119"/>
      <c r="EI1119"/>
      <c r="EJ1119"/>
      <c r="EK1119"/>
      <c r="EL1119"/>
    </row>
    <row r="1120" spans="1:142" x14ac:dyDescent="0.2">
      <c r="A1120"/>
      <c r="B1120"/>
      <c r="C1120"/>
      <c r="D1120"/>
      <c r="E1120"/>
      <c r="F1120"/>
      <c r="G1120"/>
      <c r="H1120"/>
      <c r="I1120"/>
      <c r="J1120"/>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X1120" s="114"/>
      <c r="AY1120" s="114"/>
      <c r="AZ1120" s="114"/>
      <c r="BA1120" s="114"/>
      <c r="BB1120" s="114"/>
      <c r="BC1120" s="114"/>
      <c r="BD1120" s="114"/>
      <c r="BE1120" s="114"/>
      <c r="BF1120" s="114"/>
      <c r="BG1120" s="114"/>
      <c r="BH1120" s="114"/>
      <c r="BI1120" s="114"/>
      <c r="BJ1120" s="114"/>
      <c r="BK1120" s="114"/>
      <c r="BL1120" s="114"/>
      <c r="BM1120" s="114"/>
      <c r="BN1120" s="114"/>
      <c r="BO1120" s="114"/>
      <c r="BP1120" s="114"/>
      <c r="BQ1120" s="114"/>
      <c r="BR1120" s="114"/>
      <c r="BS1120" s="114"/>
      <c r="BT1120" s="114"/>
      <c r="BU1120" s="114"/>
      <c r="BV1120" s="114"/>
      <c r="BW1120" s="114"/>
      <c r="BX1120" s="114"/>
      <c r="BY1120" s="114"/>
      <c r="BZ1120" s="114"/>
      <c r="CA1120" s="114"/>
      <c r="CB1120" s="114"/>
      <c r="CC1120" s="114"/>
      <c r="CD1120" s="114"/>
      <c r="CE1120" s="114"/>
      <c r="CF1120" s="114"/>
      <c r="CG1120" s="114"/>
      <c r="EH1120"/>
      <c r="EI1120"/>
      <c r="EJ1120"/>
      <c r="EK1120"/>
      <c r="EL1120"/>
    </row>
    <row r="1121" spans="1:142" x14ac:dyDescent="0.2">
      <c r="A1121"/>
      <c r="B1121"/>
      <c r="C1121"/>
      <c r="D1121"/>
      <c r="E1121"/>
      <c r="F1121"/>
      <c r="G1121"/>
      <c r="H1121"/>
      <c r="I1121"/>
      <c r="J1121"/>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X1121" s="114"/>
      <c r="AY1121" s="114"/>
      <c r="AZ1121" s="114"/>
      <c r="BA1121" s="114"/>
      <c r="BB1121" s="114"/>
      <c r="BC1121" s="114"/>
      <c r="BD1121" s="114"/>
      <c r="BE1121" s="114"/>
      <c r="BF1121" s="114"/>
      <c r="BG1121" s="114"/>
      <c r="BH1121" s="114"/>
      <c r="BI1121" s="114"/>
      <c r="BJ1121" s="114"/>
      <c r="BK1121" s="114"/>
      <c r="BL1121" s="114"/>
      <c r="BM1121" s="114"/>
      <c r="BN1121" s="114"/>
      <c r="BO1121" s="114"/>
      <c r="BP1121" s="114"/>
      <c r="BQ1121" s="114"/>
      <c r="BR1121" s="114"/>
      <c r="BS1121" s="114"/>
      <c r="BT1121" s="114"/>
      <c r="BU1121" s="114"/>
      <c r="BV1121" s="114"/>
      <c r="BW1121" s="114"/>
      <c r="BX1121" s="114"/>
      <c r="BY1121" s="114"/>
      <c r="BZ1121" s="114"/>
      <c r="CA1121" s="114"/>
      <c r="CB1121" s="114"/>
      <c r="CC1121" s="114"/>
      <c r="CD1121" s="114"/>
      <c r="CE1121" s="114"/>
      <c r="CF1121" s="114"/>
      <c r="CG1121" s="114"/>
      <c r="EH1121"/>
      <c r="EI1121"/>
      <c r="EJ1121"/>
      <c r="EK1121"/>
      <c r="EL1121"/>
    </row>
    <row r="1122" spans="1:142" x14ac:dyDescent="0.2">
      <c r="A1122"/>
      <c r="B1122"/>
      <c r="C1122"/>
      <c r="D1122"/>
      <c r="E1122"/>
      <c r="F1122"/>
      <c r="G1122"/>
      <c r="H1122"/>
      <c r="I1122"/>
      <c r="J1122"/>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EH1122"/>
      <c r="EI1122"/>
      <c r="EJ1122"/>
      <c r="EK1122"/>
      <c r="EL1122"/>
    </row>
    <row r="1123" spans="1:142" x14ac:dyDescent="0.2">
      <c r="A1123"/>
      <c r="B1123"/>
      <c r="C1123"/>
      <c r="D1123"/>
      <c r="E1123"/>
      <c r="F1123"/>
      <c r="G1123"/>
      <c r="H1123"/>
      <c r="I1123"/>
      <c r="J1123"/>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EH1123"/>
      <c r="EI1123"/>
      <c r="EJ1123"/>
      <c r="EK1123"/>
      <c r="EL1123"/>
    </row>
    <row r="1124" spans="1:142" x14ac:dyDescent="0.2">
      <c r="A1124"/>
      <c r="B1124"/>
      <c r="C1124"/>
      <c r="D1124"/>
      <c r="E1124"/>
      <c r="F1124"/>
      <c r="G1124"/>
      <c r="H1124"/>
      <c r="I1124"/>
      <c r="J112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X1124" s="114"/>
      <c r="AY1124" s="114"/>
      <c r="AZ1124" s="114"/>
      <c r="BA1124" s="114"/>
      <c r="BB1124" s="114"/>
      <c r="BC1124" s="114"/>
      <c r="BD1124" s="114"/>
      <c r="BE1124" s="114"/>
      <c r="BF1124" s="114"/>
      <c r="BG1124" s="114"/>
      <c r="BH1124" s="114"/>
      <c r="BI1124" s="114"/>
      <c r="BJ1124" s="114"/>
      <c r="BK1124" s="114"/>
      <c r="BL1124" s="114"/>
      <c r="BM1124" s="114"/>
      <c r="BN1124" s="114"/>
      <c r="BO1124" s="114"/>
      <c r="BP1124" s="114"/>
      <c r="BQ1124" s="114"/>
      <c r="BR1124" s="114"/>
      <c r="BS1124" s="114"/>
      <c r="BT1124" s="114"/>
      <c r="BU1124" s="114"/>
      <c r="BV1124" s="114"/>
      <c r="BW1124" s="114"/>
      <c r="BX1124" s="114"/>
      <c r="BY1124" s="114"/>
      <c r="BZ1124" s="114"/>
      <c r="CA1124" s="114"/>
      <c r="CB1124" s="114"/>
      <c r="CC1124" s="114"/>
      <c r="CD1124" s="114"/>
      <c r="CE1124" s="114"/>
      <c r="CF1124" s="114"/>
      <c r="CG1124" s="114"/>
      <c r="EH1124"/>
      <c r="EI1124"/>
      <c r="EJ1124"/>
      <c r="EK1124"/>
      <c r="EL1124"/>
    </row>
    <row r="1125" spans="1:142" x14ac:dyDescent="0.2">
      <c r="A1125"/>
      <c r="B1125"/>
      <c r="C1125"/>
      <c r="D1125"/>
      <c r="E1125"/>
      <c r="F1125"/>
      <c r="G1125"/>
      <c r="H1125"/>
      <c r="I1125"/>
      <c r="J1125"/>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X1125" s="114"/>
      <c r="AY1125" s="114"/>
      <c r="AZ1125" s="114"/>
      <c r="BA1125" s="114"/>
      <c r="BB1125" s="114"/>
      <c r="BC1125" s="114"/>
      <c r="BD1125" s="114"/>
      <c r="BE1125" s="114"/>
      <c r="BF1125" s="114"/>
      <c r="BG1125" s="114"/>
      <c r="BH1125" s="114"/>
      <c r="BI1125" s="114"/>
      <c r="BJ1125" s="114"/>
      <c r="BK1125" s="114"/>
      <c r="BL1125" s="114"/>
      <c r="BM1125" s="114"/>
      <c r="BN1125" s="114"/>
      <c r="BO1125" s="114"/>
      <c r="BP1125" s="114"/>
      <c r="BQ1125" s="114"/>
      <c r="BR1125" s="114"/>
      <c r="BS1125" s="114"/>
      <c r="BT1125" s="114"/>
      <c r="BU1125" s="114"/>
      <c r="BV1125" s="114"/>
      <c r="BW1125" s="114"/>
      <c r="BX1125" s="114"/>
      <c r="BY1125" s="114"/>
      <c r="BZ1125" s="114"/>
      <c r="CA1125" s="114"/>
      <c r="CB1125" s="114"/>
      <c r="CC1125" s="114"/>
      <c r="CD1125" s="114"/>
      <c r="CE1125" s="114"/>
      <c r="CF1125" s="114"/>
      <c r="CG1125" s="114"/>
      <c r="EH1125"/>
      <c r="EI1125"/>
      <c r="EJ1125"/>
      <c r="EK1125"/>
      <c r="EL1125"/>
    </row>
    <row r="1126" spans="1:142" x14ac:dyDescent="0.2">
      <c r="A1126"/>
      <c r="B1126"/>
      <c r="C1126"/>
      <c r="D1126"/>
      <c r="E1126"/>
      <c r="F1126"/>
      <c r="G1126"/>
      <c r="H1126"/>
      <c r="I1126"/>
      <c r="J1126"/>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X1126" s="114"/>
      <c r="AY1126" s="114"/>
      <c r="AZ1126" s="114"/>
      <c r="BA1126" s="114"/>
      <c r="BB1126" s="114"/>
      <c r="BC1126" s="114"/>
      <c r="BD1126" s="114"/>
      <c r="BE1126" s="114"/>
      <c r="BF1126" s="114"/>
      <c r="BG1126" s="114"/>
      <c r="BH1126" s="114"/>
      <c r="BI1126" s="114"/>
      <c r="BJ1126" s="114"/>
      <c r="BK1126" s="114"/>
      <c r="BL1126" s="114"/>
      <c r="BM1126" s="114"/>
      <c r="BN1126" s="114"/>
      <c r="BO1126" s="114"/>
      <c r="BP1126" s="114"/>
      <c r="BQ1126" s="114"/>
      <c r="BR1126" s="114"/>
      <c r="BS1126" s="114"/>
      <c r="BT1126" s="114"/>
      <c r="BU1126" s="114"/>
      <c r="BV1126" s="114"/>
      <c r="BW1126" s="114"/>
      <c r="BX1126" s="114"/>
      <c r="BY1126" s="114"/>
      <c r="BZ1126" s="114"/>
      <c r="CA1126" s="114"/>
      <c r="CB1126" s="114"/>
      <c r="CC1126" s="114"/>
      <c r="CD1126" s="114"/>
      <c r="CE1126" s="114"/>
      <c r="CF1126" s="114"/>
      <c r="CG1126" s="114"/>
      <c r="EH1126"/>
      <c r="EI1126"/>
      <c r="EJ1126"/>
      <c r="EK1126"/>
      <c r="EL1126"/>
    </row>
    <row r="1127" spans="1:142" x14ac:dyDescent="0.2">
      <c r="A1127"/>
      <c r="B1127"/>
      <c r="C1127"/>
      <c r="D1127"/>
      <c r="E1127"/>
      <c r="F1127"/>
      <c r="G1127"/>
      <c r="H1127"/>
      <c r="I1127"/>
      <c r="J1127"/>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X1127" s="114"/>
      <c r="AY1127" s="114"/>
      <c r="AZ1127" s="114"/>
      <c r="BA1127" s="114"/>
      <c r="BB1127" s="114"/>
      <c r="BC1127" s="114"/>
      <c r="BD1127" s="114"/>
      <c r="BE1127" s="114"/>
      <c r="BF1127" s="114"/>
      <c r="BG1127" s="114"/>
      <c r="BH1127" s="114"/>
      <c r="BI1127" s="114"/>
      <c r="BJ1127" s="114"/>
      <c r="BK1127" s="114"/>
      <c r="BL1127" s="114"/>
      <c r="BM1127" s="114"/>
      <c r="BN1127" s="114"/>
      <c r="BO1127" s="114"/>
      <c r="BP1127" s="114"/>
      <c r="BQ1127" s="114"/>
      <c r="BR1127" s="114"/>
      <c r="BS1127" s="114"/>
      <c r="BT1127" s="114"/>
      <c r="BU1127" s="114"/>
      <c r="BV1127" s="114"/>
      <c r="BW1127" s="114"/>
      <c r="BX1127" s="114"/>
      <c r="BY1127" s="114"/>
      <c r="BZ1127" s="114"/>
      <c r="CA1127" s="114"/>
      <c r="CB1127" s="114"/>
      <c r="CC1127" s="114"/>
      <c r="CD1127" s="114"/>
      <c r="CE1127" s="114"/>
      <c r="CF1127" s="114"/>
      <c r="CG1127" s="114"/>
      <c r="EH1127"/>
      <c r="EI1127"/>
      <c r="EJ1127"/>
      <c r="EK1127"/>
      <c r="EL1127"/>
    </row>
    <row r="1128" spans="1:142" x14ac:dyDescent="0.2">
      <c r="A1128"/>
      <c r="B1128"/>
      <c r="C1128"/>
      <c r="D1128"/>
      <c r="E1128"/>
      <c r="F1128"/>
      <c r="G1128"/>
      <c r="H1128"/>
      <c r="I1128"/>
      <c r="J1128"/>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X1128" s="114"/>
      <c r="AY1128" s="114"/>
      <c r="AZ1128" s="114"/>
      <c r="BA1128" s="114"/>
      <c r="BB1128" s="114"/>
      <c r="BC1128" s="114"/>
      <c r="BD1128" s="114"/>
      <c r="BE1128" s="114"/>
      <c r="BF1128" s="114"/>
      <c r="BG1128" s="114"/>
      <c r="BH1128" s="114"/>
      <c r="BI1128" s="114"/>
      <c r="BJ1128" s="114"/>
      <c r="BK1128" s="114"/>
      <c r="BL1128" s="114"/>
      <c r="BM1128" s="114"/>
      <c r="BN1128" s="114"/>
      <c r="BO1128" s="114"/>
      <c r="BP1128" s="114"/>
      <c r="BQ1128" s="114"/>
      <c r="BR1128" s="114"/>
      <c r="BS1128" s="114"/>
      <c r="BT1128" s="114"/>
      <c r="BU1128" s="114"/>
      <c r="BV1128" s="114"/>
      <c r="BW1128" s="114"/>
      <c r="BX1128" s="114"/>
      <c r="BY1128" s="114"/>
      <c r="BZ1128" s="114"/>
      <c r="CA1128" s="114"/>
      <c r="CB1128" s="114"/>
      <c r="CC1128" s="114"/>
      <c r="CD1128" s="114"/>
      <c r="CE1128" s="114"/>
      <c r="CF1128" s="114"/>
      <c r="CG1128" s="114"/>
      <c r="EH1128"/>
      <c r="EI1128"/>
      <c r="EJ1128"/>
      <c r="EK1128"/>
      <c r="EL1128"/>
    </row>
    <row r="1129" spans="1:142" x14ac:dyDescent="0.2">
      <c r="A1129"/>
      <c r="B1129"/>
      <c r="C1129"/>
      <c r="D1129"/>
      <c r="E1129"/>
      <c r="F1129"/>
      <c r="G1129"/>
      <c r="H1129"/>
      <c r="I1129"/>
      <c r="J1129"/>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X1129" s="114"/>
      <c r="AY1129" s="114"/>
      <c r="AZ1129" s="114"/>
      <c r="BA1129" s="114"/>
      <c r="BB1129" s="114"/>
      <c r="BC1129" s="114"/>
      <c r="BD1129" s="114"/>
      <c r="BE1129" s="114"/>
      <c r="BF1129" s="114"/>
      <c r="BG1129" s="114"/>
      <c r="BH1129" s="114"/>
      <c r="BI1129" s="114"/>
      <c r="BJ1129" s="114"/>
      <c r="BK1129" s="114"/>
      <c r="BL1129" s="114"/>
      <c r="BM1129" s="114"/>
      <c r="BN1129" s="114"/>
      <c r="BO1129" s="114"/>
      <c r="BP1129" s="114"/>
      <c r="BQ1129" s="114"/>
      <c r="BR1129" s="114"/>
      <c r="BS1129" s="114"/>
      <c r="BT1129" s="114"/>
      <c r="BU1129" s="114"/>
      <c r="BV1129" s="114"/>
      <c r="BW1129" s="114"/>
      <c r="BX1129" s="114"/>
      <c r="BY1129" s="114"/>
      <c r="BZ1129" s="114"/>
      <c r="CA1129" s="114"/>
      <c r="CB1129" s="114"/>
      <c r="CC1129" s="114"/>
      <c r="CD1129" s="114"/>
      <c r="CE1129" s="114"/>
      <c r="CF1129" s="114"/>
      <c r="CG1129" s="114"/>
      <c r="EH1129"/>
      <c r="EI1129"/>
      <c r="EJ1129"/>
      <c r="EK1129"/>
      <c r="EL1129"/>
    </row>
    <row r="1130" spans="1:142" x14ac:dyDescent="0.2">
      <c r="A1130"/>
      <c r="B1130"/>
      <c r="C1130"/>
      <c r="D1130"/>
      <c r="E1130"/>
      <c r="F1130"/>
      <c r="G1130"/>
      <c r="H1130"/>
      <c r="I1130"/>
      <c r="J1130"/>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X1130" s="114"/>
      <c r="AY1130" s="114"/>
      <c r="AZ1130" s="114"/>
      <c r="BA1130" s="114"/>
      <c r="BB1130" s="114"/>
      <c r="BC1130" s="114"/>
      <c r="BD1130" s="114"/>
      <c r="BE1130" s="114"/>
      <c r="BF1130" s="114"/>
      <c r="BG1130" s="114"/>
      <c r="BH1130" s="114"/>
      <c r="BI1130" s="114"/>
      <c r="BJ1130" s="114"/>
      <c r="BK1130" s="114"/>
      <c r="BL1130" s="114"/>
      <c r="BM1130" s="114"/>
      <c r="BN1130" s="114"/>
      <c r="BO1130" s="114"/>
      <c r="BP1130" s="114"/>
      <c r="BQ1130" s="114"/>
      <c r="BR1130" s="114"/>
      <c r="BS1130" s="114"/>
      <c r="BT1130" s="114"/>
      <c r="BU1130" s="114"/>
      <c r="BV1130" s="114"/>
      <c r="BW1130" s="114"/>
      <c r="BX1130" s="114"/>
      <c r="BY1130" s="114"/>
      <c r="BZ1130" s="114"/>
      <c r="CA1130" s="114"/>
      <c r="CB1130" s="114"/>
      <c r="CC1130" s="114"/>
      <c r="CD1130" s="114"/>
      <c r="CE1130" s="114"/>
      <c r="CF1130" s="114"/>
      <c r="CG1130" s="114"/>
      <c r="EH1130"/>
      <c r="EI1130"/>
      <c r="EJ1130"/>
      <c r="EK1130"/>
      <c r="EL1130"/>
    </row>
    <row r="1131" spans="1:142" x14ac:dyDescent="0.2">
      <c r="A1131"/>
      <c r="B1131"/>
      <c r="C1131"/>
      <c r="D1131"/>
      <c r="E1131"/>
      <c r="F1131"/>
      <c r="G1131"/>
      <c r="H1131"/>
      <c r="I1131"/>
      <c r="J1131"/>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X1131" s="114"/>
      <c r="AY1131" s="114"/>
      <c r="AZ1131" s="114"/>
      <c r="BA1131" s="114"/>
      <c r="BB1131" s="114"/>
      <c r="BC1131" s="114"/>
      <c r="BD1131" s="114"/>
      <c r="BE1131" s="114"/>
      <c r="BF1131" s="114"/>
      <c r="BG1131" s="114"/>
      <c r="BH1131" s="114"/>
      <c r="BI1131" s="114"/>
      <c r="BJ1131" s="114"/>
      <c r="BK1131" s="114"/>
      <c r="BL1131" s="114"/>
      <c r="BM1131" s="114"/>
      <c r="BN1131" s="114"/>
      <c r="BO1131" s="114"/>
      <c r="BP1131" s="114"/>
      <c r="BQ1131" s="114"/>
      <c r="BR1131" s="114"/>
      <c r="BS1131" s="114"/>
      <c r="BT1131" s="114"/>
      <c r="BU1131" s="114"/>
      <c r="BV1131" s="114"/>
      <c r="BW1131" s="114"/>
      <c r="BX1131" s="114"/>
      <c r="BY1131" s="114"/>
      <c r="BZ1131" s="114"/>
      <c r="CA1131" s="114"/>
      <c r="CB1131" s="114"/>
      <c r="CC1131" s="114"/>
      <c r="CD1131" s="114"/>
      <c r="CE1131" s="114"/>
      <c r="CF1131" s="114"/>
      <c r="CG1131" s="114"/>
      <c r="EH1131"/>
      <c r="EI1131"/>
      <c r="EJ1131"/>
      <c r="EK1131"/>
      <c r="EL1131"/>
    </row>
    <row r="1132" spans="1:142" x14ac:dyDescent="0.2">
      <c r="A1132"/>
      <c r="B1132"/>
      <c r="C1132"/>
      <c r="D1132"/>
      <c r="E1132"/>
      <c r="F1132"/>
      <c r="G1132"/>
      <c r="H1132"/>
      <c r="I1132"/>
      <c r="J1132"/>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X1132" s="114"/>
      <c r="AY1132" s="114"/>
      <c r="AZ1132" s="114"/>
      <c r="BA1132" s="114"/>
      <c r="BB1132" s="114"/>
      <c r="BC1132" s="114"/>
      <c r="BD1132" s="114"/>
      <c r="BE1132" s="114"/>
      <c r="BF1132" s="114"/>
      <c r="BG1132" s="114"/>
      <c r="BH1132" s="114"/>
      <c r="BI1132" s="114"/>
      <c r="BJ1132" s="114"/>
      <c r="BK1132" s="114"/>
      <c r="BL1132" s="114"/>
      <c r="BM1132" s="114"/>
      <c r="BN1132" s="114"/>
      <c r="BO1132" s="114"/>
      <c r="BP1132" s="114"/>
      <c r="BQ1132" s="114"/>
      <c r="BR1132" s="114"/>
      <c r="BS1132" s="114"/>
      <c r="BT1132" s="114"/>
      <c r="BU1132" s="114"/>
      <c r="BV1132" s="114"/>
      <c r="BW1132" s="114"/>
      <c r="BX1132" s="114"/>
      <c r="BY1132" s="114"/>
      <c r="BZ1132" s="114"/>
      <c r="CA1132" s="114"/>
      <c r="CB1132" s="114"/>
      <c r="CC1132" s="114"/>
      <c r="CD1132" s="114"/>
      <c r="CE1132" s="114"/>
      <c r="CF1132" s="114"/>
      <c r="CG1132" s="114"/>
      <c r="EH1132"/>
      <c r="EI1132"/>
      <c r="EJ1132"/>
      <c r="EK1132"/>
      <c r="EL1132"/>
    </row>
    <row r="1133" spans="1:142" x14ac:dyDescent="0.2">
      <c r="A1133"/>
      <c r="B1133"/>
      <c r="C1133"/>
      <c r="D1133"/>
      <c r="E1133"/>
      <c r="F1133"/>
      <c r="G1133"/>
      <c r="H1133"/>
      <c r="I1133"/>
      <c r="J1133"/>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X1133" s="114"/>
      <c r="AY1133" s="114"/>
      <c r="AZ1133" s="114"/>
      <c r="BA1133" s="114"/>
      <c r="BB1133" s="114"/>
      <c r="BC1133" s="114"/>
      <c r="BD1133" s="114"/>
      <c r="BE1133" s="114"/>
      <c r="BF1133" s="114"/>
      <c r="BG1133" s="114"/>
      <c r="BH1133" s="114"/>
      <c r="BI1133" s="114"/>
      <c r="BJ1133" s="114"/>
      <c r="BK1133" s="114"/>
      <c r="BL1133" s="114"/>
      <c r="BM1133" s="114"/>
      <c r="BN1133" s="114"/>
      <c r="BO1133" s="114"/>
      <c r="BP1133" s="114"/>
      <c r="BQ1133" s="114"/>
      <c r="BR1133" s="114"/>
      <c r="BS1133" s="114"/>
      <c r="BT1133" s="114"/>
      <c r="BU1133" s="114"/>
      <c r="BV1133" s="114"/>
      <c r="BW1133" s="114"/>
      <c r="BX1133" s="114"/>
      <c r="BY1133" s="114"/>
      <c r="BZ1133" s="114"/>
      <c r="CA1133" s="114"/>
      <c r="CB1133" s="114"/>
      <c r="CC1133" s="114"/>
      <c r="CD1133" s="114"/>
      <c r="CE1133" s="114"/>
      <c r="CF1133" s="114"/>
      <c r="CG1133" s="114"/>
      <c r="EH1133"/>
      <c r="EI1133"/>
      <c r="EJ1133"/>
      <c r="EK1133"/>
      <c r="EL1133"/>
    </row>
    <row r="1134" spans="1:142" x14ac:dyDescent="0.2">
      <c r="A1134"/>
      <c r="B1134"/>
      <c r="C1134"/>
      <c r="D1134"/>
      <c r="E1134"/>
      <c r="F1134"/>
      <c r="G1134"/>
      <c r="H1134"/>
      <c r="I1134"/>
      <c r="J113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X1134" s="114"/>
      <c r="AY1134" s="114"/>
      <c r="AZ1134" s="114"/>
      <c r="BA1134" s="114"/>
      <c r="BB1134" s="114"/>
      <c r="BC1134" s="114"/>
      <c r="BD1134" s="114"/>
      <c r="BE1134" s="114"/>
      <c r="BF1134" s="114"/>
      <c r="BG1134" s="114"/>
      <c r="BH1134" s="114"/>
      <c r="BI1134" s="114"/>
      <c r="BJ1134" s="114"/>
      <c r="BK1134" s="114"/>
      <c r="BL1134" s="114"/>
      <c r="BM1134" s="114"/>
      <c r="BN1134" s="114"/>
      <c r="BO1134" s="114"/>
      <c r="BP1134" s="114"/>
      <c r="BQ1134" s="114"/>
      <c r="BR1134" s="114"/>
      <c r="BS1134" s="114"/>
      <c r="BT1134" s="114"/>
      <c r="BU1134" s="114"/>
      <c r="BV1134" s="114"/>
      <c r="BW1134" s="114"/>
      <c r="BX1134" s="114"/>
      <c r="BY1134" s="114"/>
      <c r="BZ1134" s="114"/>
      <c r="CA1134" s="114"/>
      <c r="CB1134" s="114"/>
      <c r="CC1134" s="114"/>
      <c r="CD1134" s="114"/>
      <c r="CE1134" s="114"/>
      <c r="CF1134" s="114"/>
      <c r="CG1134" s="114"/>
      <c r="EH1134"/>
      <c r="EI1134"/>
      <c r="EJ1134"/>
      <c r="EK1134"/>
      <c r="EL1134"/>
    </row>
    <row r="1135" spans="1:142" x14ac:dyDescent="0.2">
      <c r="A1135"/>
      <c r="B1135"/>
      <c r="C1135"/>
      <c r="D1135"/>
      <c r="E1135"/>
      <c r="F1135"/>
      <c r="G1135"/>
      <c r="H1135"/>
      <c r="I1135"/>
      <c r="J1135"/>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X1135" s="114"/>
      <c r="AY1135" s="114"/>
      <c r="AZ1135" s="114"/>
      <c r="BA1135" s="114"/>
      <c r="BB1135" s="114"/>
      <c r="BC1135" s="114"/>
      <c r="BD1135" s="114"/>
      <c r="BE1135" s="114"/>
      <c r="BF1135" s="114"/>
      <c r="BG1135" s="114"/>
      <c r="BH1135" s="114"/>
      <c r="BI1135" s="114"/>
      <c r="BJ1135" s="114"/>
      <c r="BK1135" s="114"/>
      <c r="BL1135" s="114"/>
      <c r="BM1135" s="114"/>
      <c r="BN1135" s="114"/>
      <c r="BO1135" s="114"/>
      <c r="BP1135" s="114"/>
      <c r="BQ1135" s="114"/>
      <c r="BR1135" s="114"/>
      <c r="BS1135" s="114"/>
      <c r="BT1135" s="114"/>
      <c r="BU1135" s="114"/>
      <c r="BV1135" s="114"/>
      <c r="BW1135" s="114"/>
      <c r="BX1135" s="114"/>
      <c r="BY1135" s="114"/>
      <c r="BZ1135" s="114"/>
      <c r="CA1135" s="114"/>
      <c r="CB1135" s="114"/>
      <c r="CC1135" s="114"/>
      <c r="CD1135" s="114"/>
      <c r="CE1135" s="114"/>
      <c r="CF1135" s="114"/>
      <c r="CG1135" s="114"/>
      <c r="EH1135"/>
      <c r="EI1135"/>
      <c r="EJ1135"/>
      <c r="EK1135"/>
      <c r="EL1135"/>
    </row>
    <row r="1136" spans="1:142" x14ac:dyDescent="0.2">
      <c r="A1136"/>
      <c r="B1136"/>
      <c r="C1136"/>
      <c r="D1136"/>
      <c r="E1136"/>
      <c r="F1136"/>
      <c r="G1136"/>
      <c r="H1136"/>
      <c r="I1136"/>
      <c r="J1136"/>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X1136" s="114"/>
      <c r="AY1136" s="114"/>
      <c r="AZ1136" s="114"/>
      <c r="BA1136" s="114"/>
      <c r="BB1136" s="114"/>
      <c r="BC1136" s="114"/>
      <c r="BD1136" s="114"/>
      <c r="BE1136" s="114"/>
      <c r="BF1136" s="114"/>
      <c r="BG1136" s="114"/>
      <c r="BH1136" s="114"/>
      <c r="BI1136" s="114"/>
      <c r="BJ1136" s="114"/>
      <c r="BK1136" s="114"/>
      <c r="BL1136" s="114"/>
      <c r="BM1136" s="114"/>
      <c r="BN1136" s="114"/>
      <c r="BO1136" s="114"/>
      <c r="BP1136" s="114"/>
      <c r="BQ1136" s="114"/>
      <c r="BR1136" s="114"/>
      <c r="BS1136" s="114"/>
      <c r="BT1136" s="114"/>
      <c r="BU1136" s="114"/>
      <c r="BV1136" s="114"/>
      <c r="BW1136" s="114"/>
      <c r="BX1136" s="114"/>
      <c r="BY1136" s="114"/>
      <c r="BZ1136" s="114"/>
      <c r="CA1136" s="114"/>
      <c r="CB1136" s="114"/>
      <c r="CC1136" s="114"/>
      <c r="CD1136" s="114"/>
      <c r="CE1136" s="114"/>
      <c r="CF1136" s="114"/>
      <c r="CG1136" s="114"/>
      <c r="EH1136"/>
      <c r="EI1136"/>
      <c r="EJ1136"/>
      <c r="EK1136"/>
      <c r="EL1136"/>
    </row>
    <row r="1137" spans="1:142" x14ac:dyDescent="0.2">
      <c r="A1137"/>
      <c r="B1137"/>
      <c r="C1137"/>
      <c r="D1137"/>
      <c r="E1137"/>
      <c r="F1137"/>
      <c r="G1137"/>
      <c r="H1137"/>
      <c r="I1137"/>
      <c r="J1137"/>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X1137" s="114"/>
      <c r="AY1137" s="114"/>
      <c r="AZ1137" s="114"/>
      <c r="BA1137" s="114"/>
      <c r="BB1137" s="114"/>
      <c r="BC1137" s="114"/>
      <c r="BD1137" s="114"/>
      <c r="BE1137" s="114"/>
      <c r="BF1137" s="114"/>
      <c r="BG1137" s="114"/>
      <c r="BH1137" s="114"/>
      <c r="BI1137" s="114"/>
      <c r="BJ1137" s="114"/>
      <c r="BK1137" s="114"/>
      <c r="BL1137" s="114"/>
      <c r="BM1137" s="114"/>
      <c r="BN1137" s="114"/>
      <c r="BO1137" s="114"/>
      <c r="BP1137" s="114"/>
      <c r="BQ1137" s="114"/>
      <c r="BR1137" s="114"/>
      <c r="BS1137" s="114"/>
      <c r="BT1137" s="114"/>
      <c r="BU1137" s="114"/>
      <c r="BV1137" s="114"/>
      <c r="BW1137" s="114"/>
      <c r="BX1137" s="114"/>
      <c r="BY1137" s="114"/>
      <c r="BZ1137" s="114"/>
      <c r="CA1137" s="114"/>
      <c r="CB1137" s="114"/>
      <c r="CC1137" s="114"/>
      <c r="CD1137" s="114"/>
      <c r="CE1137" s="114"/>
      <c r="CF1137" s="114"/>
      <c r="CG1137" s="114"/>
      <c r="EH1137"/>
      <c r="EI1137"/>
      <c r="EJ1137"/>
      <c r="EK1137"/>
      <c r="EL1137"/>
    </row>
    <row r="1138" spans="1:142" x14ac:dyDescent="0.2">
      <c r="A1138"/>
      <c r="B1138"/>
      <c r="C1138"/>
      <c r="D1138"/>
      <c r="E1138"/>
      <c r="F1138"/>
      <c r="G1138"/>
      <c r="H1138"/>
      <c r="I1138"/>
      <c r="J1138"/>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X1138" s="114"/>
      <c r="AY1138" s="114"/>
      <c r="AZ1138" s="114"/>
      <c r="BA1138" s="114"/>
      <c r="BB1138" s="114"/>
      <c r="BC1138" s="114"/>
      <c r="BD1138" s="114"/>
      <c r="BE1138" s="114"/>
      <c r="BF1138" s="114"/>
      <c r="BG1138" s="114"/>
      <c r="BH1138" s="114"/>
      <c r="BI1138" s="114"/>
      <c r="BJ1138" s="114"/>
      <c r="BK1138" s="114"/>
      <c r="BL1138" s="114"/>
      <c r="BM1138" s="114"/>
      <c r="BN1138" s="114"/>
      <c r="BO1138" s="114"/>
      <c r="BP1138" s="114"/>
      <c r="BQ1138" s="114"/>
      <c r="BR1138" s="114"/>
      <c r="BS1138" s="114"/>
      <c r="BT1138" s="114"/>
      <c r="BU1138" s="114"/>
      <c r="BV1138" s="114"/>
      <c r="BW1138" s="114"/>
      <c r="BX1138" s="114"/>
      <c r="BY1138" s="114"/>
      <c r="BZ1138" s="114"/>
      <c r="CA1138" s="114"/>
      <c r="CB1138" s="114"/>
      <c r="CC1138" s="114"/>
      <c r="CD1138" s="114"/>
      <c r="CE1138" s="114"/>
      <c r="CF1138" s="114"/>
      <c r="CG1138" s="114"/>
      <c r="EH1138"/>
      <c r="EI1138"/>
      <c r="EJ1138"/>
      <c r="EK1138"/>
      <c r="EL1138"/>
    </row>
    <row r="1139" spans="1:142" x14ac:dyDescent="0.2">
      <c r="A1139"/>
      <c r="B1139"/>
      <c r="C1139"/>
      <c r="D1139"/>
      <c r="E1139"/>
      <c r="F1139"/>
      <c r="G1139"/>
      <c r="H1139"/>
      <c r="I1139"/>
      <c r="J1139"/>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X1139" s="114"/>
      <c r="AY1139" s="114"/>
      <c r="AZ1139" s="114"/>
      <c r="BA1139" s="114"/>
      <c r="BB1139" s="114"/>
      <c r="BC1139" s="114"/>
      <c r="BD1139" s="114"/>
      <c r="BE1139" s="114"/>
      <c r="BF1139" s="114"/>
      <c r="BG1139" s="114"/>
      <c r="BH1139" s="114"/>
      <c r="BI1139" s="114"/>
      <c r="BJ1139" s="114"/>
      <c r="BK1139" s="114"/>
      <c r="BL1139" s="114"/>
      <c r="BM1139" s="114"/>
      <c r="BN1139" s="114"/>
      <c r="BO1139" s="114"/>
      <c r="BP1139" s="114"/>
      <c r="BQ1139" s="114"/>
      <c r="BR1139" s="114"/>
      <c r="BS1139" s="114"/>
      <c r="BT1139" s="114"/>
      <c r="BU1139" s="114"/>
      <c r="BV1139" s="114"/>
      <c r="BW1139" s="114"/>
      <c r="BX1139" s="114"/>
      <c r="BY1139" s="114"/>
      <c r="BZ1139" s="114"/>
      <c r="CA1139" s="114"/>
      <c r="CB1139" s="114"/>
      <c r="CC1139" s="114"/>
      <c r="CD1139" s="114"/>
      <c r="CE1139" s="114"/>
      <c r="CF1139" s="114"/>
      <c r="CG1139" s="114"/>
      <c r="EH1139"/>
      <c r="EI1139"/>
      <c r="EJ1139"/>
      <c r="EK1139"/>
      <c r="EL1139"/>
    </row>
    <row r="1140" spans="1:142" x14ac:dyDescent="0.2">
      <c r="A1140"/>
      <c r="B1140"/>
      <c r="C1140"/>
      <c r="D1140"/>
      <c r="E1140"/>
      <c r="F1140"/>
      <c r="G1140"/>
      <c r="H1140"/>
      <c r="I1140"/>
      <c r="J1140"/>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X1140" s="114"/>
      <c r="AY1140" s="114"/>
      <c r="AZ1140" s="114"/>
      <c r="BA1140" s="114"/>
      <c r="BB1140" s="114"/>
      <c r="BC1140" s="114"/>
      <c r="BD1140" s="114"/>
      <c r="BE1140" s="114"/>
      <c r="BF1140" s="114"/>
      <c r="BG1140" s="114"/>
      <c r="BH1140" s="114"/>
      <c r="BI1140" s="114"/>
      <c r="BJ1140" s="114"/>
      <c r="BK1140" s="114"/>
      <c r="BL1140" s="114"/>
      <c r="BM1140" s="114"/>
      <c r="BN1140" s="114"/>
      <c r="BO1140" s="114"/>
      <c r="BP1140" s="114"/>
      <c r="BQ1140" s="114"/>
      <c r="BR1140" s="114"/>
      <c r="BS1140" s="114"/>
      <c r="BT1140" s="114"/>
      <c r="BU1140" s="114"/>
      <c r="BV1140" s="114"/>
      <c r="BW1140" s="114"/>
      <c r="BX1140" s="114"/>
      <c r="BY1140" s="114"/>
      <c r="BZ1140" s="114"/>
      <c r="CA1140" s="114"/>
      <c r="CB1140" s="114"/>
      <c r="CC1140" s="114"/>
      <c r="CD1140" s="114"/>
      <c r="CE1140" s="114"/>
      <c r="CF1140" s="114"/>
      <c r="CG1140" s="114"/>
      <c r="EH1140"/>
      <c r="EI1140"/>
      <c r="EJ1140"/>
      <c r="EK1140"/>
      <c r="EL1140"/>
    </row>
    <row r="1141" spans="1:142" x14ac:dyDescent="0.2">
      <c r="A1141"/>
      <c r="B1141"/>
      <c r="C1141"/>
      <c r="D1141"/>
      <c r="E1141"/>
      <c r="F1141"/>
      <c r="G1141"/>
      <c r="H1141"/>
      <c r="I1141"/>
      <c r="J1141"/>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X1141" s="114"/>
      <c r="AY1141" s="114"/>
      <c r="AZ1141" s="114"/>
      <c r="BA1141" s="114"/>
      <c r="BB1141" s="114"/>
      <c r="BC1141" s="114"/>
      <c r="BD1141" s="114"/>
      <c r="BE1141" s="114"/>
      <c r="BF1141" s="114"/>
      <c r="BG1141" s="114"/>
      <c r="BH1141" s="114"/>
      <c r="BI1141" s="114"/>
      <c r="BJ1141" s="114"/>
      <c r="BK1141" s="114"/>
      <c r="BL1141" s="114"/>
      <c r="BM1141" s="114"/>
      <c r="BN1141" s="114"/>
      <c r="BO1141" s="114"/>
      <c r="BP1141" s="114"/>
      <c r="BQ1141" s="114"/>
      <c r="BR1141" s="114"/>
      <c r="BS1141" s="114"/>
      <c r="BT1141" s="114"/>
      <c r="BU1141" s="114"/>
      <c r="BV1141" s="114"/>
      <c r="BW1141" s="114"/>
      <c r="BX1141" s="114"/>
      <c r="BY1141" s="114"/>
      <c r="BZ1141" s="114"/>
      <c r="CA1141" s="114"/>
      <c r="CB1141" s="114"/>
      <c r="CC1141" s="114"/>
      <c r="CD1141" s="114"/>
      <c r="CE1141" s="114"/>
      <c r="CF1141" s="114"/>
      <c r="CG1141" s="114"/>
      <c r="EH1141"/>
      <c r="EI1141"/>
      <c r="EJ1141"/>
      <c r="EK1141"/>
      <c r="EL1141"/>
    </row>
    <row r="1142" spans="1:142" x14ac:dyDescent="0.2">
      <c r="A1142"/>
      <c r="B1142"/>
      <c r="C1142"/>
      <c r="D1142"/>
      <c r="E1142"/>
      <c r="F1142"/>
      <c r="G1142"/>
      <c r="H1142"/>
      <c r="I1142"/>
      <c r="J1142"/>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X1142" s="114"/>
      <c r="AY1142" s="114"/>
      <c r="AZ1142" s="114"/>
      <c r="BA1142" s="114"/>
      <c r="BB1142" s="114"/>
      <c r="BC1142" s="114"/>
      <c r="BD1142" s="114"/>
      <c r="BE1142" s="114"/>
      <c r="BF1142" s="114"/>
      <c r="BG1142" s="114"/>
      <c r="BH1142" s="114"/>
      <c r="BI1142" s="114"/>
      <c r="BJ1142" s="114"/>
      <c r="BK1142" s="114"/>
      <c r="BL1142" s="114"/>
      <c r="BM1142" s="114"/>
      <c r="BN1142" s="114"/>
      <c r="BO1142" s="114"/>
      <c r="BP1142" s="114"/>
      <c r="BQ1142" s="114"/>
      <c r="BR1142" s="114"/>
      <c r="BS1142" s="114"/>
      <c r="BT1142" s="114"/>
      <c r="BU1142" s="114"/>
      <c r="BV1142" s="114"/>
      <c r="BW1142" s="114"/>
      <c r="BX1142" s="114"/>
      <c r="BY1142" s="114"/>
      <c r="BZ1142" s="114"/>
      <c r="CA1142" s="114"/>
      <c r="CB1142" s="114"/>
      <c r="CC1142" s="114"/>
      <c r="CD1142" s="114"/>
      <c r="CE1142" s="114"/>
      <c r="CF1142" s="114"/>
      <c r="CG1142" s="114"/>
      <c r="EH1142"/>
      <c r="EI1142"/>
      <c r="EJ1142"/>
      <c r="EK1142"/>
      <c r="EL1142"/>
    </row>
    <row r="1143" spans="1:142" x14ac:dyDescent="0.2">
      <c r="A1143"/>
      <c r="B1143"/>
      <c r="C1143"/>
      <c r="D1143"/>
      <c r="E1143"/>
      <c r="F1143"/>
      <c r="G1143"/>
      <c r="H1143"/>
      <c r="I1143"/>
      <c r="J1143"/>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X1143" s="114"/>
      <c r="AY1143" s="114"/>
      <c r="AZ1143" s="114"/>
      <c r="BA1143" s="114"/>
      <c r="BB1143" s="114"/>
      <c r="BC1143" s="114"/>
      <c r="BD1143" s="114"/>
      <c r="BE1143" s="114"/>
      <c r="BF1143" s="114"/>
      <c r="BG1143" s="114"/>
      <c r="BH1143" s="114"/>
      <c r="BI1143" s="114"/>
      <c r="BJ1143" s="114"/>
      <c r="BK1143" s="114"/>
      <c r="BL1143" s="114"/>
      <c r="BM1143" s="114"/>
      <c r="BN1143" s="114"/>
      <c r="BO1143" s="114"/>
      <c r="BP1143" s="114"/>
      <c r="BQ1143" s="114"/>
      <c r="BR1143" s="114"/>
      <c r="BS1143" s="114"/>
      <c r="BT1143" s="114"/>
      <c r="BU1143" s="114"/>
      <c r="BV1143" s="114"/>
      <c r="BW1143" s="114"/>
      <c r="BX1143" s="114"/>
      <c r="BY1143" s="114"/>
      <c r="BZ1143" s="114"/>
      <c r="CA1143" s="114"/>
      <c r="CB1143" s="114"/>
      <c r="CC1143" s="114"/>
      <c r="CD1143" s="114"/>
      <c r="CE1143" s="114"/>
      <c r="CF1143" s="114"/>
      <c r="CG1143" s="114"/>
      <c r="EH1143"/>
      <c r="EI1143"/>
      <c r="EJ1143"/>
      <c r="EK1143"/>
      <c r="EL1143"/>
    </row>
    <row r="1144" spans="1:142" x14ac:dyDescent="0.2">
      <c r="A1144"/>
      <c r="B1144"/>
      <c r="C1144"/>
      <c r="D1144"/>
      <c r="E1144"/>
      <c r="F1144"/>
      <c r="G1144"/>
      <c r="H1144"/>
      <c r="I1144"/>
      <c r="J114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X1144" s="114"/>
      <c r="AY1144" s="114"/>
      <c r="AZ1144" s="114"/>
      <c r="BA1144" s="114"/>
      <c r="BB1144" s="114"/>
      <c r="BC1144" s="114"/>
      <c r="BD1144" s="114"/>
      <c r="BE1144" s="114"/>
      <c r="BF1144" s="114"/>
      <c r="BG1144" s="114"/>
      <c r="BH1144" s="114"/>
      <c r="BI1144" s="114"/>
      <c r="BJ1144" s="114"/>
      <c r="BK1144" s="114"/>
      <c r="BL1144" s="114"/>
      <c r="BM1144" s="114"/>
      <c r="BN1144" s="114"/>
      <c r="BO1144" s="114"/>
      <c r="BP1144" s="114"/>
      <c r="BQ1144" s="114"/>
      <c r="BR1144" s="114"/>
      <c r="BS1144" s="114"/>
      <c r="BT1144" s="114"/>
      <c r="BU1144" s="114"/>
      <c r="BV1144" s="114"/>
      <c r="BW1144" s="114"/>
      <c r="BX1144" s="114"/>
      <c r="BY1144" s="114"/>
      <c r="BZ1144" s="114"/>
      <c r="CA1144" s="114"/>
      <c r="CB1144" s="114"/>
      <c r="CC1144" s="114"/>
      <c r="CD1144" s="114"/>
      <c r="CE1144" s="114"/>
      <c r="CF1144" s="114"/>
      <c r="CG1144" s="114"/>
      <c r="EH1144"/>
      <c r="EI1144"/>
      <c r="EJ1144"/>
      <c r="EK1144"/>
      <c r="EL1144"/>
    </row>
    <row r="1145" spans="1:142" x14ac:dyDescent="0.2">
      <c r="A1145"/>
      <c r="B1145"/>
      <c r="C1145"/>
      <c r="D1145"/>
      <c r="E1145"/>
      <c r="F1145"/>
      <c r="G1145"/>
      <c r="H1145"/>
      <c r="I1145"/>
      <c r="J1145"/>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X1145" s="114"/>
      <c r="AY1145" s="114"/>
      <c r="AZ1145" s="114"/>
      <c r="BA1145" s="114"/>
      <c r="BB1145" s="114"/>
      <c r="BC1145" s="114"/>
      <c r="BD1145" s="114"/>
      <c r="BE1145" s="114"/>
      <c r="BF1145" s="114"/>
      <c r="BG1145" s="114"/>
      <c r="BH1145" s="114"/>
      <c r="BI1145" s="114"/>
      <c r="BJ1145" s="114"/>
      <c r="BK1145" s="114"/>
      <c r="BL1145" s="114"/>
      <c r="BM1145" s="114"/>
      <c r="BN1145" s="114"/>
      <c r="BO1145" s="114"/>
      <c r="BP1145" s="114"/>
      <c r="BQ1145" s="114"/>
      <c r="BR1145" s="114"/>
      <c r="BS1145" s="114"/>
      <c r="BT1145" s="114"/>
      <c r="BU1145" s="114"/>
      <c r="BV1145" s="114"/>
      <c r="BW1145" s="114"/>
      <c r="BX1145" s="114"/>
      <c r="BY1145" s="114"/>
      <c r="BZ1145" s="114"/>
      <c r="CA1145" s="114"/>
      <c r="CB1145" s="114"/>
      <c r="CC1145" s="114"/>
      <c r="CD1145" s="114"/>
      <c r="CE1145" s="114"/>
      <c r="CF1145" s="114"/>
      <c r="CG1145" s="114"/>
      <c r="EH1145"/>
      <c r="EI1145"/>
      <c r="EJ1145"/>
      <c r="EK1145"/>
      <c r="EL1145"/>
    </row>
    <row r="1146" spans="1:142" x14ac:dyDescent="0.2">
      <c r="A1146"/>
      <c r="B1146"/>
      <c r="C1146"/>
      <c r="D1146"/>
      <c r="E1146"/>
      <c r="F1146"/>
      <c r="G1146"/>
      <c r="H1146"/>
      <c r="I1146"/>
      <c r="J1146"/>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X1146" s="114"/>
      <c r="AY1146" s="114"/>
      <c r="AZ1146" s="114"/>
      <c r="BA1146" s="114"/>
      <c r="BB1146" s="114"/>
      <c r="BC1146" s="114"/>
      <c r="BD1146" s="114"/>
      <c r="BE1146" s="114"/>
      <c r="BF1146" s="114"/>
      <c r="BG1146" s="114"/>
      <c r="BH1146" s="114"/>
      <c r="BI1146" s="114"/>
      <c r="BJ1146" s="114"/>
      <c r="BK1146" s="114"/>
      <c r="BL1146" s="114"/>
      <c r="BM1146" s="114"/>
      <c r="BN1146" s="114"/>
      <c r="BO1146" s="114"/>
      <c r="BP1146" s="114"/>
      <c r="BQ1146" s="114"/>
      <c r="BR1146" s="114"/>
      <c r="BS1146" s="114"/>
      <c r="BT1146" s="114"/>
      <c r="BU1146" s="114"/>
      <c r="BV1146" s="114"/>
      <c r="BW1146" s="114"/>
      <c r="BX1146" s="114"/>
      <c r="BY1146" s="114"/>
      <c r="BZ1146" s="114"/>
      <c r="CA1146" s="114"/>
      <c r="CB1146" s="114"/>
      <c r="CC1146" s="114"/>
      <c r="CD1146" s="114"/>
      <c r="CE1146" s="114"/>
      <c r="CF1146" s="114"/>
      <c r="CG1146" s="114"/>
      <c r="EH1146"/>
      <c r="EI1146"/>
      <c r="EJ1146"/>
      <c r="EK1146"/>
      <c r="EL1146"/>
    </row>
    <row r="1147" spans="1:142" x14ac:dyDescent="0.2">
      <c r="A1147"/>
      <c r="B1147"/>
      <c r="C1147"/>
      <c r="D1147"/>
      <c r="E1147"/>
      <c r="F1147"/>
      <c r="G1147"/>
      <c r="H1147"/>
      <c r="I1147"/>
      <c r="J1147"/>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X1147" s="114"/>
      <c r="AY1147" s="114"/>
      <c r="AZ1147" s="114"/>
      <c r="BA1147" s="114"/>
      <c r="BB1147" s="114"/>
      <c r="BC1147" s="114"/>
      <c r="BD1147" s="114"/>
      <c r="BE1147" s="114"/>
      <c r="BF1147" s="114"/>
      <c r="BG1147" s="114"/>
      <c r="BH1147" s="114"/>
      <c r="BI1147" s="114"/>
      <c r="BJ1147" s="114"/>
      <c r="BK1147" s="114"/>
      <c r="BL1147" s="114"/>
      <c r="BM1147" s="114"/>
      <c r="BN1147" s="114"/>
      <c r="BO1147" s="114"/>
      <c r="BP1147" s="114"/>
      <c r="BQ1147" s="114"/>
      <c r="BR1147" s="114"/>
      <c r="BS1147" s="114"/>
      <c r="BT1147" s="114"/>
      <c r="BU1147" s="114"/>
      <c r="BV1147" s="114"/>
      <c r="BW1147" s="114"/>
      <c r="BX1147" s="114"/>
      <c r="BY1147" s="114"/>
      <c r="BZ1147" s="114"/>
      <c r="CA1147" s="114"/>
      <c r="CB1147" s="114"/>
      <c r="CC1147" s="114"/>
      <c r="CD1147" s="114"/>
      <c r="CE1147" s="114"/>
      <c r="CF1147" s="114"/>
      <c r="CG1147" s="114"/>
      <c r="EH1147"/>
      <c r="EI1147"/>
      <c r="EJ1147"/>
      <c r="EK1147"/>
      <c r="EL1147"/>
    </row>
    <row r="1148" spans="1:142" x14ac:dyDescent="0.2">
      <c r="A1148"/>
      <c r="B1148"/>
      <c r="C1148"/>
      <c r="D1148"/>
      <c r="E1148"/>
      <c r="F1148"/>
      <c r="G1148"/>
      <c r="H1148"/>
      <c r="I1148"/>
      <c r="J1148"/>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X1148" s="114"/>
      <c r="AY1148" s="114"/>
      <c r="AZ1148" s="114"/>
      <c r="BA1148" s="114"/>
      <c r="BB1148" s="114"/>
      <c r="BC1148" s="114"/>
      <c r="BD1148" s="114"/>
      <c r="BE1148" s="114"/>
      <c r="BF1148" s="114"/>
      <c r="BG1148" s="114"/>
      <c r="BH1148" s="114"/>
      <c r="BI1148" s="114"/>
      <c r="BJ1148" s="114"/>
      <c r="BK1148" s="114"/>
      <c r="BL1148" s="114"/>
      <c r="BM1148" s="114"/>
      <c r="BN1148" s="114"/>
      <c r="BO1148" s="114"/>
      <c r="BP1148" s="114"/>
      <c r="BQ1148" s="114"/>
      <c r="BR1148" s="114"/>
      <c r="BS1148" s="114"/>
      <c r="BT1148" s="114"/>
      <c r="BU1148" s="114"/>
      <c r="BV1148" s="114"/>
      <c r="BW1148" s="114"/>
      <c r="BX1148" s="114"/>
      <c r="BY1148" s="114"/>
      <c r="BZ1148" s="114"/>
      <c r="CA1148" s="114"/>
      <c r="CB1148" s="114"/>
      <c r="CC1148" s="114"/>
      <c r="CD1148" s="114"/>
      <c r="CE1148" s="114"/>
      <c r="CF1148" s="114"/>
      <c r="CG1148" s="114"/>
      <c r="EH1148"/>
      <c r="EI1148"/>
      <c r="EJ1148"/>
      <c r="EK1148"/>
      <c r="EL1148"/>
    </row>
    <row r="1149" spans="1:142" x14ac:dyDescent="0.2">
      <c r="A1149"/>
      <c r="B1149"/>
      <c r="C1149"/>
      <c r="D1149"/>
      <c r="E1149"/>
      <c r="F1149"/>
      <c r="G1149"/>
      <c r="H1149"/>
      <c r="I1149"/>
      <c r="J1149"/>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X1149" s="114"/>
      <c r="AY1149" s="114"/>
      <c r="AZ1149" s="114"/>
      <c r="BA1149" s="114"/>
      <c r="BB1149" s="114"/>
      <c r="BC1149" s="114"/>
      <c r="BD1149" s="114"/>
      <c r="BE1149" s="114"/>
      <c r="BF1149" s="114"/>
      <c r="BG1149" s="114"/>
      <c r="BH1149" s="114"/>
      <c r="BI1149" s="114"/>
      <c r="BJ1149" s="114"/>
      <c r="BK1149" s="114"/>
      <c r="BL1149" s="114"/>
      <c r="BM1149" s="114"/>
      <c r="BN1149" s="114"/>
      <c r="BO1149" s="114"/>
      <c r="BP1149" s="114"/>
      <c r="BQ1149" s="114"/>
      <c r="BR1149" s="114"/>
      <c r="BS1149" s="114"/>
      <c r="BT1149" s="114"/>
      <c r="BU1149" s="114"/>
      <c r="BV1149" s="114"/>
      <c r="BW1149" s="114"/>
      <c r="BX1149" s="114"/>
      <c r="BY1149" s="114"/>
      <c r="BZ1149" s="114"/>
      <c r="CA1149" s="114"/>
      <c r="CB1149" s="114"/>
      <c r="CC1149" s="114"/>
      <c r="CD1149" s="114"/>
      <c r="CE1149" s="114"/>
      <c r="CF1149" s="114"/>
      <c r="CG1149" s="114"/>
      <c r="EH1149"/>
      <c r="EI1149"/>
      <c r="EJ1149"/>
      <c r="EK1149"/>
      <c r="EL1149"/>
    </row>
    <row r="1150" spans="1:142" x14ac:dyDescent="0.2">
      <c r="A1150"/>
      <c r="B1150"/>
      <c r="C1150"/>
      <c r="D1150"/>
      <c r="E1150"/>
      <c r="F1150"/>
      <c r="G1150"/>
      <c r="H1150"/>
      <c r="I1150"/>
      <c r="J1150"/>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X1150" s="114"/>
      <c r="AY1150" s="114"/>
      <c r="AZ1150" s="114"/>
      <c r="BA1150" s="114"/>
      <c r="BB1150" s="114"/>
      <c r="BC1150" s="114"/>
      <c r="BD1150" s="114"/>
      <c r="BE1150" s="114"/>
      <c r="BF1150" s="114"/>
      <c r="BG1150" s="114"/>
      <c r="BH1150" s="114"/>
      <c r="BI1150" s="114"/>
      <c r="BJ1150" s="114"/>
      <c r="BK1150" s="114"/>
      <c r="BL1150" s="114"/>
      <c r="BM1150" s="114"/>
      <c r="BN1150" s="114"/>
      <c r="BO1150" s="114"/>
      <c r="BP1150" s="114"/>
      <c r="BQ1150" s="114"/>
      <c r="BR1150" s="114"/>
      <c r="BS1150" s="114"/>
      <c r="BT1150" s="114"/>
      <c r="BU1150" s="114"/>
      <c r="BV1150" s="114"/>
      <c r="BW1150" s="114"/>
      <c r="BX1150" s="114"/>
      <c r="BY1150" s="114"/>
      <c r="BZ1150" s="114"/>
      <c r="CA1150" s="114"/>
      <c r="CB1150" s="114"/>
      <c r="CC1150" s="114"/>
      <c r="CD1150" s="114"/>
      <c r="CE1150" s="114"/>
      <c r="CF1150" s="114"/>
      <c r="CG1150" s="114"/>
      <c r="EH1150"/>
      <c r="EI1150"/>
      <c r="EJ1150"/>
      <c r="EK1150"/>
      <c r="EL1150"/>
    </row>
    <row r="1151" spans="1:142" x14ac:dyDescent="0.2">
      <c r="A1151"/>
      <c r="B1151"/>
      <c r="C1151"/>
      <c r="D1151"/>
      <c r="E1151"/>
      <c r="F1151"/>
      <c r="G1151"/>
      <c r="H1151"/>
      <c r="I1151"/>
      <c r="J1151"/>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X1151" s="114"/>
      <c r="AY1151" s="114"/>
      <c r="AZ1151" s="114"/>
      <c r="BA1151" s="114"/>
      <c r="BB1151" s="114"/>
      <c r="BC1151" s="114"/>
      <c r="BD1151" s="114"/>
      <c r="BE1151" s="114"/>
      <c r="BF1151" s="114"/>
      <c r="BG1151" s="114"/>
      <c r="BH1151" s="114"/>
      <c r="BI1151" s="114"/>
      <c r="BJ1151" s="114"/>
      <c r="BK1151" s="114"/>
      <c r="BL1151" s="114"/>
      <c r="BM1151" s="114"/>
      <c r="BN1151" s="114"/>
      <c r="BO1151" s="114"/>
      <c r="BP1151" s="114"/>
      <c r="BQ1151" s="114"/>
      <c r="BR1151" s="114"/>
      <c r="BS1151" s="114"/>
      <c r="BT1151" s="114"/>
      <c r="BU1151" s="114"/>
      <c r="BV1151" s="114"/>
      <c r="BW1151" s="114"/>
      <c r="BX1151" s="114"/>
      <c r="BY1151" s="114"/>
      <c r="BZ1151" s="114"/>
      <c r="CA1151" s="114"/>
      <c r="CB1151" s="114"/>
      <c r="CC1151" s="114"/>
      <c r="CD1151" s="114"/>
      <c r="CE1151" s="114"/>
      <c r="CF1151" s="114"/>
      <c r="CG1151" s="114"/>
      <c r="EH1151"/>
      <c r="EI1151"/>
      <c r="EJ1151"/>
      <c r="EK1151"/>
      <c r="EL1151"/>
    </row>
    <row r="1152" spans="1:142" x14ac:dyDescent="0.2">
      <c r="A1152"/>
      <c r="B1152"/>
      <c r="C1152"/>
      <c r="D1152"/>
      <c r="E1152"/>
      <c r="F1152"/>
      <c r="G1152"/>
      <c r="H1152"/>
      <c r="I1152"/>
      <c r="J1152"/>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X1152" s="114"/>
      <c r="AY1152" s="114"/>
      <c r="AZ1152" s="114"/>
      <c r="BA1152" s="114"/>
      <c r="BB1152" s="114"/>
      <c r="BC1152" s="114"/>
      <c r="BD1152" s="114"/>
      <c r="BE1152" s="114"/>
      <c r="BF1152" s="114"/>
      <c r="BG1152" s="114"/>
      <c r="BH1152" s="114"/>
      <c r="BI1152" s="114"/>
      <c r="BJ1152" s="114"/>
      <c r="BK1152" s="114"/>
      <c r="BL1152" s="114"/>
      <c r="BM1152" s="114"/>
      <c r="BN1152" s="114"/>
      <c r="BO1152" s="114"/>
      <c r="BP1152" s="114"/>
      <c r="BQ1152" s="114"/>
      <c r="BR1152" s="114"/>
      <c r="BS1152" s="114"/>
      <c r="BT1152" s="114"/>
      <c r="BU1152" s="114"/>
      <c r="BV1152" s="114"/>
      <c r="BW1152" s="114"/>
      <c r="BX1152" s="114"/>
      <c r="BY1152" s="114"/>
      <c r="BZ1152" s="114"/>
      <c r="CA1152" s="114"/>
      <c r="CB1152" s="114"/>
      <c r="CC1152" s="114"/>
      <c r="CD1152" s="114"/>
      <c r="CE1152" s="114"/>
      <c r="CF1152" s="114"/>
      <c r="CG1152" s="114"/>
      <c r="EH1152"/>
      <c r="EI1152"/>
      <c r="EJ1152"/>
      <c r="EK1152"/>
      <c r="EL1152"/>
    </row>
    <row r="1153" spans="1:142" x14ac:dyDescent="0.2">
      <c r="A1153"/>
      <c r="B1153"/>
      <c r="C1153"/>
      <c r="D1153"/>
      <c r="E1153"/>
      <c r="F1153"/>
      <c r="G1153"/>
      <c r="H1153"/>
      <c r="I1153"/>
      <c r="J1153"/>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X1153" s="114"/>
      <c r="AY1153" s="114"/>
      <c r="AZ1153" s="114"/>
      <c r="BA1153" s="114"/>
      <c r="BB1153" s="114"/>
      <c r="BC1153" s="114"/>
      <c r="BD1153" s="114"/>
      <c r="BE1153" s="114"/>
      <c r="BF1153" s="114"/>
      <c r="BG1153" s="114"/>
      <c r="BH1153" s="114"/>
      <c r="BI1153" s="114"/>
      <c r="BJ1153" s="114"/>
      <c r="BK1153" s="114"/>
      <c r="BL1153" s="114"/>
      <c r="BM1153" s="114"/>
      <c r="BN1153" s="114"/>
      <c r="BO1153" s="114"/>
      <c r="BP1153" s="114"/>
      <c r="BQ1153" s="114"/>
      <c r="BR1153" s="114"/>
      <c r="BS1153" s="114"/>
      <c r="BT1153" s="114"/>
      <c r="BU1153" s="114"/>
      <c r="BV1153" s="114"/>
      <c r="BW1153" s="114"/>
      <c r="BX1153" s="114"/>
      <c r="BY1153" s="114"/>
      <c r="BZ1153" s="114"/>
      <c r="CA1153" s="114"/>
      <c r="CB1153" s="114"/>
      <c r="CC1153" s="114"/>
      <c r="CD1153" s="114"/>
      <c r="CE1153" s="114"/>
      <c r="CF1153" s="114"/>
      <c r="CG1153" s="114"/>
      <c r="EH1153"/>
      <c r="EI1153"/>
      <c r="EJ1153"/>
      <c r="EK1153"/>
      <c r="EL1153"/>
    </row>
    <row r="1154" spans="1:142" x14ac:dyDescent="0.2">
      <c r="A1154"/>
      <c r="B1154"/>
      <c r="C1154"/>
      <c r="D1154"/>
      <c r="E1154"/>
      <c r="F1154"/>
      <c r="G1154"/>
      <c r="H1154"/>
      <c r="I1154"/>
      <c r="J115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X1154" s="114"/>
      <c r="AY1154" s="114"/>
      <c r="AZ1154" s="114"/>
      <c r="BA1154" s="114"/>
      <c r="BB1154" s="114"/>
      <c r="BC1154" s="114"/>
      <c r="BD1154" s="114"/>
      <c r="BE1154" s="114"/>
      <c r="BF1154" s="114"/>
      <c r="BG1154" s="114"/>
      <c r="BH1154" s="114"/>
      <c r="BI1154" s="114"/>
      <c r="BJ1154" s="114"/>
      <c r="BK1154" s="114"/>
      <c r="BL1154" s="114"/>
      <c r="BM1154" s="114"/>
      <c r="BN1154" s="114"/>
      <c r="BO1154" s="114"/>
      <c r="BP1154" s="114"/>
      <c r="BQ1154" s="114"/>
      <c r="BR1154" s="114"/>
      <c r="BS1154" s="114"/>
      <c r="BT1154" s="114"/>
      <c r="BU1154" s="114"/>
      <c r="BV1154" s="114"/>
      <c r="BW1154" s="114"/>
      <c r="BX1154" s="114"/>
      <c r="BY1154" s="114"/>
      <c r="BZ1154" s="114"/>
      <c r="CA1154" s="114"/>
      <c r="CB1154" s="114"/>
      <c r="CC1154" s="114"/>
      <c r="CD1154" s="114"/>
      <c r="CE1154" s="114"/>
      <c r="CF1154" s="114"/>
      <c r="CG1154" s="114"/>
      <c r="EH1154"/>
      <c r="EI1154"/>
      <c r="EJ1154"/>
      <c r="EK1154"/>
      <c r="EL1154"/>
    </row>
    <row r="1155" spans="1:142" x14ac:dyDescent="0.2">
      <c r="A1155"/>
      <c r="B1155"/>
      <c r="C1155"/>
      <c r="D1155"/>
      <c r="E1155"/>
      <c r="F1155"/>
      <c r="G1155"/>
      <c r="H1155"/>
      <c r="I1155"/>
      <c r="J1155"/>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X1155" s="114"/>
      <c r="AY1155" s="114"/>
      <c r="AZ1155" s="114"/>
      <c r="BA1155" s="114"/>
      <c r="BB1155" s="114"/>
      <c r="BC1155" s="114"/>
      <c r="BD1155" s="114"/>
      <c r="BE1155" s="114"/>
      <c r="BF1155" s="114"/>
      <c r="BG1155" s="114"/>
      <c r="BH1155" s="114"/>
      <c r="BI1155" s="114"/>
      <c r="BJ1155" s="114"/>
      <c r="BK1155" s="114"/>
      <c r="BL1155" s="114"/>
      <c r="BM1155" s="114"/>
      <c r="BN1155" s="114"/>
      <c r="BO1155" s="114"/>
      <c r="BP1155" s="114"/>
      <c r="BQ1155" s="114"/>
      <c r="BR1155" s="114"/>
      <c r="BS1155" s="114"/>
      <c r="BT1155" s="114"/>
      <c r="BU1155" s="114"/>
      <c r="BV1155" s="114"/>
      <c r="BW1155" s="114"/>
      <c r="BX1155" s="114"/>
      <c r="BY1155" s="114"/>
      <c r="BZ1155" s="114"/>
      <c r="CA1155" s="114"/>
      <c r="CB1155" s="114"/>
      <c r="CC1155" s="114"/>
      <c r="CD1155" s="114"/>
      <c r="CE1155" s="114"/>
      <c r="CF1155" s="114"/>
      <c r="CG1155" s="114"/>
      <c r="EH1155"/>
      <c r="EI1155"/>
      <c r="EJ1155"/>
      <c r="EK1155"/>
      <c r="EL1155"/>
    </row>
    <row r="1156" spans="1:142" x14ac:dyDescent="0.2">
      <c r="A1156"/>
      <c r="B1156"/>
      <c r="C1156"/>
      <c r="D1156"/>
      <c r="E1156"/>
      <c r="F1156"/>
      <c r="G1156"/>
      <c r="H1156"/>
      <c r="I1156"/>
      <c r="J1156"/>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X1156" s="114"/>
      <c r="AY1156" s="114"/>
      <c r="AZ1156" s="114"/>
      <c r="BA1156" s="114"/>
      <c r="BB1156" s="114"/>
      <c r="BC1156" s="114"/>
      <c r="BD1156" s="114"/>
      <c r="BE1156" s="114"/>
      <c r="BF1156" s="114"/>
      <c r="BG1156" s="114"/>
      <c r="BH1156" s="114"/>
      <c r="BI1156" s="114"/>
      <c r="BJ1156" s="114"/>
      <c r="BK1156" s="114"/>
      <c r="BL1156" s="114"/>
      <c r="BM1156" s="114"/>
      <c r="BN1156" s="114"/>
      <c r="BO1156" s="114"/>
      <c r="BP1156" s="114"/>
      <c r="BQ1156" s="114"/>
      <c r="BR1156" s="114"/>
      <c r="BS1156" s="114"/>
      <c r="BT1156" s="114"/>
      <c r="BU1156" s="114"/>
      <c r="BV1156" s="114"/>
      <c r="BW1156" s="114"/>
      <c r="BX1156" s="114"/>
      <c r="BY1156" s="114"/>
      <c r="BZ1156" s="114"/>
      <c r="CA1156" s="114"/>
      <c r="CB1156" s="114"/>
      <c r="CC1156" s="114"/>
      <c r="CD1156" s="114"/>
      <c r="CE1156" s="114"/>
      <c r="CF1156" s="114"/>
      <c r="CG1156" s="114"/>
      <c r="EH1156"/>
      <c r="EI1156"/>
      <c r="EJ1156"/>
      <c r="EK1156"/>
      <c r="EL1156"/>
    </row>
    <row r="1157" spans="1:142" x14ac:dyDescent="0.2">
      <c r="A1157"/>
      <c r="B1157"/>
      <c r="C1157"/>
      <c r="D1157"/>
      <c r="E1157"/>
      <c r="F1157"/>
      <c r="G1157"/>
      <c r="H1157"/>
      <c r="I1157"/>
      <c r="J1157"/>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X1157" s="114"/>
      <c r="AY1157" s="114"/>
      <c r="AZ1157" s="114"/>
      <c r="BA1157" s="114"/>
      <c r="BB1157" s="114"/>
      <c r="BC1157" s="114"/>
      <c r="BD1157" s="114"/>
      <c r="BE1157" s="114"/>
      <c r="BF1157" s="114"/>
      <c r="BG1157" s="114"/>
      <c r="BH1157" s="114"/>
      <c r="BI1157" s="114"/>
      <c r="BJ1157" s="114"/>
      <c r="BK1157" s="114"/>
      <c r="BL1157" s="114"/>
      <c r="BM1157" s="114"/>
      <c r="BN1157" s="114"/>
      <c r="BO1157" s="114"/>
      <c r="BP1157" s="114"/>
      <c r="BQ1157" s="114"/>
      <c r="BR1157" s="114"/>
      <c r="BS1157" s="114"/>
      <c r="BT1157" s="114"/>
      <c r="BU1157" s="114"/>
      <c r="BV1157" s="114"/>
      <c r="BW1157" s="114"/>
      <c r="BX1157" s="114"/>
      <c r="BY1157" s="114"/>
      <c r="BZ1157" s="114"/>
      <c r="CA1157" s="114"/>
      <c r="CB1157" s="114"/>
      <c r="CC1157" s="114"/>
      <c r="CD1157" s="114"/>
      <c r="CE1157" s="114"/>
      <c r="CF1157" s="114"/>
      <c r="CG1157" s="114"/>
      <c r="EH1157"/>
      <c r="EI1157"/>
      <c r="EJ1157"/>
      <c r="EK1157"/>
      <c r="EL1157"/>
    </row>
    <row r="1158" spans="1:142" x14ac:dyDescent="0.2">
      <c r="A1158"/>
      <c r="B1158"/>
      <c r="C1158"/>
      <c r="D1158"/>
      <c r="E1158"/>
      <c r="F1158"/>
      <c r="G1158"/>
      <c r="H1158"/>
      <c r="I1158"/>
      <c r="J1158"/>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X1158" s="114"/>
      <c r="AY1158" s="114"/>
      <c r="AZ1158" s="114"/>
      <c r="BA1158" s="114"/>
      <c r="BB1158" s="114"/>
      <c r="BC1158" s="114"/>
      <c r="BD1158" s="114"/>
      <c r="BE1158" s="114"/>
      <c r="BF1158" s="114"/>
      <c r="BG1158" s="114"/>
      <c r="BH1158" s="114"/>
      <c r="BI1158" s="114"/>
      <c r="BJ1158" s="114"/>
      <c r="BK1158" s="114"/>
      <c r="BL1158" s="114"/>
      <c r="BM1158" s="114"/>
      <c r="BN1158" s="114"/>
      <c r="BO1158" s="114"/>
      <c r="BP1158" s="114"/>
      <c r="BQ1158" s="114"/>
      <c r="BR1158" s="114"/>
      <c r="BS1158" s="114"/>
      <c r="BT1158" s="114"/>
      <c r="BU1158" s="114"/>
      <c r="BV1158" s="114"/>
      <c r="BW1158" s="114"/>
      <c r="BX1158" s="114"/>
      <c r="BY1158" s="114"/>
      <c r="BZ1158" s="114"/>
      <c r="CA1158" s="114"/>
      <c r="CB1158" s="114"/>
      <c r="CC1158" s="114"/>
      <c r="CD1158" s="114"/>
      <c r="CE1158" s="114"/>
      <c r="CF1158" s="114"/>
      <c r="CG1158" s="114"/>
      <c r="EH1158"/>
      <c r="EI1158"/>
      <c r="EJ1158"/>
      <c r="EK1158"/>
      <c r="EL1158"/>
    </row>
    <row r="1159" spans="1:142" x14ac:dyDescent="0.2">
      <c r="A1159"/>
      <c r="B1159"/>
      <c r="C1159"/>
      <c r="D1159"/>
      <c r="E1159"/>
      <c r="F1159"/>
      <c r="G1159"/>
      <c r="H1159"/>
      <c r="I1159"/>
      <c r="J1159"/>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X1159" s="114"/>
      <c r="AY1159" s="114"/>
      <c r="AZ1159" s="114"/>
      <c r="BA1159" s="114"/>
      <c r="BB1159" s="114"/>
      <c r="BC1159" s="114"/>
      <c r="BD1159" s="114"/>
      <c r="BE1159" s="114"/>
      <c r="BF1159" s="114"/>
      <c r="BG1159" s="114"/>
      <c r="BH1159" s="114"/>
      <c r="BI1159" s="114"/>
      <c r="BJ1159" s="114"/>
      <c r="BK1159" s="114"/>
      <c r="BL1159" s="114"/>
      <c r="BM1159" s="114"/>
      <c r="BN1159" s="114"/>
      <c r="BO1159" s="114"/>
      <c r="BP1159" s="114"/>
      <c r="BQ1159" s="114"/>
      <c r="BR1159" s="114"/>
      <c r="BS1159" s="114"/>
      <c r="BT1159" s="114"/>
      <c r="BU1159" s="114"/>
      <c r="BV1159" s="114"/>
      <c r="BW1159" s="114"/>
      <c r="BX1159" s="114"/>
      <c r="BY1159" s="114"/>
      <c r="BZ1159" s="114"/>
      <c r="CA1159" s="114"/>
      <c r="CB1159" s="114"/>
      <c r="CC1159" s="114"/>
      <c r="CD1159" s="114"/>
      <c r="CE1159" s="114"/>
      <c r="CF1159" s="114"/>
      <c r="CG1159" s="114"/>
      <c r="EH1159"/>
      <c r="EI1159"/>
      <c r="EJ1159"/>
      <c r="EK1159"/>
      <c r="EL1159"/>
    </row>
    <row r="1160" spans="1:142" x14ac:dyDescent="0.2">
      <c r="A1160"/>
      <c r="B1160"/>
      <c r="C1160"/>
      <c r="D1160"/>
      <c r="E1160"/>
      <c r="F1160"/>
      <c r="G1160"/>
      <c r="H1160"/>
      <c r="I1160"/>
      <c r="J1160"/>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X1160" s="114"/>
      <c r="AY1160" s="114"/>
      <c r="AZ1160" s="114"/>
      <c r="BA1160" s="114"/>
      <c r="BB1160" s="114"/>
      <c r="BC1160" s="114"/>
      <c r="BD1160" s="114"/>
      <c r="BE1160" s="114"/>
      <c r="BF1160" s="114"/>
      <c r="BG1160" s="114"/>
      <c r="BH1160" s="114"/>
      <c r="BI1160" s="114"/>
      <c r="BJ1160" s="114"/>
      <c r="BK1160" s="114"/>
      <c r="BL1160" s="114"/>
      <c r="BM1160" s="114"/>
      <c r="BN1160" s="114"/>
      <c r="BO1160" s="114"/>
      <c r="BP1160" s="114"/>
      <c r="BQ1160" s="114"/>
      <c r="BR1160" s="114"/>
      <c r="BS1160" s="114"/>
      <c r="BT1160" s="114"/>
      <c r="BU1160" s="114"/>
      <c r="BV1160" s="114"/>
      <c r="BW1160" s="114"/>
      <c r="BX1160" s="114"/>
      <c r="BY1160" s="114"/>
      <c r="BZ1160" s="114"/>
      <c r="CA1160" s="114"/>
      <c r="CB1160" s="114"/>
      <c r="CC1160" s="114"/>
      <c r="CD1160" s="114"/>
      <c r="CE1160" s="114"/>
      <c r="CF1160" s="114"/>
      <c r="CG1160" s="114"/>
      <c r="EH1160"/>
      <c r="EI1160"/>
      <c r="EJ1160"/>
      <c r="EK1160"/>
      <c r="EL1160"/>
    </row>
    <row r="1161" spans="1:142" x14ac:dyDescent="0.2">
      <c r="A1161"/>
      <c r="B1161"/>
      <c r="C1161"/>
      <c r="D1161"/>
      <c r="E1161"/>
      <c r="F1161"/>
      <c r="G1161"/>
      <c r="H1161"/>
      <c r="I1161"/>
      <c r="J1161"/>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X1161" s="114"/>
      <c r="AY1161" s="114"/>
      <c r="AZ1161" s="114"/>
      <c r="BA1161" s="114"/>
      <c r="BB1161" s="114"/>
      <c r="BC1161" s="114"/>
      <c r="BD1161" s="114"/>
      <c r="BE1161" s="114"/>
      <c r="BF1161" s="114"/>
      <c r="BG1161" s="114"/>
      <c r="BH1161" s="114"/>
      <c r="BI1161" s="114"/>
      <c r="BJ1161" s="114"/>
      <c r="BK1161" s="114"/>
      <c r="BL1161" s="114"/>
      <c r="BM1161" s="114"/>
      <c r="BN1161" s="114"/>
      <c r="BO1161" s="114"/>
      <c r="BP1161" s="114"/>
      <c r="BQ1161" s="114"/>
      <c r="BR1161" s="114"/>
      <c r="BS1161" s="114"/>
      <c r="BT1161" s="114"/>
      <c r="BU1161" s="114"/>
      <c r="BV1161" s="114"/>
      <c r="BW1161" s="114"/>
      <c r="BX1161" s="114"/>
      <c r="BY1161" s="114"/>
      <c r="BZ1161" s="114"/>
      <c r="CA1161" s="114"/>
      <c r="CB1161" s="114"/>
      <c r="CC1161" s="114"/>
      <c r="CD1161" s="114"/>
      <c r="CE1161" s="114"/>
      <c r="CF1161" s="114"/>
      <c r="CG1161" s="114"/>
      <c r="EH1161"/>
      <c r="EI1161"/>
      <c r="EJ1161"/>
      <c r="EK1161"/>
      <c r="EL1161"/>
    </row>
    <row r="1162" spans="1:142" x14ac:dyDescent="0.2">
      <c r="A1162"/>
      <c r="B1162"/>
      <c r="C1162"/>
      <c r="D1162"/>
      <c r="E1162"/>
      <c r="F1162"/>
      <c r="G1162"/>
      <c r="H1162"/>
      <c r="I1162"/>
      <c r="J1162"/>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X1162" s="114"/>
      <c r="AY1162" s="114"/>
      <c r="AZ1162" s="114"/>
      <c r="BA1162" s="114"/>
      <c r="BB1162" s="114"/>
      <c r="BC1162" s="114"/>
      <c r="BD1162" s="114"/>
      <c r="BE1162" s="114"/>
      <c r="BF1162" s="114"/>
      <c r="BG1162" s="114"/>
      <c r="BH1162" s="114"/>
      <c r="BI1162" s="114"/>
      <c r="BJ1162" s="114"/>
      <c r="BK1162" s="114"/>
      <c r="BL1162" s="114"/>
      <c r="BM1162" s="114"/>
      <c r="BN1162" s="114"/>
      <c r="BO1162" s="114"/>
      <c r="BP1162" s="114"/>
      <c r="BQ1162" s="114"/>
      <c r="BR1162" s="114"/>
      <c r="BS1162" s="114"/>
      <c r="BT1162" s="114"/>
      <c r="BU1162" s="114"/>
      <c r="BV1162" s="114"/>
      <c r="BW1162" s="114"/>
      <c r="BX1162" s="114"/>
      <c r="BY1162" s="114"/>
      <c r="BZ1162" s="114"/>
      <c r="CA1162" s="114"/>
      <c r="CB1162" s="114"/>
      <c r="CC1162" s="114"/>
      <c r="CD1162" s="114"/>
      <c r="CE1162" s="114"/>
      <c r="CF1162" s="114"/>
      <c r="CG1162" s="114"/>
      <c r="EH1162"/>
      <c r="EI1162"/>
      <c r="EJ1162"/>
      <c r="EK1162"/>
      <c r="EL1162"/>
    </row>
    <row r="1163" spans="1:142" x14ac:dyDescent="0.2">
      <c r="A1163"/>
      <c r="B1163"/>
      <c r="C1163"/>
      <c r="D1163"/>
      <c r="E1163"/>
      <c r="F1163"/>
      <c r="G1163"/>
      <c r="H1163"/>
      <c r="I1163"/>
      <c r="J1163"/>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X1163" s="114"/>
      <c r="AY1163" s="114"/>
      <c r="AZ1163" s="114"/>
      <c r="BA1163" s="114"/>
      <c r="BB1163" s="114"/>
      <c r="BC1163" s="114"/>
      <c r="BD1163" s="114"/>
      <c r="BE1163" s="114"/>
      <c r="BF1163" s="114"/>
      <c r="BG1163" s="114"/>
      <c r="BH1163" s="114"/>
      <c r="BI1163" s="114"/>
      <c r="BJ1163" s="114"/>
      <c r="BK1163" s="114"/>
      <c r="BL1163" s="114"/>
      <c r="BM1163" s="114"/>
      <c r="BN1163" s="114"/>
      <c r="BO1163" s="114"/>
      <c r="BP1163" s="114"/>
      <c r="BQ1163" s="114"/>
      <c r="BR1163" s="114"/>
      <c r="BS1163" s="114"/>
      <c r="BT1163" s="114"/>
      <c r="BU1163" s="114"/>
      <c r="BV1163" s="114"/>
      <c r="BW1163" s="114"/>
      <c r="BX1163" s="114"/>
      <c r="BY1163" s="114"/>
      <c r="BZ1163" s="114"/>
      <c r="CA1163" s="114"/>
      <c r="CB1163" s="114"/>
      <c r="CC1163" s="114"/>
      <c r="CD1163" s="114"/>
      <c r="CE1163" s="114"/>
      <c r="CF1163" s="114"/>
      <c r="CG1163" s="114"/>
      <c r="EH1163"/>
      <c r="EI1163"/>
      <c r="EJ1163"/>
      <c r="EK1163"/>
      <c r="EL1163"/>
    </row>
    <row r="1164" spans="1:142" x14ac:dyDescent="0.2">
      <c r="A1164"/>
      <c r="B1164"/>
      <c r="C1164"/>
      <c r="D1164"/>
      <c r="E1164"/>
      <c r="F1164"/>
      <c r="G1164"/>
      <c r="H1164"/>
      <c r="I1164"/>
      <c r="J116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X1164" s="114"/>
      <c r="AY1164" s="114"/>
      <c r="AZ1164" s="114"/>
      <c r="BA1164" s="114"/>
      <c r="BB1164" s="114"/>
      <c r="BC1164" s="114"/>
      <c r="BD1164" s="114"/>
      <c r="BE1164" s="114"/>
      <c r="BF1164" s="114"/>
      <c r="BG1164" s="114"/>
      <c r="BH1164" s="114"/>
      <c r="BI1164" s="114"/>
      <c r="BJ1164" s="114"/>
      <c r="BK1164" s="114"/>
      <c r="BL1164" s="114"/>
      <c r="BM1164" s="114"/>
      <c r="BN1164" s="114"/>
      <c r="BO1164" s="114"/>
      <c r="BP1164" s="114"/>
      <c r="BQ1164" s="114"/>
      <c r="BR1164" s="114"/>
      <c r="BS1164" s="114"/>
      <c r="BT1164" s="114"/>
      <c r="BU1164" s="114"/>
      <c r="BV1164" s="114"/>
      <c r="BW1164" s="114"/>
      <c r="BX1164" s="114"/>
      <c r="BY1164" s="114"/>
      <c r="BZ1164" s="114"/>
      <c r="CA1164" s="114"/>
      <c r="CB1164" s="114"/>
      <c r="CC1164" s="114"/>
      <c r="CD1164" s="114"/>
      <c r="CE1164" s="114"/>
      <c r="CF1164" s="114"/>
      <c r="CG1164" s="114"/>
      <c r="EH1164"/>
      <c r="EI1164"/>
      <c r="EJ1164"/>
      <c r="EK1164"/>
      <c r="EL1164"/>
    </row>
    <row r="1165" spans="1:142" x14ac:dyDescent="0.2">
      <c r="A1165"/>
      <c r="B1165"/>
      <c r="C1165"/>
      <c r="D1165"/>
      <c r="E1165"/>
      <c r="F1165"/>
      <c r="G1165"/>
      <c r="H1165"/>
      <c r="I1165"/>
      <c r="J1165"/>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X1165" s="114"/>
      <c r="AY1165" s="114"/>
      <c r="AZ1165" s="114"/>
      <c r="BA1165" s="114"/>
      <c r="BB1165" s="114"/>
      <c r="BC1165" s="114"/>
      <c r="BD1165" s="114"/>
      <c r="BE1165" s="114"/>
      <c r="BF1165" s="114"/>
      <c r="BG1165" s="114"/>
      <c r="BH1165" s="114"/>
      <c r="BI1165" s="114"/>
      <c r="BJ1165" s="114"/>
      <c r="BK1165" s="114"/>
      <c r="BL1165" s="114"/>
      <c r="BM1165" s="114"/>
      <c r="BN1165" s="114"/>
      <c r="BO1165" s="114"/>
      <c r="BP1165" s="114"/>
      <c r="BQ1165" s="114"/>
      <c r="BR1165" s="114"/>
      <c r="BS1165" s="114"/>
      <c r="BT1165" s="114"/>
      <c r="BU1165" s="114"/>
      <c r="BV1165" s="114"/>
      <c r="BW1165" s="114"/>
      <c r="BX1165" s="114"/>
      <c r="BY1165" s="114"/>
      <c r="BZ1165" s="114"/>
      <c r="CA1165" s="114"/>
      <c r="CB1165" s="114"/>
      <c r="CC1165" s="114"/>
      <c r="CD1165" s="114"/>
      <c r="CE1165" s="114"/>
      <c r="CF1165" s="114"/>
      <c r="CG1165" s="114"/>
      <c r="EH1165"/>
      <c r="EI1165"/>
      <c r="EJ1165"/>
      <c r="EK1165"/>
      <c r="EL1165"/>
    </row>
    <row r="1166" spans="1:142" x14ac:dyDescent="0.2">
      <c r="A1166"/>
      <c r="B1166"/>
      <c r="C1166"/>
      <c r="D1166"/>
      <c r="E1166"/>
      <c r="F1166"/>
      <c r="G1166"/>
      <c r="H1166"/>
      <c r="I1166"/>
      <c r="J1166"/>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X1166" s="114"/>
      <c r="AY1166" s="114"/>
      <c r="AZ1166" s="114"/>
      <c r="BA1166" s="114"/>
      <c r="BB1166" s="114"/>
      <c r="BC1166" s="114"/>
      <c r="BD1166" s="114"/>
      <c r="BE1166" s="114"/>
      <c r="BF1166" s="114"/>
      <c r="BG1166" s="114"/>
      <c r="BH1166" s="114"/>
      <c r="BI1166" s="114"/>
      <c r="BJ1166" s="114"/>
      <c r="BK1166" s="114"/>
      <c r="BL1166" s="114"/>
      <c r="BM1166" s="114"/>
      <c r="BN1166" s="114"/>
      <c r="BO1166" s="114"/>
      <c r="BP1166" s="114"/>
      <c r="BQ1166" s="114"/>
      <c r="BR1166" s="114"/>
      <c r="BS1166" s="114"/>
      <c r="BT1166" s="114"/>
      <c r="BU1166" s="114"/>
      <c r="BV1166" s="114"/>
      <c r="BW1166" s="114"/>
      <c r="BX1166" s="114"/>
      <c r="BY1166" s="114"/>
      <c r="BZ1166" s="114"/>
      <c r="CA1166" s="114"/>
      <c r="CB1166" s="114"/>
      <c r="CC1166" s="114"/>
      <c r="CD1166" s="114"/>
      <c r="CE1166" s="114"/>
      <c r="CF1166" s="114"/>
      <c r="CG1166" s="114"/>
      <c r="EH1166"/>
      <c r="EI1166"/>
      <c r="EJ1166"/>
      <c r="EK1166"/>
      <c r="EL1166"/>
    </row>
    <row r="1167" spans="1:142" x14ac:dyDescent="0.2">
      <c r="A1167"/>
      <c r="B1167"/>
      <c r="C1167"/>
      <c r="D1167"/>
      <c r="E1167"/>
      <c r="F1167"/>
      <c r="G1167"/>
      <c r="H1167"/>
      <c r="I1167"/>
      <c r="J1167"/>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X1167" s="114"/>
      <c r="AY1167" s="114"/>
      <c r="AZ1167" s="114"/>
      <c r="BA1167" s="114"/>
      <c r="BB1167" s="114"/>
      <c r="BC1167" s="114"/>
      <c r="BD1167" s="114"/>
      <c r="BE1167" s="114"/>
      <c r="BF1167" s="114"/>
      <c r="BG1167" s="114"/>
      <c r="BH1167" s="114"/>
      <c r="BI1167" s="114"/>
      <c r="BJ1167" s="114"/>
      <c r="BK1167" s="114"/>
      <c r="BL1167" s="114"/>
      <c r="BM1167" s="114"/>
      <c r="BN1167" s="114"/>
      <c r="BO1167" s="114"/>
      <c r="BP1167" s="114"/>
      <c r="BQ1167" s="114"/>
      <c r="BR1167" s="114"/>
      <c r="BS1167" s="114"/>
      <c r="BT1167" s="114"/>
      <c r="BU1167" s="114"/>
      <c r="BV1167" s="114"/>
      <c r="BW1167" s="114"/>
      <c r="BX1167" s="114"/>
      <c r="BY1167" s="114"/>
      <c r="BZ1167" s="114"/>
      <c r="CA1167" s="114"/>
      <c r="CB1167" s="114"/>
      <c r="CC1167" s="114"/>
      <c r="CD1167" s="114"/>
      <c r="CE1167" s="114"/>
      <c r="CF1167" s="114"/>
      <c r="CG1167" s="114"/>
      <c r="EH1167"/>
      <c r="EI1167"/>
      <c r="EJ1167"/>
      <c r="EK1167"/>
      <c r="EL1167"/>
    </row>
    <row r="1168" spans="1:142" x14ac:dyDescent="0.2">
      <c r="A1168"/>
      <c r="B1168"/>
      <c r="C1168"/>
      <c r="D1168"/>
      <c r="E1168"/>
      <c r="F1168"/>
      <c r="G1168"/>
      <c r="H1168"/>
      <c r="I1168"/>
      <c r="J1168"/>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X1168" s="114"/>
      <c r="AY1168" s="114"/>
      <c r="AZ1168" s="114"/>
      <c r="BA1168" s="114"/>
      <c r="BB1168" s="114"/>
      <c r="BC1168" s="114"/>
      <c r="BD1168" s="114"/>
      <c r="BE1168" s="114"/>
      <c r="BF1168" s="114"/>
      <c r="BG1168" s="114"/>
      <c r="BH1168" s="114"/>
      <c r="BI1168" s="114"/>
      <c r="BJ1168" s="114"/>
      <c r="BK1168" s="114"/>
      <c r="BL1168" s="114"/>
      <c r="BM1168" s="114"/>
      <c r="BN1168" s="114"/>
      <c r="BO1168" s="114"/>
      <c r="BP1168" s="114"/>
      <c r="BQ1168" s="114"/>
      <c r="BR1168" s="114"/>
      <c r="BS1168" s="114"/>
      <c r="BT1168" s="114"/>
      <c r="BU1168" s="114"/>
      <c r="BV1168" s="114"/>
      <c r="BW1168" s="114"/>
      <c r="BX1168" s="114"/>
      <c r="BY1168" s="114"/>
      <c r="BZ1168" s="114"/>
      <c r="CA1168" s="114"/>
      <c r="CB1168" s="114"/>
      <c r="CC1168" s="114"/>
      <c r="CD1168" s="114"/>
      <c r="CE1168" s="114"/>
      <c r="CF1168" s="114"/>
      <c r="CG1168" s="114"/>
      <c r="EH1168"/>
      <c r="EI1168"/>
      <c r="EJ1168"/>
      <c r="EK1168"/>
      <c r="EL1168"/>
    </row>
    <row r="1169" spans="1:142" x14ac:dyDescent="0.2">
      <c r="A1169"/>
      <c r="B1169"/>
      <c r="C1169"/>
      <c r="D1169"/>
      <c r="E1169"/>
      <c r="F1169"/>
      <c r="G1169"/>
      <c r="H1169"/>
      <c r="I1169"/>
      <c r="J1169"/>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X1169" s="114"/>
      <c r="AY1169" s="114"/>
      <c r="AZ1169" s="114"/>
      <c r="BA1169" s="114"/>
      <c r="BB1169" s="114"/>
      <c r="BC1169" s="114"/>
      <c r="BD1169" s="114"/>
      <c r="BE1169" s="114"/>
      <c r="BF1169" s="114"/>
      <c r="BG1169" s="114"/>
      <c r="BH1169" s="114"/>
      <c r="BI1169" s="114"/>
      <c r="BJ1169" s="114"/>
      <c r="BK1169" s="114"/>
      <c r="BL1169" s="114"/>
      <c r="BM1169" s="114"/>
      <c r="BN1169" s="114"/>
      <c r="BO1169" s="114"/>
      <c r="BP1169" s="114"/>
      <c r="BQ1169" s="114"/>
      <c r="BR1169" s="114"/>
      <c r="BS1169" s="114"/>
      <c r="BT1169" s="114"/>
      <c r="BU1169" s="114"/>
      <c r="BV1169" s="114"/>
      <c r="BW1169" s="114"/>
      <c r="BX1169" s="114"/>
      <c r="BY1169" s="114"/>
      <c r="BZ1169" s="114"/>
      <c r="CA1169" s="114"/>
      <c r="CB1169" s="114"/>
      <c r="CC1169" s="114"/>
      <c r="CD1169" s="114"/>
      <c r="CE1169" s="114"/>
      <c r="CF1169" s="114"/>
      <c r="CG1169" s="114"/>
      <c r="EH1169"/>
      <c r="EI1169"/>
      <c r="EJ1169"/>
      <c r="EK1169"/>
      <c r="EL1169"/>
    </row>
    <row r="1170" spans="1:142" x14ac:dyDescent="0.2">
      <c r="A1170"/>
      <c r="B1170"/>
      <c r="C1170"/>
      <c r="D1170"/>
      <c r="E1170"/>
      <c r="F1170"/>
      <c r="G1170"/>
      <c r="H1170"/>
      <c r="I1170"/>
      <c r="J1170"/>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X1170" s="114"/>
      <c r="AY1170" s="114"/>
      <c r="AZ1170" s="114"/>
      <c r="BA1170" s="114"/>
      <c r="BB1170" s="114"/>
      <c r="BC1170" s="114"/>
      <c r="BD1170" s="114"/>
      <c r="BE1170" s="114"/>
      <c r="BF1170" s="114"/>
      <c r="BG1170" s="114"/>
      <c r="BH1170" s="114"/>
      <c r="BI1170" s="114"/>
      <c r="BJ1170" s="114"/>
      <c r="BK1170" s="114"/>
      <c r="BL1170" s="114"/>
      <c r="BM1170" s="114"/>
      <c r="BN1170" s="114"/>
      <c r="BO1170" s="114"/>
      <c r="BP1170" s="114"/>
      <c r="BQ1170" s="114"/>
      <c r="BR1170" s="114"/>
      <c r="BS1170" s="114"/>
      <c r="BT1170" s="114"/>
      <c r="BU1170" s="114"/>
      <c r="BV1170" s="114"/>
      <c r="BW1170" s="114"/>
      <c r="BX1170" s="114"/>
      <c r="BY1170" s="114"/>
      <c r="BZ1170" s="114"/>
      <c r="CA1170" s="114"/>
      <c r="CB1170" s="114"/>
      <c r="CC1170" s="114"/>
      <c r="CD1170" s="114"/>
      <c r="CE1170" s="114"/>
      <c r="CF1170" s="114"/>
      <c r="CG1170" s="114"/>
      <c r="EH1170"/>
      <c r="EI1170"/>
      <c r="EJ1170"/>
      <c r="EK1170"/>
      <c r="EL1170"/>
    </row>
    <row r="1171" spans="1:142" x14ac:dyDescent="0.2">
      <c r="A1171"/>
      <c r="B1171"/>
      <c r="C1171"/>
      <c r="D1171"/>
      <c r="E1171"/>
      <c r="F1171"/>
      <c r="G1171"/>
      <c r="H1171"/>
      <c r="I1171"/>
      <c r="J1171"/>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X1171" s="114"/>
      <c r="AY1171" s="114"/>
      <c r="AZ1171" s="114"/>
      <c r="BA1171" s="114"/>
      <c r="BB1171" s="114"/>
      <c r="BC1171" s="114"/>
      <c r="BD1171" s="114"/>
      <c r="BE1171" s="114"/>
      <c r="BF1171" s="114"/>
      <c r="BG1171" s="114"/>
      <c r="BH1171" s="114"/>
      <c r="BI1171" s="114"/>
      <c r="BJ1171" s="114"/>
      <c r="BK1171" s="114"/>
      <c r="BL1171" s="114"/>
      <c r="BM1171" s="114"/>
      <c r="BN1171" s="114"/>
      <c r="BO1171" s="114"/>
      <c r="BP1171" s="114"/>
      <c r="BQ1171" s="114"/>
      <c r="BR1171" s="114"/>
      <c r="BS1171" s="114"/>
      <c r="BT1171" s="114"/>
      <c r="BU1171" s="114"/>
      <c r="BV1171" s="114"/>
      <c r="BW1171" s="114"/>
      <c r="BX1171" s="114"/>
      <c r="BY1171" s="114"/>
      <c r="BZ1171" s="114"/>
      <c r="CA1171" s="114"/>
      <c r="CB1171" s="114"/>
      <c r="CC1171" s="114"/>
      <c r="CD1171" s="114"/>
      <c r="CE1171" s="114"/>
      <c r="CF1171" s="114"/>
      <c r="CG1171" s="114"/>
      <c r="EH1171"/>
      <c r="EI1171"/>
      <c r="EJ1171"/>
      <c r="EK1171"/>
      <c r="EL1171"/>
    </row>
    <row r="1172" spans="1:142" x14ac:dyDescent="0.2">
      <c r="A1172"/>
      <c r="B1172"/>
      <c r="C1172"/>
      <c r="D1172"/>
      <c r="E1172"/>
      <c r="F1172"/>
      <c r="G1172"/>
      <c r="H1172"/>
      <c r="I1172"/>
      <c r="J1172"/>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X1172" s="114"/>
      <c r="AY1172" s="114"/>
      <c r="AZ1172" s="114"/>
      <c r="BA1172" s="114"/>
      <c r="BB1172" s="114"/>
      <c r="BC1172" s="114"/>
      <c r="BD1172" s="114"/>
      <c r="BE1172" s="114"/>
      <c r="BF1172" s="114"/>
      <c r="BG1172" s="114"/>
      <c r="BH1172" s="114"/>
      <c r="BI1172" s="114"/>
      <c r="BJ1172" s="114"/>
      <c r="BK1172" s="114"/>
      <c r="BL1172" s="114"/>
      <c r="BM1172" s="114"/>
      <c r="BN1172" s="114"/>
      <c r="BO1172" s="114"/>
      <c r="BP1172" s="114"/>
      <c r="BQ1172" s="114"/>
      <c r="BR1172" s="114"/>
      <c r="BS1172" s="114"/>
      <c r="BT1172" s="114"/>
      <c r="BU1172" s="114"/>
      <c r="BV1172" s="114"/>
      <c r="BW1172" s="114"/>
      <c r="BX1172" s="114"/>
      <c r="BY1172" s="114"/>
      <c r="BZ1172" s="114"/>
      <c r="CA1172" s="114"/>
      <c r="CB1172" s="114"/>
      <c r="CC1172" s="114"/>
      <c r="CD1172" s="114"/>
      <c r="CE1172" s="114"/>
      <c r="CF1172" s="114"/>
      <c r="CG1172" s="114"/>
      <c r="EH1172"/>
      <c r="EI1172"/>
      <c r="EJ1172"/>
      <c r="EK1172"/>
      <c r="EL1172"/>
    </row>
    <row r="1173" spans="1:142" x14ac:dyDescent="0.2">
      <c r="A1173"/>
      <c r="B1173"/>
      <c r="C1173"/>
      <c r="D1173"/>
      <c r="E1173"/>
      <c r="F1173"/>
      <c r="G1173"/>
      <c r="H1173"/>
      <c r="I1173"/>
      <c r="J1173"/>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X1173" s="114"/>
      <c r="AY1173" s="114"/>
      <c r="AZ1173" s="114"/>
      <c r="BA1173" s="114"/>
      <c r="BB1173" s="114"/>
      <c r="BC1173" s="114"/>
      <c r="BD1173" s="114"/>
      <c r="BE1173" s="114"/>
      <c r="BF1173" s="114"/>
      <c r="BG1173" s="114"/>
      <c r="BH1173" s="114"/>
      <c r="BI1173" s="114"/>
      <c r="BJ1173" s="114"/>
      <c r="BK1173" s="114"/>
      <c r="BL1173" s="114"/>
      <c r="BM1173" s="114"/>
      <c r="BN1173" s="114"/>
      <c r="BO1173" s="114"/>
      <c r="BP1173" s="114"/>
      <c r="BQ1173" s="114"/>
      <c r="BR1173" s="114"/>
      <c r="BS1173" s="114"/>
      <c r="BT1173" s="114"/>
      <c r="BU1173" s="114"/>
      <c r="BV1173" s="114"/>
      <c r="BW1173" s="114"/>
      <c r="BX1173" s="114"/>
      <c r="BY1173" s="114"/>
      <c r="BZ1173" s="114"/>
      <c r="CA1173" s="114"/>
      <c r="CB1173" s="114"/>
      <c r="CC1173" s="114"/>
      <c r="CD1173" s="114"/>
      <c r="CE1173" s="114"/>
      <c r="CF1173" s="114"/>
      <c r="CG1173" s="114"/>
      <c r="EH1173"/>
      <c r="EI1173"/>
      <c r="EJ1173"/>
      <c r="EK1173"/>
      <c r="EL1173"/>
    </row>
    <row r="1174" spans="1:142" x14ac:dyDescent="0.2">
      <c r="A1174"/>
      <c r="B1174"/>
      <c r="C1174"/>
      <c r="D1174"/>
      <c r="E1174"/>
      <c r="F1174"/>
      <c r="G1174"/>
      <c r="H1174"/>
      <c r="I1174"/>
      <c r="J117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X1174" s="114"/>
      <c r="AY1174" s="114"/>
      <c r="AZ1174" s="114"/>
      <c r="BA1174" s="114"/>
      <c r="BB1174" s="114"/>
      <c r="BC1174" s="114"/>
      <c r="BD1174" s="114"/>
      <c r="BE1174" s="114"/>
      <c r="BF1174" s="114"/>
      <c r="BG1174" s="114"/>
      <c r="BH1174" s="114"/>
      <c r="BI1174" s="114"/>
      <c r="BJ1174" s="114"/>
      <c r="BK1174" s="114"/>
      <c r="BL1174" s="114"/>
      <c r="BM1174" s="114"/>
      <c r="BN1174" s="114"/>
      <c r="BO1174" s="114"/>
      <c r="BP1174" s="114"/>
      <c r="BQ1174" s="114"/>
      <c r="BR1174" s="114"/>
      <c r="BS1174" s="114"/>
      <c r="BT1174" s="114"/>
      <c r="BU1174" s="114"/>
      <c r="BV1174" s="114"/>
      <c r="BW1174" s="114"/>
      <c r="BX1174" s="114"/>
      <c r="BY1174" s="114"/>
      <c r="BZ1174" s="114"/>
      <c r="CA1174" s="114"/>
      <c r="CB1174" s="114"/>
      <c r="CC1174" s="114"/>
      <c r="CD1174" s="114"/>
      <c r="CE1174" s="114"/>
      <c r="CF1174" s="114"/>
      <c r="CG1174" s="114"/>
      <c r="EH1174"/>
      <c r="EI1174"/>
      <c r="EJ1174"/>
      <c r="EK1174"/>
      <c r="EL1174"/>
    </row>
    <row r="1175" spans="1:142" x14ac:dyDescent="0.2">
      <c r="A1175"/>
      <c r="B1175"/>
      <c r="C1175"/>
      <c r="D1175"/>
      <c r="E1175"/>
      <c r="F1175"/>
      <c r="G1175"/>
      <c r="H1175"/>
      <c r="I1175"/>
      <c r="J1175"/>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X1175" s="114"/>
      <c r="AY1175" s="114"/>
      <c r="AZ1175" s="114"/>
      <c r="BA1175" s="114"/>
      <c r="BB1175" s="114"/>
      <c r="BC1175" s="114"/>
      <c r="BD1175" s="114"/>
      <c r="BE1175" s="114"/>
      <c r="BF1175" s="114"/>
      <c r="BG1175" s="114"/>
      <c r="BH1175" s="114"/>
      <c r="BI1175" s="114"/>
      <c r="BJ1175" s="114"/>
      <c r="BK1175" s="114"/>
      <c r="BL1175" s="114"/>
      <c r="BM1175" s="114"/>
      <c r="BN1175" s="114"/>
      <c r="BO1175" s="114"/>
      <c r="BP1175" s="114"/>
      <c r="BQ1175" s="114"/>
      <c r="BR1175" s="114"/>
      <c r="BS1175" s="114"/>
      <c r="BT1175" s="114"/>
      <c r="BU1175" s="114"/>
      <c r="BV1175" s="114"/>
      <c r="BW1175" s="114"/>
      <c r="BX1175" s="114"/>
      <c r="BY1175" s="114"/>
      <c r="BZ1175" s="114"/>
      <c r="CA1175" s="114"/>
      <c r="CB1175" s="114"/>
      <c r="CC1175" s="114"/>
      <c r="CD1175" s="114"/>
      <c r="CE1175" s="114"/>
      <c r="CF1175" s="114"/>
      <c r="CG1175" s="114"/>
      <c r="EH1175"/>
      <c r="EI1175"/>
      <c r="EJ1175"/>
      <c r="EK1175"/>
      <c r="EL1175"/>
    </row>
    <row r="1176" spans="1:142" x14ac:dyDescent="0.2">
      <c r="A1176"/>
      <c r="B1176"/>
      <c r="C1176"/>
      <c r="D1176"/>
      <c r="E1176"/>
      <c r="F1176"/>
      <c r="G1176"/>
      <c r="H1176"/>
      <c r="I1176"/>
      <c r="J1176"/>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X1176" s="114"/>
      <c r="AY1176" s="114"/>
      <c r="AZ1176" s="114"/>
      <c r="BA1176" s="114"/>
      <c r="BB1176" s="114"/>
      <c r="BC1176" s="114"/>
      <c r="BD1176" s="114"/>
      <c r="BE1176" s="114"/>
      <c r="BF1176" s="114"/>
      <c r="BG1176" s="114"/>
      <c r="BH1176" s="114"/>
      <c r="BI1176" s="114"/>
      <c r="BJ1176" s="114"/>
      <c r="BK1176" s="114"/>
      <c r="BL1176" s="114"/>
      <c r="BM1176" s="114"/>
      <c r="BN1176" s="114"/>
      <c r="BO1176" s="114"/>
      <c r="BP1176" s="114"/>
      <c r="BQ1176" s="114"/>
      <c r="BR1176" s="114"/>
      <c r="BS1176" s="114"/>
      <c r="BT1176" s="114"/>
      <c r="BU1176" s="114"/>
      <c r="BV1176" s="114"/>
      <c r="BW1176" s="114"/>
      <c r="BX1176" s="114"/>
      <c r="BY1176" s="114"/>
      <c r="BZ1176" s="114"/>
      <c r="CA1176" s="114"/>
      <c r="CB1176" s="114"/>
      <c r="CC1176" s="114"/>
      <c r="CD1176" s="114"/>
      <c r="CE1176" s="114"/>
      <c r="CF1176" s="114"/>
      <c r="CG1176" s="114"/>
      <c r="EH1176"/>
      <c r="EI1176"/>
      <c r="EJ1176"/>
      <c r="EK1176"/>
      <c r="EL1176"/>
    </row>
    <row r="1177" spans="1:142" x14ac:dyDescent="0.2">
      <c r="A1177"/>
      <c r="B1177"/>
      <c r="C1177"/>
      <c r="D1177"/>
      <c r="E1177"/>
      <c r="F1177"/>
      <c r="G1177"/>
      <c r="H1177"/>
      <c r="I1177"/>
      <c r="J1177"/>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X1177" s="114"/>
      <c r="AY1177" s="114"/>
      <c r="AZ1177" s="114"/>
      <c r="BA1177" s="114"/>
      <c r="BB1177" s="114"/>
      <c r="BC1177" s="114"/>
      <c r="BD1177" s="114"/>
      <c r="BE1177" s="114"/>
      <c r="BF1177" s="114"/>
      <c r="BG1177" s="114"/>
      <c r="BH1177" s="114"/>
      <c r="BI1177" s="114"/>
      <c r="BJ1177" s="114"/>
      <c r="BK1177" s="114"/>
      <c r="BL1177" s="114"/>
      <c r="BM1177" s="114"/>
      <c r="BN1177" s="114"/>
      <c r="BO1177" s="114"/>
      <c r="BP1177" s="114"/>
      <c r="BQ1177" s="114"/>
      <c r="BR1177" s="114"/>
      <c r="BS1177" s="114"/>
      <c r="BT1177" s="114"/>
      <c r="BU1177" s="114"/>
      <c r="BV1177" s="114"/>
      <c r="BW1177" s="114"/>
      <c r="BX1177" s="114"/>
      <c r="BY1177" s="114"/>
      <c r="BZ1177" s="114"/>
      <c r="CA1177" s="114"/>
      <c r="CB1177" s="114"/>
      <c r="CC1177" s="114"/>
      <c r="CD1177" s="114"/>
      <c r="CE1177" s="114"/>
      <c r="CF1177" s="114"/>
      <c r="CG1177" s="114"/>
      <c r="EH1177"/>
      <c r="EI1177"/>
      <c r="EJ1177"/>
      <c r="EK1177"/>
      <c r="EL1177"/>
    </row>
    <row r="1178" spans="1:142" x14ac:dyDescent="0.2">
      <c r="A1178"/>
      <c r="B1178"/>
      <c r="C1178"/>
      <c r="D1178"/>
      <c r="E1178"/>
      <c r="F1178"/>
      <c r="G1178"/>
      <c r="H1178"/>
      <c r="I1178"/>
      <c r="J1178"/>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X1178" s="114"/>
      <c r="AY1178" s="114"/>
      <c r="AZ1178" s="114"/>
      <c r="BA1178" s="114"/>
      <c r="BB1178" s="114"/>
      <c r="BC1178" s="114"/>
      <c r="BD1178" s="114"/>
      <c r="BE1178" s="114"/>
      <c r="BF1178" s="114"/>
      <c r="BG1178" s="114"/>
      <c r="BH1178" s="114"/>
      <c r="BI1178" s="114"/>
      <c r="BJ1178" s="114"/>
      <c r="BK1178" s="114"/>
      <c r="BL1178" s="114"/>
      <c r="BM1178" s="114"/>
      <c r="BN1178" s="114"/>
      <c r="BO1178" s="114"/>
      <c r="BP1178" s="114"/>
      <c r="BQ1178" s="114"/>
      <c r="BR1178" s="114"/>
      <c r="BS1178" s="114"/>
      <c r="BT1178" s="114"/>
      <c r="BU1178" s="114"/>
      <c r="BV1178" s="114"/>
      <c r="BW1178" s="114"/>
      <c r="BX1178" s="114"/>
      <c r="BY1178" s="114"/>
      <c r="BZ1178" s="114"/>
      <c r="CA1178" s="114"/>
      <c r="CB1178" s="114"/>
      <c r="CC1178" s="114"/>
      <c r="CD1178" s="114"/>
      <c r="CE1178" s="114"/>
      <c r="CF1178" s="114"/>
      <c r="CG1178" s="114"/>
      <c r="EH1178"/>
      <c r="EI1178"/>
      <c r="EJ1178"/>
      <c r="EK1178"/>
      <c r="EL1178"/>
    </row>
    <row r="1179" spans="1:142" x14ac:dyDescent="0.2">
      <c r="A1179"/>
      <c r="B1179"/>
      <c r="C1179"/>
      <c r="D1179"/>
      <c r="E1179"/>
      <c r="F1179"/>
      <c r="G1179"/>
      <c r="H1179"/>
      <c r="I1179"/>
      <c r="J1179"/>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X1179" s="114"/>
      <c r="AY1179" s="114"/>
      <c r="AZ1179" s="114"/>
      <c r="BA1179" s="114"/>
      <c r="BB1179" s="114"/>
      <c r="BC1179" s="114"/>
      <c r="BD1179" s="114"/>
      <c r="BE1179" s="114"/>
      <c r="BF1179" s="114"/>
      <c r="BG1179" s="114"/>
      <c r="BH1179" s="114"/>
      <c r="BI1179" s="114"/>
      <c r="BJ1179" s="114"/>
      <c r="BK1179" s="114"/>
      <c r="BL1179" s="114"/>
      <c r="BM1179" s="114"/>
      <c r="BN1179" s="114"/>
      <c r="BO1179" s="114"/>
      <c r="BP1179" s="114"/>
      <c r="BQ1179" s="114"/>
      <c r="BR1179" s="114"/>
      <c r="BS1179" s="114"/>
      <c r="BT1179" s="114"/>
      <c r="BU1179" s="114"/>
      <c r="BV1179" s="114"/>
      <c r="BW1179" s="114"/>
      <c r="BX1179" s="114"/>
      <c r="BY1179" s="114"/>
      <c r="BZ1179" s="114"/>
      <c r="CA1179" s="114"/>
      <c r="CB1179" s="114"/>
      <c r="CC1179" s="114"/>
      <c r="CD1179" s="114"/>
      <c r="CE1179" s="114"/>
      <c r="CF1179" s="114"/>
      <c r="CG1179" s="114"/>
      <c r="EH1179"/>
      <c r="EI1179"/>
      <c r="EJ1179"/>
      <c r="EK1179"/>
      <c r="EL1179"/>
    </row>
    <row r="1180" spans="1:142" x14ac:dyDescent="0.2">
      <c r="A1180"/>
      <c r="B1180"/>
      <c r="C1180"/>
      <c r="D1180"/>
      <c r="E1180"/>
      <c r="F1180"/>
      <c r="G1180"/>
      <c r="H1180"/>
      <c r="I1180"/>
      <c r="J1180"/>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X1180" s="114"/>
      <c r="AY1180" s="114"/>
      <c r="AZ1180" s="114"/>
      <c r="BA1180" s="114"/>
      <c r="BB1180" s="114"/>
      <c r="BC1180" s="114"/>
      <c r="BD1180" s="114"/>
      <c r="BE1180" s="114"/>
      <c r="BF1180" s="114"/>
      <c r="BG1180" s="114"/>
      <c r="BH1180" s="114"/>
      <c r="BI1180" s="114"/>
      <c r="BJ1180" s="114"/>
      <c r="BK1180" s="114"/>
      <c r="BL1180" s="114"/>
      <c r="BM1180" s="114"/>
      <c r="BN1180" s="114"/>
      <c r="BO1180" s="114"/>
      <c r="BP1180" s="114"/>
      <c r="BQ1180" s="114"/>
      <c r="BR1180" s="114"/>
      <c r="BS1180" s="114"/>
      <c r="BT1180" s="114"/>
      <c r="BU1180" s="114"/>
      <c r="BV1180" s="114"/>
      <c r="BW1180" s="114"/>
      <c r="BX1180" s="114"/>
      <c r="BY1180" s="114"/>
      <c r="BZ1180" s="114"/>
      <c r="CA1180" s="114"/>
      <c r="CB1180" s="114"/>
      <c r="CC1180" s="114"/>
      <c r="CD1180" s="114"/>
      <c r="CE1180" s="114"/>
      <c r="CF1180" s="114"/>
      <c r="CG1180" s="114"/>
      <c r="EH1180"/>
      <c r="EI1180"/>
      <c r="EJ1180"/>
      <c r="EK1180"/>
      <c r="EL1180"/>
    </row>
    <row r="1181" spans="1:142" x14ac:dyDescent="0.2">
      <c r="A1181"/>
      <c r="B1181"/>
      <c r="C1181"/>
      <c r="D1181"/>
      <c r="E1181"/>
      <c r="F1181"/>
      <c r="G1181"/>
      <c r="H1181"/>
      <c r="I1181"/>
      <c r="J1181"/>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X1181" s="114"/>
      <c r="AY1181" s="114"/>
      <c r="AZ1181" s="114"/>
      <c r="BA1181" s="114"/>
      <c r="BB1181" s="114"/>
      <c r="BC1181" s="114"/>
      <c r="BD1181" s="114"/>
      <c r="BE1181" s="114"/>
      <c r="BF1181" s="114"/>
      <c r="BG1181" s="114"/>
      <c r="BH1181" s="114"/>
      <c r="BI1181" s="114"/>
      <c r="BJ1181" s="114"/>
      <c r="BK1181" s="114"/>
      <c r="BL1181" s="114"/>
      <c r="BM1181" s="114"/>
      <c r="BN1181" s="114"/>
      <c r="BO1181" s="114"/>
      <c r="BP1181" s="114"/>
      <c r="BQ1181" s="114"/>
      <c r="BR1181" s="114"/>
      <c r="BS1181" s="114"/>
      <c r="BT1181" s="114"/>
      <c r="BU1181" s="114"/>
      <c r="BV1181" s="114"/>
      <c r="BW1181" s="114"/>
      <c r="BX1181" s="114"/>
      <c r="BY1181" s="114"/>
      <c r="BZ1181" s="114"/>
      <c r="CA1181" s="114"/>
      <c r="CB1181" s="114"/>
      <c r="CC1181" s="114"/>
      <c r="CD1181" s="114"/>
      <c r="CE1181" s="114"/>
      <c r="CF1181" s="114"/>
      <c r="CG1181" s="114"/>
      <c r="EH1181"/>
      <c r="EI1181"/>
      <c r="EJ1181"/>
      <c r="EK1181"/>
      <c r="EL1181"/>
    </row>
    <row r="1182" spans="1:142" x14ac:dyDescent="0.2">
      <c r="A1182"/>
      <c r="B1182"/>
      <c r="C1182"/>
      <c r="D1182"/>
      <c r="E1182"/>
      <c r="F1182"/>
      <c r="G1182"/>
      <c r="H1182"/>
      <c r="I1182"/>
      <c r="J1182"/>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X1182" s="114"/>
      <c r="AY1182" s="114"/>
      <c r="AZ1182" s="114"/>
      <c r="BA1182" s="114"/>
      <c r="BB1182" s="114"/>
      <c r="BC1182" s="114"/>
      <c r="BD1182" s="114"/>
      <c r="BE1182" s="114"/>
      <c r="BF1182" s="114"/>
      <c r="BG1182" s="114"/>
      <c r="BH1182" s="114"/>
      <c r="BI1182" s="114"/>
      <c r="BJ1182" s="114"/>
      <c r="BK1182" s="114"/>
      <c r="BL1182" s="114"/>
      <c r="BM1182" s="114"/>
      <c r="BN1182" s="114"/>
      <c r="BO1182" s="114"/>
      <c r="BP1182" s="114"/>
      <c r="BQ1182" s="114"/>
      <c r="BR1182" s="114"/>
      <c r="BS1182" s="114"/>
      <c r="BT1182" s="114"/>
      <c r="BU1182" s="114"/>
      <c r="BV1182" s="114"/>
      <c r="BW1182" s="114"/>
      <c r="BX1182" s="114"/>
      <c r="BY1182" s="114"/>
      <c r="BZ1182" s="114"/>
      <c r="CA1182" s="114"/>
      <c r="CB1182" s="114"/>
      <c r="CC1182" s="114"/>
      <c r="CD1182" s="114"/>
      <c r="CE1182" s="114"/>
      <c r="CF1182" s="114"/>
      <c r="CG1182" s="114"/>
      <c r="EH1182"/>
      <c r="EI1182"/>
      <c r="EJ1182"/>
      <c r="EK1182"/>
      <c r="EL1182"/>
    </row>
    <row r="1183" spans="1:142" x14ac:dyDescent="0.2">
      <c r="A1183"/>
      <c r="B1183"/>
      <c r="C1183"/>
      <c r="D1183"/>
      <c r="E1183"/>
      <c r="F1183"/>
      <c r="G1183"/>
      <c r="H1183"/>
      <c r="I1183"/>
      <c r="J1183"/>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X1183" s="114"/>
      <c r="AY1183" s="114"/>
      <c r="AZ1183" s="114"/>
      <c r="BA1183" s="114"/>
      <c r="BB1183" s="114"/>
      <c r="BC1183" s="114"/>
      <c r="BD1183" s="114"/>
      <c r="BE1183" s="114"/>
      <c r="BF1183" s="114"/>
      <c r="BG1183" s="114"/>
      <c r="BH1183" s="114"/>
      <c r="BI1183" s="114"/>
      <c r="BJ1183" s="114"/>
      <c r="BK1183" s="114"/>
      <c r="BL1183" s="114"/>
      <c r="BM1183" s="114"/>
      <c r="BN1183" s="114"/>
      <c r="BO1183" s="114"/>
      <c r="BP1183" s="114"/>
      <c r="BQ1183" s="114"/>
      <c r="BR1183" s="114"/>
      <c r="BS1183" s="114"/>
      <c r="BT1183" s="114"/>
      <c r="BU1183" s="114"/>
      <c r="BV1183" s="114"/>
      <c r="BW1183" s="114"/>
      <c r="BX1183" s="114"/>
      <c r="BY1183" s="114"/>
      <c r="BZ1183" s="114"/>
      <c r="CA1183" s="114"/>
      <c r="CB1183" s="114"/>
      <c r="CC1183" s="114"/>
      <c r="CD1183" s="114"/>
      <c r="CE1183" s="114"/>
      <c r="CF1183" s="114"/>
      <c r="CG1183" s="114"/>
      <c r="EH1183"/>
      <c r="EI1183"/>
      <c r="EJ1183"/>
      <c r="EK1183"/>
      <c r="EL1183"/>
    </row>
    <row r="1184" spans="1:142" x14ac:dyDescent="0.2">
      <c r="A1184"/>
      <c r="B1184"/>
      <c r="C1184"/>
      <c r="D1184"/>
      <c r="E1184"/>
      <c r="F1184"/>
      <c r="G1184"/>
      <c r="H1184"/>
      <c r="I1184"/>
      <c r="J118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X1184" s="114"/>
      <c r="AY1184" s="114"/>
      <c r="AZ1184" s="114"/>
      <c r="BA1184" s="114"/>
      <c r="BB1184" s="114"/>
      <c r="BC1184" s="114"/>
      <c r="BD1184" s="114"/>
      <c r="BE1184" s="114"/>
      <c r="BF1184" s="114"/>
      <c r="BG1184" s="114"/>
      <c r="BH1184" s="114"/>
      <c r="BI1184" s="114"/>
      <c r="BJ1184" s="114"/>
      <c r="BK1184" s="114"/>
      <c r="BL1184" s="114"/>
      <c r="BM1184" s="114"/>
      <c r="BN1184" s="114"/>
      <c r="BO1184" s="114"/>
      <c r="BP1184" s="114"/>
      <c r="BQ1184" s="114"/>
      <c r="BR1184" s="114"/>
      <c r="BS1184" s="114"/>
      <c r="BT1184" s="114"/>
      <c r="BU1184" s="114"/>
      <c r="BV1184" s="114"/>
      <c r="BW1184" s="114"/>
      <c r="BX1184" s="114"/>
      <c r="BY1184" s="114"/>
      <c r="BZ1184" s="114"/>
      <c r="CA1184" s="114"/>
      <c r="CB1184" s="114"/>
      <c r="CC1184" s="114"/>
      <c r="CD1184" s="114"/>
      <c r="CE1184" s="114"/>
      <c r="CF1184" s="114"/>
      <c r="CG1184" s="114"/>
      <c r="EH1184"/>
      <c r="EI1184"/>
      <c r="EJ1184"/>
      <c r="EK1184"/>
      <c r="EL1184"/>
    </row>
    <row r="1185" spans="1:142" x14ac:dyDescent="0.2">
      <c r="A1185"/>
      <c r="B1185"/>
      <c r="C1185"/>
      <c r="D1185"/>
      <c r="E1185"/>
      <c r="F1185"/>
      <c r="G1185"/>
      <c r="H1185"/>
      <c r="I1185"/>
      <c r="J1185"/>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X1185" s="114"/>
      <c r="AY1185" s="114"/>
      <c r="AZ1185" s="114"/>
      <c r="BA1185" s="114"/>
      <c r="BB1185" s="114"/>
      <c r="BC1185" s="114"/>
      <c r="BD1185" s="114"/>
      <c r="BE1185" s="114"/>
      <c r="BF1185" s="114"/>
      <c r="BG1185" s="114"/>
      <c r="BH1185" s="114"/>
      <c r="BI1185" s="114"/>
      <c r="BJ1185" s="114"/>
      <c r="BK1185" s="114"/>
      <c r="BL1185" s="114"/>
      <c r="BM1185" s="114"/>
      <c r="BN1185" s="114"/>
      <c r="BO1185" s="114"/>
      <c r="BP1185" s="114"/>
      <c r="BQ1185" s="114"/>
      <c r="BR1185" s="114"/>
      <c r="BS1185" s="114"/>
      <c r="BT1185" s="114"/>
      <c r="BU1185" s="114"/>
      <c r="BV1185" s="114"/>
      <c r="BW1185" s="114"/>
      <c r="BX1185" s="114"/>
      <c r="BY1185" s="114"/>
      <c r="BZ1185" s="114"/>
      <c r="CA1185" s="114"/>
      <c r="CB1185" s="114"/>
      <c r="CC1185" s="114"/>
      <c r="CD1185" s="114"/>
      <c r="CE1185" s="114"/>
      <c r="CF1185" s="114"/>
      <c r="CG1185" s="114"/>
      <c r="EH1185"/>
      <c r="EI1185"/>
      <c r="EJ1185"/>
      <c r="EK1185"/>
      <c r="EL1185"/>
    </row>
    <row r="1186" spans="1:142" x14ac:dyDescent="0.2">
      <c r="A1186"/>
      <c r="B1186"/>
      <c r="C1186"/>
      <c r="D1186"/>
      <c r="E1186"/>
      <c r="F1186"/>
      <c r="G1186"/>
      <c r="H1186"/>
      <c r="I1186"/>
      <c r="J1186"/>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X1186" s="114"/>
      <c r="AY1186" s="114"/>
      <c r="AZ1186" s="114"/>
      <c r="BA1186" s="114"/>
      <c r="BB1186" s="114"/>
      <c r="BC1186" s="114"/>
      <c r="BD1186" s="114"/>
      <c r="BE1186" s="114"/>
      <c r="BF1186" s="114"/>
      <c r="BG1186" s="114"/>
      <c r="BH1186" s="114"/>
      <c r="BI1186" s="114"/>
      <c r="BJ1186" s="114"/>
      <c r="BK1186" s="114"/>
      <c r="BL1186" s="114"/>
      <c r="BM1186" s="114"/>
      <c r="BN1186" s="114"/>
      <c r="BO1186" s="114"/>
      <c r="BP1186" s="114"/>
      <c r="BQ1186" s="114"/>
      <c r="BR1186" s="114"/>
      <c r="BS1186" s="114"/>
      <c r="BT1186" s="114"/>
      <c r="BU1186" s="114"/>
      <c r="BV1186" s="114"/>
      <c r="BW1186" s="114"/>
      <c r="BX1186" s="114"/>
      <c r="BY1186" s="114"/>
      <c r="BZ1186" s="114"/>
      <c r="CA1186" s="114"/>
      <c r="CB1186" s="114"/>
      <c r="CC1186" s="114"/>
      <c r="CD1186" s="114"/>
      <c r="CE1186" s="114"/>
      <c r="CF1186" s="114"/>
      <c r="CG1186" s="114"/>
      <c r="EH1186"/>
      <c r="EI1186"/>
      <c r="EJ1186"/>
      <c r="EK1186"/>
      <c r="EL1186"/>
    </row>
    <row r="1187" spans="1:142" x14ac:dyDescent="0.2">
      <c r="A1187"/>
      <c r="B1187"/>
      <c r="C1187"/>
      <c r="D1187"/>
      <c r="E1187"/>
      <c r="F1187"/>
      <c r="G1187"/>
      <c r="H1187"/>
      <c r="I1187"/>
      <c r="J1187"/>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X1187" s="114"/>
      <c r="AY1187" s="114"/>
      <c r="AZ1187" s="114"/>
      <c r="BA1187" s="114"/>
      <c r="BB1187" s="114"/>
      <c r="BC1187" s="114"/>
      <c r="BD1187" s="114"/>
      <c r="BE1187" s="114"/>
      <c r="BF1187" s="114"/>
      <c r="BG1187" s="114"/>
      <c r="BH1187" s="114"/>
      <c r="BI1187" s="114"/>
      <c r="BJ1187" s="114"/>
      <c r="BK1187" s="114"/>
      <c r="BL1187" s="114"/>
      <c r="BM1187" s="114"/>
      <c r="BN1187" s="114"/>
      <c r="BO1187" s="114"/>
      <c r="BP1187" s="114"/>
      <c r="BQ1187" s="114"/>
      <c r="BR1187" s="114"/>
      <c r="BS1187" s="114"/>
      <c r="BT1187" s="114"/>
      <c r="BU1187" s="114"/>
      <c r="BV1187" s="114"/>
      <c r="BW1187" s="114"/>
      <c r="BX1187" s="114"/>
      <c r="BY1187" s="114"/>
      <c r="BZ1187" s="114"/>
      <c r="CA1187" s="114"/>
      <c r="CB1187" s="114"/>
      <c r="CC1187" s="114"/>
      <c r="CD1187" s="114"/>
      <c r="CE1187" s="114"/>
      <c r="CF1187" s="114"/>
      <c r="CG1187" s="114"/>
      <c r="EH1187"/>
      <c r="EI1187"/>
      <c r="EJ1187"/>
      <c r="EK1187"/>
      <c r="EL1187"/>
    </row>
    <row r="1188" spans="1:142" x14ac:dyDescent="0.2">
      <c r="A1188"/>
      <c r="B1188"/>
      <c r="C1188"/>
      <c r="D1188"/>
      <c r="E1188"/>
      <c r="F1188"/>
      <c r="G1188"/>
      <c r="H1188"/>
      <c r="I1188"/>
      <c r="J1188"/>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X1188" s="114"/>
      <c r="AY1188" s="114"/>
      <c r="AZ1188" s="114"/>
      <c r="BA1188" s="114"/>
      <c r="BB1188" s="114"/>
      <c r="BC1188" s="114"/>
      <c r="BD1188" s="114"/>
      <c r="BE1188" s="114"/>
      <c r="BF1188" s="114"/>
      <c r="BG1188" s="114"/>
      <c r="BH1188" s="114"/>
      <c r="BI1188" s="114"/>
      <c r="BJ1188" s="114"/>
      <c r="BK1188" s="114"/>
      <c r="BL1188" s="114"/>
      <c r="BM1188" s="114"/>
      <c r="BN1188" s="114"/>
      <c r="BO1188" s="114"/>
      <c r="BP1188" s="114"/>
      <c r="BQ1188" s="114"/>
      <c r="BR1188" s="114"/>
      <c r="BS1188" s="114"/>
      <c r="BT1188" s="114"/>
      <c r="BU1188" s="114"/>
      <c r="BV1188" s="114"/>
      <c r="BW1188" s="114"/>
      <c r="BX1188" s="114"/>
      <c r="BY1188" s="114"/>
      <c r="BZ1188" s="114"/>
      <c r="CA1188" s="114"/>
      <c r="CB1188" s="114"/>
      <c r="CC1188" s="114"/>
      <c r="CD1188" s="114"/>
      <c r="CE1188" s="114"/>
      <c r="CF1188" s="114"/>
      <c r="CG1188" s="114"/>
      <c r="EH1188"/>
      <c r="EI1188"/>
      <c r="EJ1188"/>
      <c r="EK1188"/>
      <c r="EL1188"/>
    </row>
    <row r="1189" spans="1:142" x14ac:dyDescent="0.2">
      <c r="A1189"/>
      <c r="B1189"/>
      <c r="C1189"/>
      <c r="D1189"/>
      <c r="E1189"/>
      <c r="F1189"/>
      <c r="G1189"/>
      <c r="H1189"/>
      <c r="I1189"/>
      <c r="J1189"/>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X1189" s="114"/>
      <c r="AY1189" s="114"/>
      <c r="AZ1189" s="114"/>
      <c r="BA1189" s="114"/>
      <c r="BB1189" s="114"/>
      <c r="BC1189" s="114"/>
      <c r="BD1189" s="114"/>
      <c r="BE1189" s="114"/>
      <c r="BF1189" s="114"/>
      <c r="BG1189" s="114"/>
      <c r="BH1189" s="114"/>
      <c r="BI1189" s="114"/>
      <c r="BJ1189" s="114"/>
      <c r="BK1189" s="114"/>
      <c r="BL1189" s="114"/>
      <c r="BM1189" s="114"/>
      <c r="BN1189" s="114"/>
      <c r="BO1189" s="114"/>
      <c r="BP1189" s="114"/>
      <c r="BQ1189" s="114"/>
      <c r="BR1189" s="114"/>
      <c r="BS1189" s="114"/>
      <c r="BT1189" s="114"/>
      <c r="BU1189" s="114"/>
      <c r="BV1189" s="114"/>
      <c r="BW1189" s="114"/>
      <c r="BX1189" s="114"/>
      <c r="BY1189" s="114"/>
      <c r="BZ1189" s="114"/>
      <c r="CA1189" s="114"/>
      <c r="CB1189" s="114"/>
      <c r="CC1189" s="114"/>
      <c r="CD1189" s="114"/>
      <c r="CE1189" s="114"/>
      <c r="CF1189" s="114"/>
      <c r="CG1189" s="114"/>
      <c r="EH1189"/>
      <c r="EI1189"/>
      <c r="EJ1189"/>
      <c r="EK1189"/>
      <c r="EL1189"/>
    </row>
    <row r="1190" spans="1:142" x14ac:dyDescent="0.2">
      <c r="A1190"/>
      <c r="B1190"/>
      <c r="C1190"/>
      <c r="D1190"/>
      <c r="E1190"/>
      <c r="F1190"/>
      <c r="G1190"/>
      <c r="H1190"/>
      <c r="I1190"/>
      <c r="J1190"/>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X1190" s="114"/>
      <c r="AY1190" s="114"/>
      <c r="AZ1190" s="114"/>
      <c r="BA1190" s="114"/>
      <c r="BB1190" s="114"/>
      <c r="BC1190" s="114"/>
      <c r="BD1190" s="114"/>
      <c r="BE1190" s="114"/>
      <c r="BF1190" s="114"/>
      <c r="BG1190" s="114"/>
      <c r="BH1190" s="114"/>
      <c r="BI1190" s="114"/>
      <c r="BJ1190" s="114"/>
      <c r="BK1190" s="114"/>
      <c r="BL1190" s="114"/>
      <c r="BM1190" s="114"/>
      <c r="BN1190" s="114"/>
      <c r="BO1190" s="114"/>
      <c r="BP1190" s="114"/>
      <c r="BQ1190" s="114"/>
      <c r="BR1190" s="114"/>
      <c r="BS1190" s="114"/>
      <c r="BT1190" s="114"/>
      <c r="BU1190" s="114"/>
      <c r="BV1190" s="114"/>
      <c r="BW1190" s="114"/>
      <c r="BX1190" s="114"/>
      <c r="BY1190" s="114"/>
      <c r="BZ1190" s="114"/>
      <c r="CA1190" s="114"/>
      <c r="CB1190" s="114"/>
      <c r="CC1190" s="114"/>
      <c r="CD1190" s="114"/>
      <c r="CE1190" s="114"/>
      <c r="CF1190" s="114"/>
      <c r="CG1190" s="114"/>
      <c r="EH1190"/>
      <c r="EI1190"/>
      <c r="EJ1190"/>
      <c r="EK1190"/>
      <c r="EL1190"/>
    </row>
    <row r="1191" spans="1:142" x14ac:dyDescent="0.2">
      <c r="A1191"/>
      <c r="B1191"/>
      <c r="C1191"/>
      <c r="D1191"/>
      <c r="E1191"/>
      <c r="F1191"/>
      <c r="G1191"/>
      <c r="H1191"/>
      <c r="I1191"/>
      <c r="J1191"/>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X1191" s="114"/>
      <c r="AY1191" s="114"/>
      <c r="AZ1191" s="114"/>
      <c r="BA1191" s="114"/>
      <c r="BB1191" s="114"/>
      <c r="BC1191" s="114"/>
      <c r="BD1191" s="114"/>
      <c r="BE1191" s="114"/>
      <c r="BF1191" s="114"/>
      <c r="BG1191" s="114"/>
      <c r="BH1191" s="114"/>
      <c r="BI1191" s="114"/>
      <c r="BJ1191" s="114"/>
      <c r="BK1191" s="114"/>
      <c r="BL1191" s="114"/>
      <c r="BM1191" s="114"/>
      <c r="BN1191" s="114"/>
      <c r="BO1191" s="114"/>
      <c r="BP1191" s="114"/>
      <c r="BQ1191" s="114"/>
      <c r="BR1191" s="114"/>
      <c r="BS1191" s="114"/>
      <c r="BT1191" s="114"/>
      <c r="BU1191" s="114"/>
      <c r="BV1191" s="114"/>
      <c r="BW1191" s="114"/>
      <c r="BX1191" s="114"/>
      <c r="BY1191" s="114"/>
      <c r="BZ1191" s="114"/>
      <c r="CA1191" s="114"/>
      <c r="CB1191" s="114"/>
      <c r="CC1191" s="114"/>
      <c r="CD1191" s="114"/>
      <c r="CE1191" s="114"/>
      <c r="CF1191" s="114"/>
      <c r="CG1191" s="114"/>
      <c r="EH1191"/>
      <c r="EI1191"/>
      <c r="EJ1191"/>
      <c r="EK1191"/>
      <c r="EL1191"/>
    </row>
    <row r="1192" spans="1:142" x14ac:dyDescent="0.2">
      <c r="A1192"/>
      <c r="B1192"/>
      <c r="C1192"/>
      <c r="D1192"/>
      <c r="E1192"/>
      <c r="F1192"/>
      <c r="G1192"/>
      <c r="H1192"/>
      <c r="I1192"/>
      <c r="J1192"/>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X1192" s="114"/>
      <c r="AY1192" s="114"/>
      <c r="AZ1192" s="114"/>
      <c r="BA1192" s="114"/>
      <c r="BB1192" s="114"/>
      <c r="BC1192" s="114"/>
      <c r="BD1192" s="114"/>
      <c r="BE1192" s="114"/>
      <c r="BF1192" s="114"/>
      <c r="BG1192" s="114"/>
      <c r="BH1192" s="114"/>
      <c r="BI1192" s="114"/>
      <c r="BJ1192" s="114"/>
      <c r="BK1192" s="114"/>
      <c r="BL1192" s="114"/>
      <c r="BM1192" s="114"/>
      <c r="BN1192" s="114"/>
      <c r="BO1192" s="114"/>
      <c r="BP1192" s="114"/>
      <c r="BQ1192" s="114"/>
      <c r="BR1192" s="114"/>
      <c r="BS1192" s="114"/>
      <c r="BT1192" s="114"/>
      <c r="BU1192" s="114"/>
      <c r="BV1192" s="114"/>
      <c r="BW1192" s="114"/>
      <c r="BX1192" s="114"/>
      <c r="BY1192" s="114"/>
      <c r="BZ1192" s="114"/>
      <c r="CA1192" s="114"/>
      <c r="CB1192" s="114"/>
      <c r="CC1192" s="114"/>
      <c r="CD1192" s="114"/>
      <c r="CE1192" s="114"/>
      <c r="CF1192" s="114"/>
      <c r="CG1192" s="114"/>
      <c r="EH1192"/>
      <c r="EI1192"/>
      <c r="EJ1192"/>
      <c r="EK1192"/>
      <c r="EL1192"/>
    </row>
    <row r="1193" spans="1:142" x14ac:dyDescent="0.2">
      <c r="A1193"/>
      <c r="B1193"/>
      <c r="C1193"/>
      <c r="D1193"/>
      <c r="E1193"/>
      <c r="F1193"/>
      <c r="G1193"/>
      <c r="H1193"/>
      <c r="I1193"/>
      <c r="J1193"/>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X1193" s="114"/>
      <c r="AY1193" s="114"/>
      <c r="AZ1193" s="114"/>
      <c r="BA1193" s="114"/>
      <c r="BB1193" s="114"/>
      <c r="BC1193" s="114"/>
      <c r="BD1193" s="114"/>
      <c r="BE1193" s="114"/>
      <c r="BF1193" s="114"/>
      <c r="BG1193" s="114"/>
      <c r="BH1193" s="114"/>
      <c r="BI1193" s="114"/>
      <c r="BJ1193" s="114"/>
      <c r="BK1193" s="114"/>
      <c r="BL1193" s="114"/>
      <c r="BM1193" s="114"/>
      <c r="BN1193" s="114"/>
      <c r="BO1193" s="114"/>
      <c r="BP1193" s="114"/>
      <c r="BQ1193" s="114"/>
      <c r="BR1193" s="114"/>
      <c r="BS1193" s="114"/>
      <c r="BT1193" s="114"/>
      <c r="BU1193" s="114"/>
      <c r="BV1193" s="114"/>
      <c r="BW1193" s="114"/>
      <c r="BX1193" s="114"/>
      <c r="BY1193" s="114"/>
      <c r="BZ1193" s="114"/>
      <c r="CA1193" s="114"/>
      <c r="CB1193" s="114"/>
      <c r="CC1193" s="114"/>
      <c r="CD1193" s="114"/>
      <c r="CE1193" s="114"/>
      <c r="CF1193" s="114"/>
      <c r="CG1193" s="114"/>
      <c r="EH1193"/>
      <c r="EI1193"/>
      <c r="EJ1193"/>
      <c r="EK1193"/>
      <c r="EL1193"/>
    </row>
    <row r="1194" spans="1:142" x14ac:dyDescent="0.2">
      <c r="A1194"/>
      <c r="B1194"/>
      <c r="C1194"/>
      <c r="D1194"/>
      <c r="E1194"/>
      <c r="F1194"/>
      <c r="G1194"/>
      <c r="H1194"/>
      <c r="I1194"/>
      <c r="J119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X1194" s="114"/>
      <c r="AY1194" s="114"/>
      <c r="AZ1194" s="114"/>
      <c r="BA1194" s="114"/>
      <c r="BB1194" s="114"/>
      <c r="BC1194" s="114"/>
      <c r="BD1194" s="114"/>
      <c r="BE1194" s="114"/>
      <c r="BF1194" s="114"/>
      <c r="BG1194" s="114"/>
      <c r="BH1194" s="114"/>
      <c r="BI1194" s="114"/>
      <c r="BJ1194" s="114"/>
      <c r="BK1194" s="114"/>
      <c r="BL1194" s="114"/>
      <c r="BM1194" s="114"/>
      <c r="BN1194" s="114"/>
      <c r="BO1194" s="114"/>
      <c r="BP1194" s="114"/>
      <c r="BQ1194" s="114"/>
      <c r="BR1194" s="114"/>
      <c r="BS1194" s="114"/>
      <c r="BT1194" s="114"/>
      <c r="BU1194" s="114"/>
      <c r="BV1194" s="114"/>
      <c r="BW1194" s="114"/>
      <c r="BX1194" s="114"/>
      <c r="BY1194" s="114"/>
      <c r="BZ1194" s="114"/>
      <c r="CA1194" s="114"/>
      <c r="CB1194" s="114"/>
      <c r="CC1194" s="114"/>
      <c r="CD1194" s="114"/>
      <c r="CE1194" s="114"/>
      <c r="CF1194" s="114"/>
      <c r="CG1194" s="114"/>
      <c r="EH1194"/>
      <c r="EI1194"/>
      <c r="EJ1194"/>
      <c r="EK1194"/>
      <c r="EL1194"/>
    </row>
    <row r="1195" spans="1:142" x14ac:dyDescent="0.2">
      <c r="A1195"/>
      <c r="B1195"/>
      <c r="C1195"/>
      <c r="D1195"/>
      <c r="E1195"/>
      <c r="F1195"/>
      <c r="G1195"/>
      <c r="H1195"/>
      <c r="I1195"/>
      <c r="J1195"/>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X1195" s="114"/>
      <c r="AY1195" s="114"/>
      <c r="AZ1195" s="114"/>
      <c r="BA1195" s="114"/>
      <c r="BB1195" s="114"/>
      <c r="BC1195" s="114"/>
      <c r="BD1195" s="114"/>
      <c r="BE1195" s="114"/>
      <c r="BF1195" s="114"/>
      <c r="BG1195" s="114"/>
      <c r="BH1195" s="114"/>
      <c r="BI1195" s="114"/>
      <c r="BJ1195" s="114"/>
      <c r="BK1195" s="114"/>
      <c r="BL1195" s="114"/>
      <c r="BM1195" s="114"/>
      <c r="BN1195" s="114"/>
      <c r="BO1195" s="114"/>
      <c r="BP1195" s="114"/>
      <c r="BQ1195" s="114"/>
      <c r="BR1195" s="114"/>
      <c r="BS1195" s="114"/>
      <c r="BT1195" s="114"/>
      <c r="BU1195" s="114"/>
      <c r="BV1195" s="114"/>
      <c r="BW1195" s="114"/>
      <c r="BX1195" s="114"/>
      <c r="BY1195" s="114"/>
      <c r="BZ1195" s="114"/>
      <c r="CA1195" s="114"/>
      <c r="CB1195" s="114"/>
      <c r="CC1195" s="114"/>
      <c r="CD1195" s="114"/>
      <c r="CE1195" s="114"/>
      <c r="CF1195" s="114"/>
      <c r="CG1195" s="114"/>
      <c r="EH1195"/>
      <c r="EI1195"/>
      <c r="EJ1195"/>
      <c r="EK1195"/>
      <c r="EL1195"/>
    </row>
    <row r="1196" spans="1:142" x14ac:dyDescent="0.2">
      <c r="A1196"/>
      <c r="B1196"/>
      <c r="C1196"/>
      <c r="D1196"/>
      <c r="E1196"/>
      <c r="F1196"/>
      <c r="G1196"/>
      <c r="H1196"/>
      <c r="I1196"/>
      <c r="J1196"/>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X1196" s="114"/>
      <c r="AY1196" s="114"/>
      <c r="AZ1196" s="114"/>
      <c r="BA1196" s="114"/>
      <c r="BB1196" s="114"/>
      <c r="BC1196" s="114"/>
      <c r="BD1196" s="114"/>
      <c r="BE1196" s="114"/>
      <c r="BF1196" s="114"/>
      <c r="BG1196" s="114"/>
      <c r="BH1196" s="114"/>
      <c r="BI1196" s="114"/>
      <c r="BJ1196" s="114"/>
      <c r="BK1196" s="114"/>
      <c r="BL1196" s="114"/>
      <c r="BM1196" s="114"/>
      <c r="BN1196" s="114"/>
      <c r="BO1196" s="114"/>
      <c r="BP1196" s="114"/>
      <c r="BQ1196" s="114"/>
      <c r="BR1196" s="114"/>
      <c r="BS1196" s="114"/>
      <c r="BT1196" s="114"/>
      <c r="BU1196" s="114"/>
      <c r="BV1196" s="114"/>
      <c r="BW1196" s="114"/>
      <c r="BX1196" s="114"/>
      <c r="BY1196" s="114"/>
      <c r="BZ1196" s="114"/>
      <c r="CA1196" s="114"/>
      <c r="CB1196" s="114"/>
      <c r="CC1196" s="114"/>
      <c r="CD1196" s="114"/>
      <c r="CE1196" s="114"/>
      <c r="CF1196" s="114"/>
      <c r="CG1196" s="114"/>
      <c r="EH1196"/>
      <c r="EI1196"/>
      <c r="EJ1196"/>
      <c r="EK1196"/>
      <c r="EL1196"/>
    </row>
    <row r="1197" spans="1:142" x14ac:dyDescent="0.2">
      <c r="A1197"/>
      <c r="B1197"/>
      <c r="C1197"/>
      <c r="D1197"/>
      <c r="E1197"/>
      <c r="F1197"/>
      <c r="G1197"/>
      <c r="H1197"/>
      <c r="I1197"/>
      <c r="J1197"/>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X1197" s="114"/>
      <c r="AY1197" s="114"/>
      <c r="AZ1197" s="114"/>
      <c r="BA1197" s="114"/>
      <c r="BB1197" s="114"/>
      <c r="BC1197" s="114"/>
      <c r="BD1197" s="114"/>
      <c r="BE1197" s="114"/>
      <c r="BF1197" s="114"/>
      <c r="BG1197" s="114"/>
      <c r="BH1197" s="114"/>
      <c r="BI1197" s="114"/>
      <c r="BJ1197" s="114"/>
      <c r="BK1197" s="114"/>
      <c r="BL1197" s="114"/>
      <c r="BM1197" s="114"/>
      <c r="BN1197" s="114"/>
      <c r="BO1197" s="114"/>
      <c r="BP1197" s="114"/>
      <c r="BQ1197" s="114"/>
      <c r="BR1197" s="114"/>
      <c r="BS1197" s="114"/>
      <c r="BT1197" s="114"/>
      <c r="BU1197" s="114"/>
      <c r="BV1197" s="114"/>
      <c r="BW1197" s="114"/>
      <c r="BX1197" s="114"/>
      <c r="BY1197" s="114"/>
      <c r="BZ1197" s="114"/>
      <c r="CA1197" s="114"/>
      <c r="CB1197" s="114"/>
      <c r="CC1197" s="114"/>
      <c r="CD1197" s="114"/>
      <c r="CE1197" s="114"/>
      <c r="CF1197" s="114"/>
      <c r="CG1197" s="114"/>
      <c r="EH1197"/>
      <c r="EI1197"/>
      <c r="EJ1197"/>
      <c r="EK1197"/>
      <c r="EL1197"/>
    </row>
    <row r="1198" spans="1:142" x14ac:dyDescent="0.2">
      <c r="A1198"/>
      <c r="B1198"/>
      <c r="C1198"/>
      <c r="D1198"/>
      <c r="E1198"/>
      <c r="F1198"/>
      <c r="G1198"/>
      <c r="H1198"/>
      <c r="I1198"/>
      <c r="J1198"/>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X1198" s="114"/>
      <c r="AY1198" s="114"/>
      <c r="AZ1198" s="114"/>
      <c r="BA1198" s="114"/>
      <c r="BB1198" s="114"/>
      <c r="BC1198" s="114"/>
      <c r="BD1198" s="114"/>
      <c r="BE1198" s="114"/>
      <c r="BF1198" s="114"/>
      <c r="BG1198" s="114"/>
      <c r="BH1198" s="114"/>
      <c r="BI1198" s="114"/>
      <c r="BJ1198" s="114"/>
      <c r="BK1198" s="114"/>
      <c r="BL1198" s="114"/>
      <c r="BM1198" s="114"/>
      <c r="BN1198" s="114"/>
      <c r="BO1198" s="114"/>
      <c r="BP1198" s="114"/>
      <c r="BQ1198" s="114"/>
      <c r="BR1198" s="114"/>
      <c r="BS1198" s="114"/>
      <c r="BT1198" s="114"/>
      <c r="BU1198" s="114"/>
      <c r="BV1198" s="114"/>
      <c r="BW1198" s="114"/>
      <c r="BX1198" s="114"/>
      <c r="BY1198" s="114"/>
      <c r="BZ1198" s="114"/>
      <c r="CA1198" s="114"/>
      <c r="CB1198" s="114"/>
      <c r="CC1198" s="114"/>
      <c r="CD1198" s="114"/>
      <c r="CE1198" s="114"/>
      <c r="CF1198" s="114"/>
      <c r="CG1198" s="114"/>
      <c r="EH1198"/>
      <c r="EI1198"/>
      <c r="EJ1198"/>
      <c r="EK1198"/>
      <c r="EL1198"/>
    </row>
    <row r="1199" spans="1:142" x14ac:dyDescent="0.2">
      <c r="A1199"/>
      <c r="B1199"/>
      <c r="C1199"/>
      <c r="D1199"/>
      <c r="E1199"/>
      <c r="F1199"/>
      <c r="G1199"/>
      <c r="H1199"/>
      <c r="I1199"/>
      <c r="J1199"/>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X1199" s="114"/>
      <c r="AY1199" s="114"/>
      <c r="AZ1199" s="114"/>
      <c r="BA1199" s="114"/>
      <c r="BB1199" s="114"/>
      <c r="BC1199" s="114"/>
      <c r="BD1199" s="114"/>
      <c r="BE1199" s="114"/>
      <c r="BF1199" s="114"/>
      <c r="BG1199" s="114"/>
      <c r="BH1199" s="114"/>
      <c r="BI1199" s="114"/>
      <c r="BJ1199" s="114"/>
      <c r="BK1199" s="114"/>
      <c r="BL1199" s="114"/>
      <c r="BM1199" s="114"/>
      <c r="BN1199" s="114"/>
      <c r="BO1199" s="114"/>
      <c r="BP1199" s="114"/>
      <c r="BQ1199" s="114"/>
      <c r="BR1199" s="114"/>
      <c r="BS1199" s="114"/>
      <c r="BT1199" s="114"/>
      <c r="BU1199" s="114"/>
      <c r="BV1199" s="114"/>
      <c r="BW1199" s="114"/>
      <c r="BX1199" s="114"/>
      <c r="BY1199" s="114"/>
      <c r="BZ1199" s="114"/>
      <c r="CA1199" s="114"/>
      <c r="CB1199" s="114"/>
      <c r="CC1199" s="114"/>
      <c r="CD1199" s="114"/>
      <c r="CE1199" s="114"/>
      <c r="CF1199" s="114"/>
      <c r="CG1199" s="114"/>
      <c r="EH1199"/>
      <c r="EI1199"/>
      <c r="EJ1199"/>
      <c r="EK1199"/>
      <c r="EL1199"/>
    </row>
    <row r="1200" spans="1:142" x14ac:dyDescent="0.2">
      <c r="A1200"/>
      <c r="B1200"/>
      <c r="C1200"/>
      <c r="D1200"/>
      <c r="E1200"/>
      <c r="F1200"/>
      <c r="G1200"/>
      <c r="H1200"/>
      <c r="I1200"/>
      <c r="J1200"/>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X1200" s="114"/>
      <c r="AY1200" s="114"/>
      <c r="AZ1200" s="114"/>
      <c r="BA1200" s="114"/>
      <c r="BB1200" s="114"/>
      <c r="BC1200" s="114"/>
      <c r="BD1200" s="114"/>
      <c r="BE1200" s="114"/>
      <c r="BF1200" s="114"/>
      <c r="BG1200" s="114"/>
      <c r="BH1200" s="114"/>
      <c r="BI1200" s="114"/>
      <c r="BJ1200" s="114"/>
      <c r="BK1200" s="114"/>
      <c r="BL1200" s="114"/>
      <c r="BM1200" s="114"/>
      <c r="BN1200" s="114"/>
      <c r="BO1200" s="114"/>
      <c r="BP1200" s="114"/>
      <c r="BQ1200" s="114"/>
      <c r="BR1200" s="114"/>
      <c r="BS1200" s="114"/>
      <c r="BT1200" s="114"/>
      <c r="BU1200" s="114"/>
      <c r="BV1200" s="114"/>
      <c r="BW1200" s="114"/>
      <c r="BX1200" s="114"/>
      <c r="BY1200" s="114"/>
      <c r="BZ1200" s="114"/>
      <c r="CA1200" s="114"/>
      <c r="CB1200" s="114"/>
      <c r="CC1200" s="114"/>
      <c r="CD1200" s="114"/>
      <c r="CE1200" s="114"/>
      <c r="CF1200" s="114"/>
      <c r="CG1200" s="114"/>
      <c r="EH1200"/>
      <c r="EI1200"/>
      <c r="EJ1200"/>
      <c r="EK1200"/>
      <c r="EL1200"/>
    </row>
    <row r="1201" spans="1:142" x14ac:dyDescent="0.2">
      <c r="A1201"/>
      <c r="B1201"/>
      <c r="C1201"/>
      <c r="D1201"/>
      <c r="E1201"/>
      <c r="F1201"/>
      <c r="G1201"/>
      <c r="H1201"/>
      <c r="I1201"/>
      <c r="J1201"/>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EH1201"/>
      <c r="EI1201"/>
      <c r="EJ1201"/>
      <c r="EK1201"/>
      <c r="EL1201"/>
    </row>
    <row r="1202" spans="1:142" x14ac:dyDescent="0.2">
      <c r="A1202"/>
      <c r="B1202"/>
      <c r="C1202"/>
      <c r="D1202"/>
      <c r="E1202"/>
      <c r="F1202"/>
      <c r="G1202"/>
      <c r="H1202"/>
      <c r="I1202"/>
      <c r="J1202"/>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EH1202"/>
      <c r="EI1202"/>
      <c r="EJ1202"/>
      <c r="EK1202"/>
      <c r="EL1202"/>
    </row>
    <row r="1203" spans="1:142" x14ac:dyDescent="0.2">
      <c r="A1203"/>
      <c r="B1203"/>
      <c r="C1203"/>
      <c r="D1203"/>
      <c r="E1203"/>
      <c r="F1203"/>
      <c r="G1203"/>
      <c r="H1203"/>
      <c r="I1203"/>
      <c r="J1203"/>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X1203" s="114"/>
      <c r="AY1203" s="114"/>
      <c r="AZ1203" s="114"/>
      <c r="BA1203" s="114"/>
      <c r="BB1203" s="114"/>
      <c r="BC1203" s="114"/>
      <c r="BD1203" s="114"/>
      <c r="BE1203" s="114"/>
      <c r="BF1203" s="114"/>
      <c r="BG1203" s="114"/>
      <c r="BH1203" s="114"/>
      <c r="BI1203" s="114"/>
      <c r="BJ1203" s="114"/>
      <c r="BK1203" s="114"/>
      <c r="BL1203" s="114"/>
      <c r="BM1203" s="114"/>
      <c r="BN1203" s="114"/>
      <c r="BO1203" s="114"/>
      <c r="BP1203" s="114"/>
      <c r="BQ1203" s="114"/>
      <c r="BR1203" s="114"/>
      <c r="BS1203" s="114"/>
      <c r="BT1203" s="114"/>
      <c r="BU1203" s="114"/>
      <c r="BV1203" s="114"/>
      <c r="BW1203" s="114"/>
      <c r="BX1203" s="114"/>
      <c r="BY1203" s="114"/>
      <c r="BZ1203" s="114"/>
      <c r="CA1203" s="114"/>
      <c r="CB1203" s="114"/>
      <c r="CC1203" s="114"/>
      <c r="CD1203" s="114"/>
      <c r="CE1203" s="114"/>
      <c r="CF1203" s="114"/>
      <c r="CG1203" s="114"/>
      <c r="EH1203"/>
      <c r="EI1203"/>
      <c r="EJ1203"/>
      <c r="EK1203"/>
      <c r="EL1203"/>
    </row>
    <row r="1204" spans="1:142" x14ac:dyDescent="0.2">
      <c r="A1204"/>
      <c r="B1204"/>
      <c r="C1204"/>
      <c r="D1204"/>
      <c r="E1204"/>
      <c r="F1204"/>
      <c r="G1204"/>
      <c r="H1204"/>
      <c r="I1204"/>
      <c r="J12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X1204" s="114"/>
      <c r="AY1204" s="114"/>
      <c r="AZ1204" s="114"/>
      <c r="BA1204" s="114"/>
      <c r="BB1204" s="114"/>
      <c r="BC1204" s="114"/>
      <c r="BD1204" s="114"/>
      <c r="BE1204" s="114"/>
      <c r="BF1204" s="114"/>
      <c r="BG1204" s="114"/>
      <c r="BH1204" s="114"/>
      <c r="BI1204" s="114"/>
      <c r="BJ1204" s="114"/>
      <c r="BK1204" s="114"/>
      <c r="BL1204" s="114"/>
      <c r="BM1204" s="114"/>
      <c r="BN1204" s="114"/>
      <c r="BO1204" s="114"/>
      <c r="BP1204" s="114"/>
      <c r="BQ1204" s="114"/>
      <c r="BR1204" s="114"/>
      <c r="BS1204" s="114"/>
      <c r="BT1204" s="114"/>
      <c r="BU1204" s="114"/>
      <c r="BV1204" s="114"/>
      <c r="BW1204" s="114"/>
      <c r="BX1204" s="114"/>
      <c r="BY1204" s="114"/>
      <c r="BZ1204" s="114"/>
      <c r="CA1204" s="114"/>
      <c r="CB1204" s="114"/>
      <c r="CC1204" s="114"/>
      <c r="CD1204" s="114"/>
      <c r="CE1204" s="114"/>
      <c r="CF1204" s="114"/>
      <c r="CG1204" s="114"/>
      <c r="EH1204"/>
      <c r="EI1204"/>
      <c r="EJ1204"/>
      <c r="EK1204"/>
      <c r="EL1204"/>
    </row>
    <row r="1205" spans="1:142" x14ac:dyDescent="0.2">
      <c r="A1205"/>
      <c r="B1205"/>
      <c r="C1205"/>
      <c r="D1205"/>
      <c r="E1205"/>
      <c r="F1205"/>
      <c r="G1205"/>
      <c r="H1205"/>
      <c r="I1205"/>
      <c r="J1205"/>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X1205" s="114"/>
      <c r="AY1205" s="114"/>
      <c r="AZ1205" s="114"/>
      <c r="BA1205" s="114"/>
      <c r="BB1205" s="114"/>
      <c r="BC1205" s="114"/>
      <c r="BD1205" s="114"/>
      <c r="BE1205" s="114"/>
      <c r="BF1205" s="114"/>
      <c r="BG1205" s="114"/>
      <c r="BH1205" s="114"/>
      <c r="BI1205" s="114"/>
      <c r="BJ1205" s="114"/>
      <c r="BK1205" s="114"/>
      <c r="BL1205" s="114"/>
      <c r="BM1205" s="114"/>
      <c r="BN1205" s="114"/>
      <c r="BO1205" s="114"/>
      <c r="BP1205" s="114"/>
      <c r="BQ1205" s="114"/>
      <c r="BR1205" s="114"/>
      <c r="BS1205" s="114"/>
      <c r="BT1205" s="114"/>
      <c r="BU1205" s="114"/>
      <c r="BV1205" s="114"/>
      <c r="BW1205" s="114"/>
      <c r="BX1205" s="114"/>
      <c r="BY1205" s="114"/>
      <c r="BZ1205" s="114"/>
      <c r="CA1205" s="114"/>
      <c r="CB1205" s="114"/>
      <c r="CC1205" s="114"/>
      <c r="CD1205" s="114"/>
      <c r="CE1205" s="114"/>
      <c r="CF1205" s="114"/>
      <c r="CG1205" s="114"/>
      <c r="EH1205"/>
      <c r="EI1205"/>
      <c r="EJ1205"/>
      <c r="EK1205"/>
      <c r="EL1205"/>
    </row>
    <row r="1206" spans="1:142" x14ac:dyDescent="0.2">
      <c r="A1206"/>
      <c r="B1206"/>
      <c r="C1206"/>
      <c r="D1206"/>
      <c r="E1206"/>
      <c r="F1206"/>
      <c r="G1206"/>
      <c r="H1206"/>
      <c r="I1206"/>
      <c r="J1206"/>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114"/>
      <c r="BR1206" s="114"/>
      <c r="BS1206" s="114"/>
      <c r="BT1206" s="114"/>
      <c r="BU1206" s="114"/>
      <c r="BV1206" s="114"/>
      <c r="BW1206" s="114"/>
      <c r="BX1206" s="114"/>
      <c r="BY1206" s="114"/>
      <c r="BZ1206" s="114"/>
      <c r="CA1206" s="114"/>
      <c r="CB1206" s="114"/>
      <c r="CC1206" s="114"/>
      <c r="CD1206" s="114"/>
      <c r="CE1206" s="114"/>
      <c r="CF1206" s="114"/>
      <c r="CG1206" s="114"/>
      <c r="EH1206"/>
      <c r="EI1206"/>
      <c r="EJ1206"/>
      <c r="EK1206"/>
      <c r="EL1206"/>
    </row>
    <row r="1207" spans="1:142" x14ac:dyDescent="0.2">
      <c r="A1207"/>
      <c r="B1207"/>
      <c r="C1207"/>
      <c r="D1207"/>
      <c r="E1207"/>
      <c r="F1207"/>
      <c r="G1207"/>
      <c r="H1207"/>
      <c r="I1207"/>
      <c r="J1207"/>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X1207" s="114"/>
      <c r="AY1207" s="114"/>
      <c r="AZ1207" s="114"/>
      <c r="BA1207" s="114"/>
      <c r="BB1207" s="114"/>
      <c r="BC1207" s="114"/>
      <c r="BD1207" s="114"/>
      <c r="BE1207" s="114"/>
      <c r="BF1207" s="114"/>
      <c r="BG1207" s="114"/>
      <c r="BH1207" s="114"/>
      <c r="BI1207" s="114"/>
      <c r="BJ1207" s="114"/>
      <c r="BK1207" s="114"/>
      <c r="BL1207" s="114"/>
      <c r="BM1207" s="114"/>
      <c r="BN1207" s="114"/>
      <c r="BO1207" s="114"/>
      <c r="BP1207" s="114"/>
      <c r="BQ1207" s="114"/>
      <c r="BR1207" s="114"/>
      <c r="BS1207" s="114"/>
      <c r="BT1207" s="114"/>
      <c r="BU1207" s="114"/>
      <c r="BV1207" s="114"/>
      <c r="BW1207" s="114"/>
      <c r="BX1207" s="114"/>
      <c r="BY1207" s="114"/>
      <c r="BZ1207" s="114"/>
      <c r="CA1207" s="114"/>
      <c r="CB1207" s="114"/>
      <c r="CC1207" s="114"/>
      <c r="CD1207" s="114"/>
      <c r="CE1207" s="114"/>
      <c r="CF1207" s="114"/>
      <c r="CG1207" s="114"/>
      <c r="EH1207"/>
      <c r="EI1207"/>
      <c r="EJ1207"/>
      <c r="EK1207"/>
      <c r="EL1207"/>
    </row>
    <row r="1208" spans="1:142" x14ac:dyDescent="0.2">
      <c r="A1208"/>
      <c r="B1208"/>
      <c r="C1208"/>
      <c r="D1208"/>
      <c r="E1208"/>
      <c r="F1208"/>
      <c r="G1208"/>
      <c r="H1208"/>
      <c r="I1208"/>
      <c r="J1208"/>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X1208" s="114"/>
      <c r="AY1208" s="114"/>
      <c r="AZ1208" s="114"/>
      <c r="BA1208" s="114"/>
      <c r="BB1208" s="114"/>
      <c r="BC1208" s="114"/>
      <c r="BD1208" s="114"/>
      <c r="BE1208" s="114"/>
      <c r="BF1208" s="114"/>
      <c r="BG1208" s="114"/>
      <c r="BH1208" s="114"/>
      <c r="BI1208" s="114"/>
      <c r="BJ1208" s="114"/>
      <c r="BK1208" s="114"/>
      <c r="BL1208" s="114"/>
      <c r="BM1208" s="114"/>
      <c r="BN1208" s="114"/>
      <c r="BO1208" s="114"/>
      <c r="BP1208" s="114"/>
      <c r="BQ1208" s="114"/>
      <c r="BR1208" s="114"/>
      <c r="BS1208" s="114"/>
      <c r="BT1208" s="114"/>
      <c r="BU1208" s="114"/>
      <c r="BV1208" s="114"/>
      <c r="BW1208" s="114"/>
      <c r="BX1208" s="114"/>
      <c r="BY1208" s="114"/>
      <c r="BZ1208" s="114"/>
      <c r="CA1208" s="114"/>
      <c r="CB1208" s="114"/>
      <c r="CC1208" s="114"/>
      <c r="CD1208" s="114"/>
      <c r="CE1208" s="114"/>
      <c r="CF1208" s="114"/>
      <c r="CG1208" s="114"/>
      <c r="EH1208"/>
      <c r="EI1208"/>
      <c r="EJ1208"/>
      <c r="EK1208"/>
      <c r="EL1208"/>
    </row>
    <row r="1209" spans="1:142" x14ac:dyDescent="0.2">
      <c r="A1209"/>
      <c r="B1209"/>
      <c r="C1209"/>
      <c r="D1209"/>
      <c r="E1209"/>
      <c r="F1209"/>
      <c r="G1209"/>
      <c r="H1209"/>
      <c r="I1209"/>
      <c r="J1209"/>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X1209" s="114"/>
      <c r="AY1209" s="114"/>
      <c r="AZ1209" s="114"/>
      <c r="BA1209" s="114"/>
      <c r="BB1209" s="114"/>
      <c r="BC1209" s="114"/>
      <c r="BD1209" s="114"/>
      <c r="BE1209" s="114"/>
      <c r="BF1209" s="114"/>
      <c r="BG1209" s="114"/>
      <c r="BH1209" s="114"/>
      <c r="BI1209" s="114"/>
      <c r="BJ1209" s="114"/>
      <c r="BK1209" s="114"/>
      <c r="BL1209" s="114"/>
      <c r="BM1209" s="114"/>
      <c r="BN1209" s="114"/>
      <c r="BO1209" s="114"/>
      <c r="BP1209" s="114"/>
      <c r="BQ1209" s="114"/>
      <c r="BR1209" s="114"/>
      <c r="BS1209" s="114"/>
      <c r="BT1209" s="114"/>
      <c r="BU1209" s="114"/>
      <c r="BV1209" s="114"/>
      <c r="BW1209" s="114"/>
      <c r="BX1209" s="114"/>
      <c r="BY1209" s="114"/>
      <c r="BZ1209" s="114"/>
      <c r="CA1209" s="114"/>
      <c r="CB1209" s="114"/>
      <c r="CC1209" s="114"/>
      <c r="CD1209" s="114"/>
      <c r="CE1209" s="114"/>
      <c r="CF1209" s="114"/>
      <c r="CG1209" s="114"/>
      <c r="EH1209"/>
      <c r="EI1209"/>
      <c r="EJ1209"/>
      <c r="EK1209"/>
      <c r="EL1209"/>
    </row>
    <row r="1210" spans="1:142" x14ac:dyDescent="0.2">
      <c r="A1210"/>
      <c r="B1210"/>
      <c r="C1210"/>
      <c r="D1210"/>
      <c r="E1210"/>
      <c r="F1210"/>
      <c r="G1210"/>
      <c r="H1210"/>
      <c r="I1210"/>
      <c r="J1210"/>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X1210" s="114"/>
      <c r="AY1210" s="114"/>
      <c r="AZ1210" s="114"/>
      <c r="BA1210" s="114"/>
      <c r="BB1210" s="114"/>
      <c r="BC1210" s="114"/>
      <c r="BD1210" s="114"/>
      <c r="BE1210" s="114"/>
      <c r="BF1210" s="114"/>
      <c r="BG1210" s="114"/>
      <c r="BH1210" s="114"/>
      <c r="BI1210" s="114"/>
      <c r="BJ1210" s="114"/>
      <c r="BK1210" s="114"/>
      <c r="BL1210" s="114"/>
      <c r="BM1210" s="114"/>
      <c r="BN1210" s="114"/>
      <c r="BO1210" s="114"/>
      <c r="BP1210" s="114"/>
      <c r="BQ1210" s="114"/>
      <c r="BR1210" s="114"/>
      <c r="BS1210" s="114"/>
      <c r="BT1210" s="114"/>
      <c r="BU1210" s="114"/>
      <c r="BV1210" s="114"/>
      <c r="BW1210" s="114"/>
      <c r="BX1210" s="114"/>
      <c r="BY1210" s="114"/>
      <c r="BZ1210" s="114"/>
      <c r="CA1210" s="114"/>
      <c r="CB1210" s="114"/>
      <c r="CC1210" s="114"/>
      <c r="CD1210" s="114"/>
      <c r="CE1210" s="114"/>
      <c r="CF1210" s="114"/>
      <c r="CG1210" s="114"/>
      <c r="EH1210"/>
      <c r="EI1210"/>
      <c r="EJ1210"/>
      <c r="EK1210"/>
      <c r="EL1210"/>
    </row>
    <row r="1211" spans="1:142" x14ac:dyDescent="0.2">
      <c r="A1211"/>
      <c r="B1211"/>
      <c r="C1211"/>
      <c r="D1211"/>
      <c r="E1211"/>
      <c r="F1211"/>
      <c r="G1211"/>
      <c r="H1211"/>
      <c r="I1211"/>
      <c r="J1211"/>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X1211" s="114"/>
      <c r="AY1211" s="114"/>
      <c r="AZ1211" s="114"/>
      <c r="BA1211" s="114"/>
      <c r="BB1211" s="114"/>
      <c r="BC1211" s="114"/>
      <c r="BD1211" s="114"/>
      <c r="BE1211" s="114"/>
      <c r="BF1211" s="114"/>
      <c r="BG1211" s="114"/>
      <c r="BH1211" s="114"/>
      <c r="BI1211" s="114"/>
      <c r="BJ1211" s="114"/>
      <c r="BK1211" s="114"/>
      <c r="BL1211" s="114"/>
      <c r="BM1211" s="114"/>
      <c r="BN1211" s="114"/>
      <c r="BO1211" s="114"/>
      <c r="BP1211" s="114"/>
      <c r="BQ1211" s="114"/>
      <c r="BR1211" s="114"/>
      <c r="BS1211" s="114"/>
      <c r="BT1211" s="114"/>
      <c r="BU1211" s="114"/>
      <c r="BV1211" s="114"/>
      <c r="BW1211" s="114"/>
      <c r="BX1211" s="114"/>
      <c r="BY1211" s="114"/>
      <c r="BZ1211" s="114"/>
      <c r="CA1211" s="114"/>
      <c r="CB1211" s="114"/>
      <c r="CC1211" s="114"/>
      <c r="CD1211" s="114"/>
      <c r="CE1211" s="114"/>
      <c r="CF1211" s="114"/>
      <c r="CG1211" s="114"/>
      <c r="EH1211"/>
      <c r="EI1211"/>
      <c r="EJ1211"/>
      <c r="EK1211"/>
      <c r="EL1211"/>
    </row>
    <row r="1212" spans="1:142" x14ac:dyDescent="0.2">
      <c r="A1212"/>
      <c r="B1212"/>
      <c r="C1212"/>
      <c r="D1212"/>
      <c r="E1212"/>
      <c r="F1212"/>
      <c r="G1212"/>
      <c r="H1212"/>
      <c r="I1212"/>
      <c r="J1212"/>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X1212" s="114"/>
      <c r="AY1212" s="114"/>
      <c r="AZ1212" s="114"/>
      <c r="BA1212" s="114"/>
      <c r="BB1212" s="114"/>
      <c r="BC1212" s="114"/>
      <c r="BD1212" s="114"/>
      <c r="BE1212" s="114"/>
      <c r="BF1212" s="114"/>
      <c r="BG1212" s="114"/>
      <c r="BH1212" s="114"/>
      <c r="BI1212" s="114"/>
      <c r="BJ1212" s="114"/>
      <c r="BK1212" s="114"/>
      <c r="BL1212" s="114"/>
      <c r="BM1212" s="114"/>
      <c r="BN1212" s="114"/>
      <c r="BO1212" s="114"/>
      <c r="BP1212" s="114"/>
      <c r="BQ1212" s="114"/>
      <c r="BR1212" s="114"/>
      <c r="BS1212" s="114"/>
      <c r="BT1212" s="114"/>
      <c r="BU1212" s="114"/>
      <c r="BV1212" s="114"/>
      <c r="BW1212" s="114"/>
      <c r="BX1212" s="114"/>
      <c r="BY1212" s="114"/>
      <c r="BZ1212" s="114"/>
      <c r="CA1212" s="114"/>
      <c r="CB1212" s="114"/>
      <c r="CC1212" s="114"/>
      <c r="CD1212" s="114"/>
      <c r="CE1212" s="114"/>
      <c r="CF1212" s="114"/>
      <c r="CG1212" s="114"/>
      <c r="EH1212"/>
      <c r="EI1212"/>
      <c r="EJ1212"/>
      <c r="EK1212"/>
      <c r="EL1212"/>
    </row>
    <row r="1213" spans="1:142" x14ac:dyDescent="0.2">
      <c r="A1213"/>
      <c r="B1213"/>
      <c r="C1213"/>
      <c r="D1213"/>
      <c r="E1213"/>
      <c r="F1213"/>
      <c r="G1213"/>
      <c r="H1213"/>
      <c r="I1213"/>
      <c r="J1213"/>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X1213" s="114"/>
      <c r="AY1213" s="114"/>
      <c r="AZ1213" s="114"/>
      <c r="BA1213" s="114"/>
      <c r="BB1213" s="114"/>
      <c r="BC1213" s="114"/>
      <c r="BD1213" s="114"/>
      <c r="BE1213" s="114"/>
      <c r="BF1213" s="114"/>
      <c r="BG1213" s="114"/>
      <c r="BH1213" s="114"/>
      <c r="BI1213" s="114"/>
      <c r="BJ1213" s="114"/>
      <c r="BK1213" s="114"/>
      <c r="BL1213" s="114"/>
      <c r="BM1213" s="114"/>
      <c r="BN1213" s="114"/>
      <c r="BO1213" s="114"/>
      <c r="BP1213" s="114"/>
      <c r="BQ1213" s="114"/>
      <c r="BR1213" s="114"/>
      <c r="BS1213" s="114"/>
      <c r="BT1213" s="114"/>
      <c r="BU1213" s="114"/>
      <c r="BV1213" s="114"/>
      <c r="BW1213" s="114"/>
      <c r="BX1213" s="114"/>
      <c r="BY1213" s="114"/>
      <c r="BZ1213" s="114"/>
      <c r="CA1213" s="114"/>
      <c r="CB1213" s="114"/>
      <c r="CC1213" s="114"/>
      <c r="CD1213" s="114"/>
      <c r="CE1213" s="114"/>
      <c r="CF1213" s="114"/>
      <c r="CG1213" s="114"/>
      <c r="EH1213"/>
      <c r="EI1213"/>
      <c r="EJ1213"/>
      <c r="EK1213"/>
      <c r="EL1213"/>
    </row>
    <row r="1214" spans="1:142" x14ac:dyDescent="0.2">
      <c r="A1214"/>
      <c r="B1214"/>
      <c r="C1214"/>
      <c r="D1214"/>
      <c r="E1214"/>
      <c r="F1214"/>
      <c r="G1214"/>
      <c r="H1214"/>
      <c r="I1214"/>
      <c r="J121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X1214" s="114"/>
      <c r="AY1214" s="114"/>
      <c r="AZ1214" s="114"/>
      <c r="BA1214" s="114"/>
      <c r="BB1214" s="114"/>
      <c r="BC1214" s="114"/>
      <c r="BD1214" s="114"/>
      <c r="BE1214" s="114"/>
      <c r="BF1214" s="114"/>
      <c r="BG1214" s="114"/>
      <c r="BH1214" s="114"/>
      <c r="BI1214" s="114"/>
      <c r="BJ1214" s="114"/>
      <c r="BK1214" s="114"/>
      <c r="BL1214" s="114"/>
      <c r="BM1214" s="114"/>
      <c r="BN1214" s="114"/>
      <c r="BO1214" s="114"/>
      <c r="BP1214" s="114"/>
      <c r="BQ1214" s="114"/>
      <c r="BR1214" s="114"/>
      <c r="BS1214" s="114"/>
      <c r="BT1214" s="114"/>
      <c r="BU1214" s="114"/>
      <c r="BV1214" s="114"/>
      <c r="BW1214" s="114"/>
      <c r="BX1214" s="114"/>
      <c r="BY1214" s="114"/>
      <c r="BZ1214" s="114"/>
      <c r="CA1214" s="114"/>
      <c r="CB1214" s="114"/>
      <c r="CC1214" s="114"/>
      <c r="CD1214" s="114"/>
      <c r="CE1214" s="114"/>
      <c r="CF1214" s="114"/>
      <c r="CG1214" s="114"/>
      <c r="EH1214"/>
      <c r="EI1214"/>
      <c r="EJ1214"/>
      <c r="EK1214"/>
      <c r="EL1214"/>
    </row>
    <row r="1215" spans="1:142" x14ac:dyDescent="0.2">
      <c r="A1215"/>
      <c r="B1215"/>
      <c r="C1215"/>
      <c r="D1215"/>
      <c r="E1215"/>
      <c r="F1215"/>
      <c r="G1215"/>
      <c r="H1215"/>
      <c r="I1215"/>
      <c r="J1215"/>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X1215" s="114"/>
      <c r="AY1215" s="114"/>
      <c r="AZ1215" s="114"/>
      <c r="BA1215" s="114"/>
      <c r="BB1215" s="114"/>
      <c r="BC1215" s="114"/>
      <c r="BD1215" s="114"/>
      <c r="BE1215" s="114"/>
      <c r="BF1215" s="114"/>
      <c r="BG1215" s="114"/>
      <c r="BH1215" s="114"/>
      <c r="BI1215" s="114"/>
      <c r="BJ1215" s="114"/>
      <c r="BK1215" s="114"/>
      <c r="BL1215" s="114"/>
      <c r="BM1215" s="114"/>
      <c r="BN1215" s="114"/>
      <c r="BO1215" s="114"/>
      <c r="BP1215" s="114"/>
      <c r="BQ1215" s="114"/>
      <c r="BR1215" s="114"/>
      <c r="BS1215" s="114"/>
      <c r="BT1215" s="114"/>
      <c r="BU1215" s="114"/>
      <c r="BV1215" s="114"/>
      <c r="BW1215" s="114"/>
      <c r="BX1215" s="114"/>
      <c r="BY1215" s="114"/>
      <c r="BZ1215" s="114"/>
      <c r="CA1215" s="114"/>
      <c r="CB1215" s="114"/>
      <c r="CC1215" s="114"/>
      <c r="CD1215" s="114"/>
      <c r="CE1215" s="114"/>
      <c r="CF1215" s="114"/>
      <c r="CG1215" s="114"/>
      <c r="EH1215"/>
      <c r="EI1215"/>
      <c r="EJ1215"/>
      <c r="EK1215"/>
      <c r="EL1215"/>
    </row>
    <row r="1216" spans="1:142" x14ac:dyDescent="0.2">
      <c r="A1216"/>
      <c r="B1216"/>
      <c r="C1216"/>
      <c r="D1216"/>
      <c r="E1216"/>
      <c r="F1216"/>
      <c r="G1216"/>
      <c r="H1216"/>
      <c r="I1216"/>
      <c r="J1216"/>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X1216" s="114"/>
      <c r="AY1216" s="114"/>
      <c r="AZ1216" s="114"/>
      <c r="BA1216" s="114"/>
      <c r="BB1216" s="114"/>
      <c r="BC1216" s="114"/>
      <c r="BD1216" s="114"/>
      <c r="BE1216" s="114"/>
      <c r="BF1216" s="114"/>
      <c r="BG1216" s="114"/>
      <c r="BH1216" s="114"/>
      <c r="BI1216" s="114"/>
      <c r="BJ1216" s="114"/>
      <c r="BK1216" s="114"/>
      <c r="BL1216" s="114"/>
      <c r="BM1216" s="114"/>
      <c r="BN1216" s="114"/>
      <c r="BO1216" s="114"/>
      <c r="BP1216" s="114"/>
      <c r="BQ1216" s="114"/>
      <c r="BR1216" s="114"/>
      <c r="BS1216" s="114"/>
      <c r="BT1216" s="114"/>
      <c r="BU1216" s="114"/>
      <c r="BV1216" s="114"/>
      <c r="BW1216" s="114"/>
      <c r="BX1216" s="114"/>
      <c r="BY1216" s="114"/>
      <c r="BZ1216" s="114"/>
      <c r="CA1216" s="114"/>
      <c r="CB1216" s="114"/>
      <c r="CC1216" s="114"/>
      <c r="CD1216" s="114"/>
      <c r="CE1216" s="114"/>
      <c r="CF1216" s="114"/>
      <c r="CG1216" s="114"/>
      <c r="EH1216"/>
      <c r="EI1216"/>
      <c r="EJ1216"/>
      <c r="EK1216"/>
      <c r="EL1216"/>
    </row>
    <row r="1217" spans="1:142" x14ac:dyDescent="0.2">
      <c r="A1217"/>
      <c r="B1217"/>
      <c r="C1217"/>
      <c r="D1217"/>
      <c r="E1217"/>
      <c r="F1217"/>
      <c r="G1217"/>
      <c r="H1217"/>
      <c r="I1217"/>
      <c r="J1217"/>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X1217" s="114"/>
      <c r="AY1217" s="114"/>
      <c r="AZ1217" s="114"/>
      <c r="BA1217" s="114"/>
      <c r="BB1217" s="114"/>
      <c r="BC1217" s="114"/>
      <c r="BD1217" s="114"/>
      <c r="BE1217" s="114"/>
      <c r="BF1217" s="114"/>
      <c r="BG1217" s="114"/>
      <c r="BH1217" s="114"/>
      <c r="BI1217" s="114"/>
      <c r="BJ1217" s="114"/>
      <c r="BK1217" s="114"/>
      <c r="BL1217" s="114"/>
      <c r="BM1217" s="114"/>
      <c r="BN1217" s="114"/>
      <c r="BO1217" s="114"/>
      <c r="BP1217" s="114"/>
      <c r="BQ1217" s="114"/>
      <c r="BR1217" s="114"/>
      <c r="BS1217" s="114"/>
      <c r="BT1217" s="114"/>
      <c r="BU1217" s="114"/>
      <c r="BV1217" s="114"/>
      <c r="BW1217" s="114"/>
      <c r="BX1217" s="114"/>
      <c r="BY1217" s="114"/>
      <c r="BZ1217" s="114"/>
      <c r="CA1217" s="114"/>
      <c r="CB1217" s="114"/>
      <c r="CC1217" s="114"/>
      <c r="CD1217" s="114"/>
      <c r="CE1217" s="114"/>
      <c r="CF1217" s="114"/>
      <c r="CG1217" s="114"/>
      <c r="EH1217"/>
      <c r="EI1217"/>
      <c r="EJ1217"/>
      <c r="EK1217"/>
      <c r="EL1217"/>
    </row>
    <row r="1218" spans="1:142" x14ac:dyDescent="0.2">
      <c r="A1218"/>
      <c r="B1218"/>
      <c r="C1218"/>
      <c r="D1218"/>
      <c r="E1218"/>
      <c r="F1218"/>
      <c r="G1218"/>
      <c r="H1218"/>
      <c r="I1218"/>
      <c r="J1218"/>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X1218" s="114"/>
      <c r="AY1218" s="114"/>
      <c r="AZ1218" s="114"/>
      <c r="BA1218" s="114"/>
      <c r="BB1218" s="114"/>
      <c r="BC1218" s="114"/>
      <c r="BD1218" s="114"/>
      <c r="BE1218" s="114"/>
      <c r="BF1218" s="114"/>
      <c r="BG1218" s="114"/>
      <c r="BH1218" s="114"/>
      <c r="BI1218" s="114"/>
      <c r="BJ1218" s="114"/>
      <c r="BK1218" s="114"/>
      <c r="BL1218" s="114"/>
      <c r="BM1218" s="114"/>
      <c r="BN1218" s="114"/>
      <c r="BO1218" s="114"/>
      <c r="BP1218" s="114"/>
      <c r="BQ1218" s="114"/>
      <c r="BR1218" s="114"/>
      <c r="BS1218" s="114"/>
      <c r="BT1218" s="114"/>
      <c r="BU1218" s="114"/>
      <c r="BV1218" s="114"/>
      <c r="BW1218" s="114"/>
      <c r="BX1218" s="114"/>
      <c r="BY1218" s="114"/>
      <c r="BZ1218" s="114"/>
      <c r="CA1218" s="114"/>
      <c r="CB1218" s="114"/>
      <c r="CC1218" s="114"/>
      <c r="CD1218" s="114"/>
      <c r="CE1218" s="114"/>
      <c r="CF1218" s="114"/>
      <c r="CG1218" s="114"/>
      <c r="EH1218"/>
      <c r="EI1218"/>
      <c r="EJ1218"/>
      <c r="EK1218"/>
      <c r="EL1218"/>
    </row>
    <row r="1219" spans="1:142" x14ac:dyDescent="0.2">
      <c r="A1219"/>
      <c r="B1219"/>
      <c r="C1219"/>
      <c r="D1219"/>
      <c r="E1219"/>
      <c r="F1219"/>
      <c r="G1219"/>
      <c r="H1219"/>
      <c r="I1219"/>
      <c r="J1219"/>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X1219" s="114"/>
      <c r="AY1219" s="114"/>
      <c r="AZ1219" s="114"/>
      <c r="BA1219" s="114"/>
      <c r="BB1219" s="114"/>
      <c r="BC1219" s="114"/>
      <c r="BD1219" s="114"/>
      <c r="BE1219" s="114"/>
      <c r="BF1219" s="114"/>
      <c r="BG1219" s="114"/>
      <c r="BH1219" s="114"/>
      <c r="BI1219" s="114"/>
      <c r="BJ1219" s="114"/>
      <c r="BK1219" s="114"/>
      <c r="BL1219" s="114"/>
      <c r="BM1219" s="114"/>
      <c r="BN1219" s="114"/>
      <c r="BO1219" s="114"/>
      <c r="BP1219" s="114"/>
      <c r="BQ1219" s="114"/>
      <c r="BR1219" s="114"/>
      <c r="BS1219" s="114"/>
      <c r="BT1219" s="114"/>
      <c r="BU1219" s="114"/>
      <c r="BV1219" s="114"/>
      <c r="BW1219" s="114"/>
      <c r="BX1219" s="114"/>
      <c r="BY1219" s="114"/>
      <c r="BZ1219" s="114"/>
      <c r="CA1219" s="114"/>
      <c r="CB1219" s="114"/>
      <c r="CC1219" s="114"/>
      <c r="CD1219" s="114"/>
      <c r="CE1219" s="114"/>
      <c r="CF1219" s="114"/>
      <c r="CG1219" s="114"/>
      <c r="EH1219"/>
      <c r="EI1219"/>
      <c r="EJ1219"/>
      <c r="EK1219"/>
      <c r="EL1219"/>
    </row>
    <row r="1220" spans="1:142" x14ac:dyDescent="0.2">
      <c r="A1220"/>
      <c r="B1220"/>
      <c r="C1220"/>
      <c r="D1220"/>
      <c r="E1220"/>
      <c r="F1220"/>
      <c r="G1220"/>
      <c r="H1220"/>
      <c r="I1220"/>
      <c r="J1220"/>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X1220" s="114"/>
      <c r="AY1220" s="114"/>
      <c r="AZ1220" s="114"/>
      <c r="BA1220" s="114"/>
      <c r="BB1220" s="114"/>
      <c r="BC1220" s="114"/>
      <c r="BD1220" s="114"/>
      <c r="BE1220" s="114"/>
      <c r="BF1220" s="114"/>
      <c r="BG1220" s="114"/>
      <c r="BH1220" s="114"/>
      <c r="BI1220" s="114"/>
      <c r="BJ1220" s="114"/>
      <c r="BK1220" s="114"/>
      <c r="BL1220" s="114"/>
      <c r="BM1220" s="114"/>
      <c r="BN1220" s="114"/>
      <c r="BO1220" s="114"/>
      <c r="BP1220" s="114"/>
      <c r="BQ1220" s="114"/>
      <c r="BR1220" s="114"/>
      <c r="BS1220" s="114"/>
      <c r="BT1220" s="114"/>
      <c r="BU1220" s="114"/>
      <c r="BV1220" s="114"/>
      <c r="BW1220" s="114"/>
      <c r="BX1220" s="114"/>
      <c r="BY1220" s="114"/>
      <c r="BZ1220" s="114"/>
      <c r="CA1220" s="114"/>
      <c r="CB1220" s="114"/>
      <c r="CC1220" s="114"/>
      <c r="CD1220" s="114"/>
      <c r="CE1220" s="114"/>
      <c r="CF1220" s="114"/>
      <c r="CG1220" s="114"/>
      <c r="EH1220"/>
      <c r="EI1220"/>
      <c r="EJ1220"/>
      <c r="EK1220"/>
      <c r="EL1220"/>
    </row>
    <row r="1221" spans="1:142" x14ac:dyDescent="0.2">
      <c r="A1221"/>
      <c r="B1221"/>
      <c r="C1221"/>
      <c r="D1221"/>
      <c r="E1221"/>
      <c r="F1221"/>
      <c r="G1221"/>
      <c r="H1221"/>
      <c r="I1221"/>
      <c r="J1221"/>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X1221" s="114"/>
      <c r="AY1221" s="114"/>
      <c r="AZ1221" s="114"/>
      <c r="BA1221" s="114"/>
      <c r="BB1221" s="114"/>
      <c r="BC1221" s="114"/>
      <c r="BD1221" s="114"/>
      <c r="BE1221" s="114"/>
      <c r="BF1221" s="114"/>
      <c r="BG1221" s="114"/>
      <c r="BH1221" s="114"/>
      <c r="BI1221" s="114"/>
      <c r="BJ1221" s="114"/>
      <c r="BK1221" s="114"/>
      <c r="BL1221" s="114"/>
      <c r="BM1221" s="114"/>
      <c r="BN1221" s="114"/>
      <c r="BO1221" s="114"/>
      <c r="BP1221" s="114"/>
      <c r="BQ1221" s="114"/>
      <c r="BR1221" s="114"/>
      <c r="BS1221" s="114"/>
      <c r="BT1221" s="114"/>
      <c r="BU1221" s="114"/>
      <c r="BV1221" s="114"/>
      <c r="BW1221" s="114"/>
      <c r="BX1221" s="114"/>
      <c r="BY1221" s="114"/>
      <c r="BZ1221" s="114"/>
      <c r="CA1221" s="114"/>
      <c r="CB1221" s="114"/>
      <c r="CC1221" s="114"/>
      <c r="CD1221" s="114"/>
      <c r="CE1221" s="114"/>
      <c r="CF1221" s="114"/>
      <c r="CG1221" s="114"/>
      <c r="EH1221"/>
      <c r="EI1221"/>
      <c r="EJ1221"/>
      <c r="EK1221"/>
      <c r="EL1221"/>
    </row>
    <row r="1222" spans="1:142" x14ac:dyDescent="0.2">
      <c r="A1222"/>
      <c r="B1222"/>
      <c r="C1222"/>
      <c r="D1222"/>
      <c r="E1222"/>
      <c r="F1222"/>
      <c r="G1222"/>
      <c r="H1222"/>
      <c r="I1222"/>
      <c r="J1222"/>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X1222" s="114"/>
      <c r="AY1222" s="114"/>
      <c r="AZ1222" s="114"/>
      <c r="BA1222" s="114"/>
      <c r="BB1222" s="114"/>
      <c r="BC1222" s="114"/>
      <c r="BD1222" s="114"/>
      <c r="BE1222" s="114"/>
      <c r="BF1222" s="114"/>
      <c r="BG1222" s="114"/>
      <c r="BH1222" s="114"/>
      <c r="BI1222" s="114"/>
      <c r="BJ1222" s="114"/>
      <c r="BK1222" s="114"/>
      <c r="BL1222" s="114"/>
      <c r="BM1222" s="114"/>
      <c r="BN1222" s="114"/>
      <c r="BO1222" s="114"/>
      <c r="BP1222" s="114"/>
      <c r="BQ1222" s="114"/>
      <c r="BR1222" s="114"/>
      <c r="BS1222" s="114"/>
      <c r="BT1222" s="114"/>
      <c r="BU1222" s="114"/>
      <c r="BV1222" s="114"/>
      <c r="BW1222" s="114"/>
      <c r="BX1222" s="114"/>
      <c r="BY1222" s="114"/>
      <c r="BZ1222" s="114"/>
      <c r="CA1222" s="114"/>
      <c r="CB1222" s="114"/>
      <c r="CC1222" s="114"/>
      <c r="CD1222" s="114"/>
      <c r="CE1222" s="114"/>
      <c r="CF1222" s="114"/>
      <c r="CG1222" s="114"/>
      <c r="EH1222"/>
      <c r="EI1222"/>
      <c r="EJ1222"/>
      <c r="EK1222"/>
      <c r="EL1222"/>
    </row>
    <row r="1223" spans="1:142" x14ac:dyDescent="0.2">
      <c r="A1223"/>
      <c r="B1223"/>
      <c r="C1223"/>
      <c r="D1223"/>
      <c r="E1223"/>
      <c r="F1223"/>
      <c r="G1223"/>
      <c r="H1223"/>
      <c r="I1223"/>
      <c r="J1223"/>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X1223" s="114"/>
      <c r="AY1223" s="114"/>
      <c r="AZ1223" s="114"/>
      <c r="BA1223" s="114"/>
      <c r="BB1223" s="114"/>
      <c r="BC1223" s="114"/>
      <c r="BD1223" s="114"/>
      <c r="BE1223" s="114"/>
      <c r="BF1223" s="114"/>
      <c r="BG1223" s="114"/>
      <c r="BH1223" s="114"/>
      <c r="BI1223" s="114"/>
      <c r="BJ1223" s="114"/>
      <c r="BK1223" s="114"/>
      <c r="BL1223" s="114"/>
      <c r="BM1223" s="114"/>
      <c r="BN1223" s="114"/>
      <c r="BO1223" s="114"/>
      <c r="BP1223" s="114"/>
      <c r="BQ1223" s="114"/>
      <c r="BR1223" s="114"/>
      <c r="BS1223" s="114"/>
      <c r="BT1223" s="114"/>
      <c r="BU1223" s="114"/>
      <c r="BV1223" s="114"/>
      <c r="BW1223" s="114"/>
      <c r="BX1223" s="114"/>
      <c r="BY1223" s="114"/>
      <c r="BZ1223" s="114"/>
      <c r="CA1223" s="114"/>
      <c r="CB1223" s="114"/>
      <c r="CC1223" s="114"/>
      <c r="CD1223" s="114"/>
      <c r="CE1223" s="114"/>
      <c r="CF1223" s="114"/>
      <c r="CG1223" s="114"/>
      <c r="EH1223"/>
      <c r="EI1223"/>
      <c r="EJ1223"/>
      <c r="EK1223"/>
      <c r="EL1223"/>
    </row>
    <row r="1224" spans="1:142" x14ac:dyDescent="0.2">
      <c r="A1224"/>
      <c r="B1224"/>
      <c r="C1224"/>
      <c r="D1224"/>
      <c r="E1224"/>
      <c r="F1224"/>
      <c r="G1224"/>
      <c r="H1224"/>
      <c r="I1224"/>
      <c r="J122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X1224" s="114"/>
      <c r="AY1224" s="114"/>
      <c r="AZ1224" s="114"/>
      <c r="BA1224" s="114"/>
      <c r="BB1224" s="114"/>
      <c r="BC1224" s="114"/>
      <c r="BD1224" s="114"/>
      <c r="BE1224" s="114"/>
      <c r="BF1224" s="114"/>
      <c r="BG1224" s="114"/>
      <c r="BH1224" s="114"/>
      <c r="BI1224" s="114"/>
      <c r="BJ1224" s="114"/>
      <c r="BK1224" s="114"/>
      <c r="BL1224" s="114"/>
      <c r="BM1224" s="114"/>
      <c r="BN1224" s="114"/>
      <c r="BO1224" s="114"/>
      <c r="BP1224" s="114"/>
      <c r="BQ1224" s="114"/>
      <c r="BR1224" s="114"/>
      <c r="BS1224" s="114"/>
      <c r="BT1224" s="114"/>
      <c r="BU1224" s="114"/>
      <c r="BV1224" s="114"/>
      <c r="BW1224" s="114"/>
      <c r="BX1224" s="114"/>
      <c r="BY1224" s="114"/>
      <c r="BZ1224" s="114"/>
      <c r="CA1224" s="114"/>
      <c r="CB1224" s="114"/>
      <c r="CC1224" s="114"/>
      <c r="CD1224" s="114"/>
      <c r="CE1224" s="114"/>
      <c r="CF1224" s="114"/>
      <c r="CG1224" s="114"/>
      <c r="EH1224"/>
      <c r="EI1224"/>
      <c r="EJ1224"/>
      <c r="EK1224"/>
      <c r="EL1224"/>
    </row>
    <row r="1225" spans="1:142" x14ac:dyDescent="0.2">
      <c r="A1225"/>
      <c r="B1225"/>
      <c r="C1225"/>
      <c r="D1225"/>
      <c r="E1225"/>
      <c r="F1225"/>
      <c r="G1225"/>
      <c r="H1225"/>
      <c r="I1225"/>
      <c r="J1225"/>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X1225" s="114"/>
      <c r="AY1225" s="114"/>
      <c r="AZ1225" s="114"/>
      <c r="BA1225" s="114"/>
      <c r="BB1225" s="114"/>
      <c r="BC1225" s="114"/>
      <c r="BD1225" s="114"/>
      <c r="BE1225" s="114"/>
      <c r="BF1225" s="114"/>
      <c r="BG1225" s="114"/>
      <c r="BH1225" s="114"/>
      <c r="BI1225" s="114"/>
      <c r="BJ1225" s="114"/>
      <c r="BK1225" s="114"/>
      <c r="BL1225" s="114"/>
      <c r="BM1225" s="114"/>
      <c r="BN1225" s="114"/>
      <c r="BO1225" s="114"/>
      <c r="BP1225" s="114"/>
      <c r="BQ1225" s="114"/>
      <c r="BR1225" s="114"/>
      <c r="BS1225" s="114"/>
      <c r="BT1225" s="114"/>
      <c r="BU1225" s="114"/>
      <c r="BV1225" s="114"/>
      <c r="BW1225" s="114"/>
      <c r="BX1225" s="114"/>
      <c r="BY1225" s="114"/>
      <c r="BZ1225" s="114"/>
      <c r="CA1225" s="114"/>
      <c r="CB1225" s="114"/>
      <c r="CC1225" s="114"/>
      <c r="CD1225" s="114"/>
      <c r="CE1225" s="114"/>
      <c r="CF1225" s="114"/>
      <c r="CG1225" s="114"/>
      <c r="EH1225"/>
      <c r="EI1225"/>
      <c r="EJ1225"/>
      <c r="EK1225"/>
      <c r="EL1225"/>
    </row>
    <row r="1226" spans="1:142" x14ac:dyDescent="0.2">
      <c r="A1226"/>
      <c r="B1226"/>
      <c r="C1226"/>
      <c r="D1226"/>
      <c r="E1226"/>
      <c r="F1226"/>
      <c r="G1226"/>
      <c r="H1226"/>
      <c r="I1226"/>
      <c r="J1226"/>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X1226" s="114"/>
      <c r="AY1226" s="114"/>
      <c r="AZ1226" s="114"/>
      <c r="BA1226" s="114"/>
      <c r="BB1226" s="114"/>
      <c r="BC1226" s="114"/>
      <c r="BD1226" s="114"/>
      <c r="BE1226" s="114"/>
      <c r="BF1226" s="114"/>
      <c r="BG1226" s="114"/>
      <c r="BH1226" s="114"/>
      <c r="BI1226" s="114"/>
      <c r="BJ1226" s="114"/>
      <c r="BK1226" s="114"/>
      <c r="BL1226" s="114"/>
      <c r="BM1226" s="114"/>
      <c r="BN1226" s="114"/>
      <c r="BO1226" s="114"/>
      <c r="BP1226" s="114"/>
      <c r="BQ1226" s="114"/>
      <c r="BR1226" s="114"/>
      <c r="BS1226" s="114"/>
      <c r="BT1226" s="114"/>
      <c r="BU1226" s="114"/>
      <c r="BV1226" s="114"/>
      <c r="BW1226" s="114"/>
      <c r="BX1226" s="114"/>
      <c r="BY1226" s="114"/>
      <c r="BZ1226" s="114"/>
      <c r="CA1226" s="114"/>
      <c r="CB1226" s="114"/>
      <c r="CC1226" s="114"/>
      <c r="CD1226" s="114"/>
      <c r="CE1226" s="114"/>
      <c r="CF1226" s="114"/>
      <c r="CG1226" s="114"/>
      <c r="EH1226"/>
      <c r="EI1226"/>
      <c r="EJ1226"/>
      <c r="EK1226"/>
      <c r="EL1226"/>
    </row>
    <row r="1227" spans="1:142" x14ac:dyDescent="0.2">
      <c r="A1227"/>
      <c r="B1227"/>
      <c r="C1227"/>
      <c r="D1227"/>
      <c r="E1227"/>
      <c r="F1227"/>
      <c r="G1227"/>
      <c r="H1227"/>
      <c r="I1227"/>
      <c r="J1227"/>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X1227" s="114"/>
      <c r="AY1227" s="114"/>
      <c r="AZ1227" s="114"/>
      <c r="BA1227" s="114"/>
      <c r="BB1227" s="114"/>
      <c r="BC1227" s="114"/>
      <c r="BD1227" s="114"/>
      <c r="BE1227" s="114"/>
      <c r="BF1227" s="114"/>
      <c r="BG1227" s="114"/>
      <c r="BH1227" s="114"/>
      <c r="BI1227" s="114"/>
      <c r="BJ1227" s="114"/>
      <c r="BK1227" s="114"/>
      <c r="BL1227" s="114"/>
      <c r="BM1227" s="114"/>
      <c r="BN1227" s="114"/>
      <c r="BO1227" s="114"/>
      <c r="BP1227" s="114"/>
      <c r="BQ1227" s="114"/>
      <c r="BR1227" s="114"/>
      <c r="BS1227" s="114"/>
      <c r="BT1227" s="114"/>
      <c r="BU1227" s="114"/>
      <c r="BV1227" s="114"/>
      <c r="BW1227" s="114"/>
      <c r="BX1227" s="114"/>
      <c r="BY1227" s="114"/>
      <c r="BZ1227" s="114"/>
      <c r="CA1227" s="114"/>
      <c r="CB1227" s="114"/>
      <c r="CC1227" s="114"/>
      <c r="CD1227" s="114"/>
      <c r="CE1227" s="114"/>
      <c r="CF1227" s="114"/>
      <c r="CG1227" s="114"/>
      <c r="EH1227"/>
      <c r="EI1227"/>
      <c r="EJ1227"/>
      <c r="EK1227"/>
      <c r="EL1227"/>
    </row>
    <row r="1228" spans="1:142" x14ac:dyDescent="0.2">
      <c r="A1228"/>
      <c r="B1228"/>
      <c r="C1228"/>
      <c r="D1228"/>
      <c r="E1228"/>
      <c r="F1228"/>
      <c r="G1228"/>
      <c r="H1228"/>
      <c r="I1228"/>
      <c r="J1228"/>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X1228" s="114"/>
      <c r="AY1228" s="114"/>
      <c r="AZ1228" s="114"/>
      <c r="BA1228" s="114"/>
      <c r="BB1228" s="114"/>
      <c r="BC1228" s="114"/>
      <c r="BD1228" s="114"/>
      <c r="BE1228" s="114"/>
      <c r="BF1228" s="114"/>
      <c r="BG1228" s="114"/>
      <c r="BH1228" s="114"/>
      <c r="BI1228" s="114"/>
      <c r="BJ1228" s="114"/>
      <c r="BK1228" s="114"/>
      <c r="BL1228" s="114"/>
      <c r="BM1228" s="114"/>
      <c r="BN1228" s="114"/>
      <c r="BO1228" s="114"/>
      <c r="BP1228" s="114"/>
      <c r="BQ1228" s="114"/>
      <c r="BR1228" s="114"/>
      <c r="BS1228" s="114"/>
      <c r="BT1228" s="114"/>
      <c r="BU1228" s="114"/>
      <c r="BV1228" s="114"/>
      <c r="BW1228" s="114"/>
      <c r="BX1228" s="114"/>
      <c r="BY1228" s="114"/>
      <c r="BZ1228" s="114"/>
      <c r="CA1228" s="114"/>
      <c r="CB1228" s="114"/>
      <c r="CC1228" s="114"/>
      <c r="CD1228" s="114"/>
      <c r="CE1228" s="114"/>
      <c r="CF1228" s="114"/>
      <c r="CG1228" s="114"/>
      <c r="EH1228"/>
      <c r="EI1228"/>
      <c r="EJ1228"/>
      <c r="EK1228"/>
      <c r="EL1228"/>
    </row>
    <row r="1229" spans="1:142" x14ac:dyDescent="0.2">
      <c r="A1229"/>
      <c r="B1229"/>
      <c r="C1229"/>
      <c r="D1229"/>
      <c r="E1229"/>
      <c r="F1229"/>
      <c r="G1229"/>
      <c r="H1229"/>
      <c r="I1229"/>
      <c r="J1229"/>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X1229" s="114"/>
      <c r="AY1229" s="114"/>
      <c r="AZ1229" s="114"/>
      <c r="BA1229" s="114"/>
      <c r="BB1229" s="114"/>
      <c r="BC1229" s="114"/>
      <c r="BD1229" s="114"/>
      <c r="BE1229" s="114"/>
      <c r="BF1229" s="114"/>
      <c r="BG1229" s="114"/>
      <c r="BH1229" s="114"/>
      <c r="BI1229" s="114"/>
      <c r="BJ1229" s="114"/>
      <c r="BK1229" s="114"/>
      <c r="BL1229" s="114"/>
      <c r="BM1229" s="114"/>
      <c r="BN1229" s="114"/>
      <c r="BO1229" s="114"/>
      <c r="BP1229" s="114"/>
      <c r="BQ1229" s="114"/>
      <c r="BR1229" s="114"/>
      <c r="BS1229" s="114"/>
      <c r="BT1229" s="114"/>
      <c r="BU1229" s="114"/>
      <c r="BV1229" s="114"/>
      <c r="BW1229" s="114"/>
      <c r="BX1229" s="114"/>
      <c r="BY1229" s="114"/>
      <c r="BZ1229" s="114"/>
      <c r="CA1229" s="114"/>
      <c r="CB1229" s="114"/>
      <c r="CC1229" s="114"/>
      <c r="CD1229" s="114"/>
      <c r="CE1229" s="114"/>
      <c r="CF1229" s="114"/>
      <c r="CG1229" s="114"/>
      <c r="EH1229"/>
      <c r="EI1229"/>
      <c r="EJ1229"/>
      <c r="EK1229"/>
      <c r="EL1229"/>
    </row>
    <row r="1230" spans="1:142" x14ac:dyDescent="0.2">
      <c r="A1230"/>
      <c r="B1230"/>
      <c r="C1230"/>
      <c r="D1230"/>
      <c r="E1230"/>
      <c r="F1230"/>
      <c r="G1230"/>
      <c r="H1230"/>
      <c r="I1230"/>
      <c r="J1230"/>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X1230" s="114"/>
      <c r="AY1230" s="114"/>
      <c r="AZ1230" s="114"/>
      <c r="BA1230" s="114"/>
      <c r="BB1230" s="114"/>
      <c r="BC1230" s="114"/>
      <c r="BD1230" s="114"/>
      <c r="BE1230" s="114"/>
      <c r="BF1230" s="114"/>
      <c r="BG1230" s="114"/>
      <c r="BH1230" s="114"/>
      <c r="BI1230" s="114"/>
      <c r="BJ1230" s="114"/>
      <c r="BK1230" s="114"/>
      <c r="BL1230" s="114"/>
      <c r="BM1230" s="114"/>
      <c r="BN1230" s="114"/>
      <c r="BO1230" s="114"/>
      <c r="BP1230" s="114"/>
      <c r="BQ1230" s="114"/>
      <c r="BR1230" s="114"/>
      <c r="BS1230" s="114"/>
      <c r="BT1230" s="114"/>
      <c r="BU1230" s="114"/>
      <c r="BV1230" s="114"/>
      <c r="BW1230" s="114"/>
      <c r="BX1230" s="114"/>
      <c r="BY1230" s="114"/>
      <c r="BZ1230" s="114"/>
      <c r="CA1230" s="114"/>
      <c r="CB1230" s="114"/>
      <c r="CC1230" s="114"/>
      <c r="CD1230" s="114"/>
      <c r="CE1230" s="114"/>
      <c r="CF1230" s="114"/>
      <c r="CG1230" s="114"/>
      <c r="EH1230"/>
      <c r="EI1230"/>
      <c r="EJ1230"/>
      <c r="EK1230"/>
      <c r="EL1230"/>
    </row>
    <row r="1231" spans="1:142" x14ac:dyDescent="0.2">
      <c r="A1231"/>
      <c r="B1231"/>
      <c r="C1231"/>
      <c r="D1231"/>
      <c r="E1231"/>
      <c r="F1231"/>
      <c r="G1231"/>
      <c r="H1231"/>
      <c r="I1231"/>
      <c r="J1231"/>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X1231" s="114"/>
      <c r="AY1231" s="114"/>
      <c r="AZ1231" s="114"/>
      <c r="BA1231" s="114"/>
      <c r="BB1231" s="114"/>
      <c r="BC1231" s="114"/>
      <c r="BD1231" s="114"/>
      <c r="BE1231" s="114"/>
      <c r="BF1231" s="114"/>
      <c r="BG1231" s="114"/>
      <c r="BH1231" s="114"/>
      <c r="BI1231" s="114"/>
      <c r="BJ1231" s="114"/>
      <c r="BK1231" s="114"/>
      <c r="BL1231" s="114"/>
      <c r="BM1231" s="114"/>
      <c r="BN1231" s="114"/>
      <c r="BO1231" s="114"/>
      <c r="BP1231" s="114"/>
      <c r="BQ1231" s="114"/>
      <c r="BR1231" s="114"/>
      <c r="BS1231" s="114"/>
      <c r="BT1231" s="114"/>
      <c r="BU1231" s="114"/>
      <c r="BV1231" s="114"/>
      <c r="BW1231" s="114"/>
      <c r="BX1231" s="114"/>
      <c r="BY1231" s="114"/>
      <c r="BZ1231" s="114"/>
      <c r="CA1231" s="114"/>
      <c r="CB1231" s="114"/>
      <c r="CC1231" s="114"/>
      <c r="CD1231" s="114"/>
      <c r="CE1231" s="114"/>
      <c r="CF1231" s="114"/>
      <c r="CG1231" s="114"/>
      <c r="EH1231"/>
      <c r="EI1231"/>
      <c r="EJ1231"/>
      <c r="EK1231"/>
      <c r="EL1231"/>
    </row>
    <row r="1232" spans="1:142" x14ac:dyDescent="0.2">
      <c r="A1232"/>
      <c r="B1232"/>
      <c r="C1232"/>
      <c r="D1232"/>
      <c r="E1232"/>
      <c r="F1232"/>
      <c r="G1232"/>
      <c r="H1232"/>
      <c r="I1232"/>
      <c r="J1232"/>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X1232" s="114"/>
      <c r="AY1232" s="114"/>
      <c r="AZ1232" s="114"/>
      <c r="BA1232" s="114"/>
      <c r="BB1232" s="114"/>
      <c r="BC1232" s="114"/>
      <c r="BD1232" s="114"/>
      <c r="BE1232" s="114"/>
      <c r="BF1232" s="114"/>
      <c r="BG1232" s="114"/>
      <c r="BH1232" s="114"/>
      <c r="BI1232" s="114"/>
      <c r="BJ1232" s="114"/>
      <c r="BK1232" s="114"/>
      <c r="BL1232" s="114"/>
      <c r="BM1232" s="114"/>
      <c r="BN1232" s="114"/>
      <c r="BO1232" s="114"/>
      <c r="BP1232" s="114"/>
      <c r="BQ1232" s="114"/>
      <c r="BR1232" s="114"/>
      <c r="BS1232" s="114"/>
      <c r="BT1232" s="114"/>
      <c r="BU1232" s="114"/>
      <c r="BV1232" s="114"/>
      <c r="BW1232" s="114"/>
      <c r="BX1232" s="114"/>
      <c r="BY1232" s="114"/>
      <c r="BZ1232" s="114"/>
      <c r="CA1232" s="114"/>
      <c r="CB1232" s="114"/>
      <c r="CC1232" s="114"/>
      <c r="CD1232" s="114"/>
      <c r="CE1232" s="114"/>
      <c r="CF1232" s="114"/>
      <c r="CG1232" s="114"/>
      <c r="EH1232"/>
      <c r="EI1232"/>
      <c r="EJ1232"/>
      <c r="EK1232"/>
      <c r="EL1232"/>
    </row>
    <row r="1233" spans="1:142" x14ac:dyDescent="0.2">
      <c r="A1233"/>
      <c r="B1233"/>
      <c r="C1233"/>
      <c r="D1233"/>
      <c r="E1233"/>
      <c r="F1233"/>
      <c r="G1233"/>
      <c r="H1233"/>
      <c r="I1233"/>
      <c r="J1233"/>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X1233" s="114"/>
      <c r="AY1233" s="114"/>
      <c r="AZ1233" s="114"/>
      <c r="BA1233" s="114"/>
      <c r="BB1233" s="114"/>
      <c r="BC1233" s="114"/>
      <c r="BD1233" s="114"/>
      <c r="BE1233" s="114"/>
      <c r="BF1233" s="114"/>
      <c r="BG1233" s="114"/>
      <c r="BH1233" s="114"/>
      <c r="BI1233" s="114"/>
      <c r="BJ1233" s="114"/>
      <c r="BK1233" s="114"/>
      <c r="BL1233" s="114"/>
      <c r="BM1233" s="114"/>
      <c r="BN1233" s="114"/>
      <c r="BO1233" s="114"/>
      <c r="BP1233" s="114"/>
      <c r="BQ1233" s="114"/>
      <c r="BR1233" s="114"/>
      <c r="BS1233" s="114"/>
      <c r="BT1233" s="114"/>
      <c r="BU1233" s="114"/>
      <c r="BV1233" s="114"/>
      <c r="BW1233" s="114"/>
      <c r="BX1233" s="114"/>
      <c r="BY1233" s="114"/>
      <c r="BZ1233" s="114"/>
      <c r="CA1233" s="114"/>
      <c r="CB1233" s="114"/>
      <c r="CC1233" s="114"/>
      <c r="CD1233" s="114"/>
      <c r="CE1233" s="114"/>
      <c r="CF1233" s="114"/>
      <c r="CG1233" s="114"/>
      <c r="EH1233"/>
      <c r="EI1233"/>
      <c r="EJ1233"/>
      <c r="EK1233"/>
      <c r="EL1233"/>
    </row>
    <row r="1234" spans="1:142" x14ac:dyDescent="0.2">
      <c r="A1234"/>
      <c r="B1234"/>
      <c r="C1234"/>
      <c r="D1234"/>
      <c r="E1234"/>
      <c r="F1234"/>
      <c r="G1234"/>
      <c r="H1234"/>
      <c r="I1234"/>
      <c r="J123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X1234" s="114"/>
      <c r="AY1234" s="114"/>
      <c r="AZ1234" s="114"/>
      <c r="BA1234" s="114"/>
      <c r="BB1234" s="114"/>
      <c r="BC1234" s="114"/>
      <c r="BD1234" s="114"/>
      <c r="BE1234" s="114"/>
      <c r="BF1234" s="114"/>
      <c r="BG1234" s="114"/>
      <c r="BH1234" s="114"/>
      <c r="BI1234" s="114"/>
      <c r="BJ1234" s="114"/>
      <c r="BK1234" s="114"/>
      <c r="BL1234" s="114"/>
      <c r="BM1234" s="114"/>
      <c r="BN1234" s="114"/>
      <c r="BO1234" s="114"/>
      <c r="BP1234" s="114"/>
      <c r="BQ1234" s="114"/>
      <c r="BR1234" s="114"/>
      <c r="BS1234" s="114"/>
      <c r="BT1234" s="114"/>
      <c r="BU1234" s="114"/>
      <c r="BV1234" s="114"/>
      <c r="BW1234" s="114"/>
      <c r="BX1234" s="114"/>
      <c r="BY1234" s="114"/>
      <c r="BZ1234" s="114"/>
      <c r="CA1234" s="114"/>
      <c r="CB1234" s="114"/>
      <c r="CC1234" s="114"/>
      <c r="CD1234" s="114"/>
      <c r="CE1234" s="114"/>
      <c r="CF1234" s="114"/>
      <c r="CG1234" s="114"/>
      <c r="EH1234"/>
      <c r="EI1234"/>
      <c r="EJ1234"/>
      <c r="EK1234"/>
      <c r="EL1234"/>
    </row>
    <row r="1235" spans="1:142" x14ac:dyDescent="0.2">
      <c r="A1235"/>
      <c r="B1235"/>
      <c r="C1235"/>
      <c r="D1235"/>
      <c r="E1235"/>
      <c r="F1235"/>
      <c r="G1235"/>
      <c r="H1235"/>
      <c r="I1235"/>
      <c r="J1235"/>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114"/>
      <c r="BR1235" s="114"/>
      <c r="BS1235" s="114"/>
      <c r="BT1235" s="114"/>
      <c r="BU1235" s="114"/>
      <c r="BV1235" s="114"/>
      <c r="BW1235" s="114"/>
      <c r="BX1235" s="114"/>
      <c r="BY1235" s="114"/>
      <c r="BZ1235" s="114"/>
      <c r="CA1235" s="114"/>
      <c r="CB1235" s="114"/>
      <c r="CC1235" s="114"/>
      <c r="CD1235" s="114"/>
      <c r="CE1235" s="114"/>
      <c r="CF1235" s="114"/>
      <c r="CG1235" s="114"/>
      <c r="EH1235"/>
      <c r="EI1235"/>
      <c r="EJ1235"/>
      <c r="EK1235"/>
      <c r="EL1235"/>
    </row>
    <row r="1236" spans="1:142" x14ac:dyDescent="0.2">
      <c r="A1236"/>
      <c r="B1236"/>
      <c r="C1236"/>
      <c r="D1236"/>
      <c r="E1236"/>
      <c r="F1236"/>
      <c r="G1236"/>
      <c r="H1236"/>
      <c r="I1236"/>
      <c r="J1236"/>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X1236" s="114"/>
      <c r="AY1236" s="114"/>
      <c r="AZ1236" s="114"/>
      <c r="BA1236" s="114"/>
      <c r="BB1236" s="114"/>
      <c r="BC1236" s="114"/>
      <c r="BD1236" s="114"/>
      <c r="BE1236" s="114"/>
      <c r="BF1236" s="114"/>
      <c r="BG1236" s="114"/>
      <c r="BH1236" s="114"/>
      <c r="BI1236" s="114"/>
      <c r="BJ1236" s="114"/>
      <c r="BK1236" s="114"/>
      <c r="BL1236" s="114"/>
      <c r="BM1236" s="114"/>
      <c r="BN1236" s="114"/>
      <c r="BO1236" s="114"/>
      <c r="BP1236" s="114"/>
      <c r="BQ1236" s="114"/>
      <c r="BR1236" s="114"/>
      <c r="BS1236" s="114"/>
      <c r="BT1236" s="114"/>
      <c r="BU1236" s="114"/>
      <c r="BV1236" s="114"/>
      <c r="BW1236" s="114"/>
      <c r="BX1236" s="114"/>
      <c r="BY1236" s="114"/>
      <c r="BZ1236" s="114"/>
      <c r="CA1236" s="114"/>
      <c r="CB1236" s="114"/>
      <c r="CC1236" s="114"/>
      <c r="CD1236" s="114"/>
      <c r="CE1236" s="114"/>
      <c r="CF1236" s="114"/>
      <c r="CG1236" s="114"/>
      <c r="EH1236"/>
      <c r="EI1236"/>
      <c r="EJ1236"/>
      <c r="EK1236"/>
      <c r="EL1236"/>
    </row>
    <row r="1237" spans="1:142" x14ac:dyDescent="0.2">
      <c r="A1237"/>
      <c r="B1237"/>
      <c r="C1237"/>
      <c r="D1237"/>
      <c r="E1237"/>
      <c r="F1237"/>
      <c r="G1237"/>
      <c r="H1237"/>
      <c r="I1237"/>
      <c r="J1237"/>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X1237" s="114"/>
      <c r="AY1237" s="114"/>
      <c r="AZ1237" s="114"/>
      <c r="BA1237" s="114"/>
      <c r="BB1237" s="114"/>
      <c r="BC1237" s="114"/>
      <c r="BD1237" s="114"/>
      <c r="BE1237" s="114"/>
      <c r="BF1237" s="114"/>
      <c r="BG1237" s="114"/>
      <c r="BH1237" s="114"/>
      <c r="BI1237" s="114"/>
      <c r="BJ1237" s="114"/>
      <c r="BK1237" s="114"/>
      <c r="BL1237" s="114"/>
      <c r="BM1237" s="114"/>
      <c r="BN1237" s="114"/>
      <c r="BO1237" s="114"/>
      <c r="BP1237" s="114"/>
      <c r="BQ1237" s="114"/>
      <c r="BR1237" s="114"/>
      <c r="BS1237" s="114"/>
      <c r="BT1237" s="114"/>
      <c r="BU1237" s="114"/>
      <c r="BV1237" s="114"/>
      <c r="BW1237" s="114"/>
      <c r="BX1237" s="114"/>
      <c r="BY1237" s="114"/>
      <c r="BZ1237" s="114"/>
      <c r="CA1237" s="114"/>
      <c r="CB1237" s="114"/>
      <c r="CC1237" s="114"/>
      <c r="CD1237" s="114"/>
      <c r="CE1237" s="114"/>
      <c r="CF1237" s="114"/>
      <c r="CG1237" s="114"/>
      <c r="EH1237"/>
      <c r="EI1237"/>
      <c r="EJ1237"/>
      <c r="EK1237"/>
      <c r="EL1237"/>
    </row>
    <row r="1238" spans="1:142" x14ac:dyDescent="0.2">
      <c r="A1238"/>
      <c r="B1238"/>
      <c r="C1238"/>
      <c r="D1238"/>
      <c r="E1238"/>
      <c r="F1238"/>
      <c r="G1238"/>
      <c r="H1238"/>
      <c r="I1238"/>
      <c r="J1238"/>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X1238" s="114"/>
      <c r="AY1238" s="114"/>
      <c r="AZ1238" s="114"/>
      <c r="BA1238" s="114"/>
      <c r="BB1238" s="114"/>
      <c r="BC1238" s="114"/>
      <c r="BD1238" s="114"/>
      <c r="BE1238" s="114"/>
      <c r="BF1238" s="114"/>
      <c r="BG1238" s="114"/>
      <c r="BH1238" s="114"/>
      <c r="BI1238" s="114"/>
      <c r="BJ1238" s="114"/>
      <c r="BK1238" s="114"/>
      <c r="BL1238" s="114"/>
      <c r="BM1238" s="114"/>
      <c r="BN1238" s="114"/>
      <c r="BO1238" s="114"/>
      <c r="BP1238" s="114"/>
      <c r="BQ1238" s="114"/>
      <c r="BR1238" s="114"/>
      <c r="BS1238" s="114"/>
      <c r="BT1238" s="114"/>
      <c r="BU1238" s="114"/>
      <c r="BV1238" s="114"/>
      <c r="BW1238" s="114"/>
      <c r="BX1238" s="114"/>
      <c r="BY1238" s="114"/>
      <c r="BZ1238" s="114"/>
      <c r="CA1238" s="114"/>
      <c r="CB1238" s="114"/>
      <c r="CC1238" s="114"/>
      <c r="CD1238" s="114"/>
      <c r="CE1238" s="114"/>
      <c r="CF1238" s="114"/>
      <c r="CG1238" s="114"/>
      <c r="EH1238"/>
      <c r="EI1238"/>
      <c r="EJ1238"/>
      <c r="EK1238"/>
      <c r="EL1238"/>
    </row>
    <row r="1239" spans="1:142" x14ac:dyDescent="0.2">
      <c r="A1239"/>
      <c r="B1239"/>
      <c r="C1239"/>
      <c r="D1239"/>
      <c r="E1239"/>
      <c r="F1239"/>
      <c r="G1239"/>
      <c r="H1239"/>
      <c r="I1239"/>
      <c r="J1239"/>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X1239" s="114"/>
      <c r="AY1239" s="114"/>
      <c r="AZ1239" s="114"/>
      <c r="BA1239" s="114"/>
      <c r="BB1239" s="114"/>
      <c r="BC1239" s="114"/>
      <c r="BD1239" s="114"/>
      <c r="BE1239" s="114"/>
      <c r="BF1239" s="114"/>
      <c r="BG1239" s="114"/>
      <c r="BH1239" s="114"/>
      <c r="BI1239" s="114"/>
      <c r="BJ1239" s="114"/>
      <c r="BK1239" s="114"/>
      <c r="BL1239" s="114"/>
      <c r="BM1239" s="114"/>
      <c r="BN1239" s="114"/>
      <c r="BO1239" s="114"/>
      <c r="BP1239" s="114"/>
      <c r="BQ1239" s="114"/>
      <c r="BR1239" s="114"/>
      <c r="BS1239" s="114"/>
      <c r="BT1239" s="114"/>
      <c r="BU1239" s="114"/>
      <c r="BV1239" s="114"/>
      <c r="BW1239" s="114"/>
      <c r="BX1239" s="114"/>
      <c r="BY1239" s="114"/>
      <c r="BZ1239" s="114"/>
      <c r="CA1239" s="114"/>
      <c r="CB1239" s="114"/>
      <c r="CC1239" s="114"/>
      <c r="CD1239" s="114"/>
      <c r="CE1239" s="114"/>
      <c r="CF1239" s="114"/>
      <c r="CG1239" s="114"/>
      <c r="EH1239"/>
      <c r="EI1239"/>
      <c r="EJ1239"/>
      <c r="EK1239"/>
      <c r="EL1239"/>
    </row>
    <row r="1240" spans="1:142" x14ac:dyDescent="0.2">
      <c r="A1240"/>
      <c r="B1240"/>
      <c r="C1240"/>
      <c r="D1240"/>
      <c r="E1240"/>
      <c r="F1240"/>
      <c r="G1240"/>
      <c r="H1240"/>
      <c r="I1240"/>
      <c r="J1240"/>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X1240" s="114"/>
      <c r="AY1240" s="114"/>
      <c r="AZ1240" s="114"/>
      <c r="BA1240" s="114"/>
      <c r="BB1240" s="114"/>
      <c r="BC1240" s="114"/>
      <c r="BD1240" s="114"/>
      <c r="BE1240" s="114"/>
      <c r="BF1240" s="114"/>
      <c r="BG1240" s="114"/>
      <c r="BH1240" s="114"/>
      <c r="BI1240" s="114"/>
      <c r="BJ1240" s="114"/>
      <c r="BK1240" s="114"/>
      <c r="BL1240" s="114"/>
      <c r="BM1240" s="114"/>
      <c r="BN1240" s="114"/>
      <c r="BO1240" s="114"/>
      <c r="BP1240" s="114"/>
      <c r="BQ1240" s="114"/>
      <c r="BR1240" s="114"/>
      <c r="BS1240" s="114"/>
      <c r="BT1240" s="114"/>
      <c r="BU1240" s="114"/>
      <c r="BV1240" s="114"/>
      <c r="BW1240" s="114"/>
      <c r="BX1240" s="114"/>
      <c r="BY1240" s="114"/>
      <c r="BZ1240" s="114"/>
      <c r="CA1240" s="114"/>
      <c r="CB1240" s="114"/>
      <c r="CC1240" s="114"/>
      <c r="CD1240" s="114"/>
      <c r="CE1240" s="114"/>
      <c r="CF1240" s="114"/>
      <c r="CG1240" s="114"/>
      <c r="EH1240"/>
      <c r="EI1240"/>
      <c r="EJ1240"/>
      <c r="EK1240"/>
      <c r="EL1240"/>
    </row>
    <row r="1241" spans="1:142" x14ac:dyDescent="0.2">
      <c r="A1241"/>
      <c r="B1241"/>
      <c r="C1241"/>
      <c r="D1241"/>
      <c r="E1241"/>
      <c r="F1241"/>
      <c r="G1241"/>
      <c r="H1241"/>
      <c r="I1241"/>
      <c r="J1241"/>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X1241" s="114"/>
      <c r="AY1241" s="114"/>
      <c r="AZ1241" s="114"/>
      <c r="BA1241" s="114"/>
      <c r="BB1241" s="114"/>
      <c r="BC1241" s="114"/>
      <c r="BD1241" s="114"/>
      <c r="BE1241" s="114"/>
      <c r="BF1241" s="114"/>
      <c r="BG1241" s="114"/>
      <c r="BH1241" s="114"/>
      <c r="BI1241" s="114"/>
      <c r="BJ1241" s="114"/>
      <c r="BK1241" s="114"/>
      <c r="BL1241" s="114"/>
      <c r="BM1241" s="114"/>
      <c r="BN1241" s="114"/>
      <c r="BO1241" s="114"/>
      <c r="BP1241" s="114"/>
      <c r="BQ1241" s="114"/>
      <c r="BR1241" s="114"/>
      <c r="BS1241" s="114"/>
      <c r="BT1241" s="114"/>
      <c r="BU1241" s="114"/>
      <c r="BV1241" s="114"/>
      <c r="BW1241" s="114"/>
      <c r="BX1241" s="114"/>
      <c r="BY1241" s="114"/>
      <c r="BZ1241" s="114"/>
      <c r="CA1241" s="114"/>
      <c r="CB1241" s="114"/>
      <c r="CC1241" s="114"/>
      <c r="CD1241" s="114"/>
      <c r="CE1241" s="114"/>
      <c r="CF1241" s="114"/>
      <c r="CG1241" s="114"/>
      <c r="EH1241"/>
      <c r="EI1241"/>
      <c r="EJ1241"/>
      <c r="EK1241"/>
      <c r="EL1241"/>
    </row>
    <row r="1242" spans="1:142" x14ac:dyDescent="0.2">
      <c r="A1242"/>
      <c r="B1242"/>
      <c r="C1242"/>
      <c r="D1242"/>
      <c r="E1242"/>
      <c r="F1242"/>
      <c r="G1242"/>
      <c r="H1242"/>
      <c r="I1242"/>
      <c r="J1242"/>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X1242" s="114"/>
      <c r="AY1242" s="114"/>
      <c r="AZ1242" s="114"/>
      <c r="BA1242" s="114"/>
      <c r="BB1242" s="114"/>
      <c r="BC1242" s="114"/>
      <c r="BD1242" s="114"/>
      <c r="BE1242" s="114"/>
      <c r="BF1242" s="114"/>
      <c r="BG1242" s="114"/>
      <c r="BH1242" s="114"/>
      <c r="BI1242" s="114"/>
      <c r="BJ1242" s="114"/>
      <c r="BK1242" s="114"/>
      <c r="BL1242" s="114"/>
      <c r="BM1242" s="114"/>
      <c r="BN1242" s="114"/>
      <c r="BO1242" s="114"/>
      <c r="BP1242" s="114"/>
      <c r="BQ1242" s="114"/>
      <c r="BR1242" s="114"/>
      <c r="BS1242" s="114"/>
      <c r="BT1242" s="114"/>
      <c r="BU1242" s="114"/>
      <c r="BV1242" s="114"/>
      <c r="BW1242" s="114"/>
      <c r="BX1242" s="114"/>
      <c r="BY1242" s="114"/>
      <c r="BZ1242" s="114"/>
      <c r="CA1242" s="114"/>
      <c r="CB1242" s="114"/>
      <c r="CC1242" s="114"/>
      <c r="CD1242" s="114"/>
      <c r="CE1242" s="114"/>
      <c r="CF1242" s="114"/>
      <c r="CG1242" s="114"/>
      <c r="EH1242"/>
      <c r="EI1242"/>
      <c r="EJ1242"/>
      <c r="EK1242"/>
      <c r="EL1242"/>
    </row>
    <row r="1243" spans="1:142" x14ac:dyDescent="0.2">
      <c r="A1243"/>
      <c r="B1243"/>
      <c r="C1243"/>
      <c r="D1243"/>
      <c r="E1243"/>
      <c r="F1243"/>
      <c r="G1243"/>
      <c r="H1243"/>
      <c r="I1243"/>
      <c r="J1243"/>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X1243" s="114"/>
      <c r="AY1243" s="114"/>
      <c r="AZ1243" s="114"/>
      <c r="BA1243" s="114"/>
      <c r="BB1243" s="114"/>
      <c r="BC1243" s="114"/>
      <c r="BD1243" s="114"/>
      <c r="BE1243" s="114"/>
      <c r="BF1243" s="114"/>
      <c r="BG1243" s="114"/>
      <c r="BH1243" s="114"/>
      <c r="BI1243" s="114"/>
      <c r="BJ1243" s="114"/>
      <c r="BK1243" s="114"/>
      <c r="BL1243" s="114"/>
      <c r="BM1243" s="114"/>
      <c r="BN1243" s="114"/>
      <c r="BO1243" s="114"/>
      <c r="BP1243" s="114"/>
      <c r="BQ1243" s="114"/>
      <c r="BR1243" s="114"/>
      <c r="BS1243" s="114"/>
      <c r="BT1243" s="114"/>
      <c r="BU1243" s="114"/>
      <c r="BV1243" s="114"/>
      <c r="BW1243" s="114"/>
      <c r="BX1243" s="114"/>
      <c r="BY1243" s="114"/>
      <c r="BZ1243" s="114"/>
      <c r="CA1243" s="114"/>
      <c r="CB1243" s="114"/>
      <c r="CC1243" s="114"/>
      <c r="CD1243" s="114"/>
      <c r="CE1243" s="114"/>
      <c r="CF1243" s="114"/>
      <c r="CG1243" s="114"/>
      <c r="EH1243"/>
      <c r="EI1243"/>
      <c r="EJ1243"/>
      <c r="EK1243"/>
      <c r="EL1243"/>
    </row>
    <row r="1244" spans="1:142" x14ac:dyDescent="0.2">
      <c r="A1244"/>
      <c r="B1244"/>
      <c r="C1244"/>
      <c r="D1244"/>
      <c r="E1244"/>
      <c r="F1244"/>
      <c r="G1244"/>
      <c r="H1244"/>
      <c r="I1244"/>
      <c r="J124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X1244" s="114"/>
      <c r="AY1244" s="114"/>
      <c r="AZ1244" s="114"/>
      <c r="BA1244" s="114"/>
      <c r="BB1244" s="114"/>
      <c r="BC1244" s="114"/>
      <c r="BD1244" s="114"/>
      <c r="BE1244" s="114"/>
      <c r="BF1244" s="114"/>
      <c r="BG1244" s="114"/>
      <c r="BH1244" s="114"/>
      <c r="BI1244" s="114"/>
      <c r="BJ1244" s="114"/>
      <c r="BK1244" s="114"/>
      <c r="BL1244" s="114"/>
      <c r="BM1244" s="114"/>
      <c r="BN1244" s="114"/>
      <c r="BO1244" s="114"/>
      <c r="BP1244" s="114"/>
      <c r="BQ1244" s="114"/>
      <c r="BR1244" s="114"/>
      <c r="BS1244" s="114"/>
      <c r="BT1244" s="114"/>
      <c r="BU1244" s="114"/>
      <c r="BV1244" s="114"/>
      <c r="BW1244" s="114"/>
      <c r="BX1244" s="114"/>
      <c r="BY1244" s="114"/>
      <c r="BZ1244" s="114"/>
      <c r="CA1244" s="114"/>
      <c r="CB1244" s="114"/>
      <c r="CC1244" s="114"/>
      <c r="CD1244" s="114"/>
      <c r="CE1244" s="114"/>
      <c r="CF1244" s="114"/>
      <c r="CG1244" s="114"/>
      <c r="EH1244"/>
      <c r="EI1244"/>
      <c r="EJ1244"/>
      <c r="EK1244"/>
      <c r="EL1244"/>
    </row>
    <row r="1245" spans="1:142" x14ac:dyDescent="0.2">
      <c r="A1245"/>
      <c r="B1245"/>
      <c r="C1245"/>
      <c r="D1245"/>
      <c r="E1245"/>
      <c r="F1245"/>
      <c r="G1245"/>
      <c r="H1245"/>
      <c r="I1245"/>
      <c r="J1245"/>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X1245" s="114"/>
      <c r="AY1245" s="114"/>
      <c r="AZ1245" s="114"/>
      <c r="BA1245" s="114"/>
      <c r="BB1245" s="114"/>
      <c r="BC1245" s="114"/>
      <c r="BD1245" s="114"/>
      <c r="BE1245" s="114"/>
      <c r="BF1245" s="114"/>
      <c r="BG1245" s="114"/>
      <c r="BH1245" s="114"/>
      <c r="BI1245" s="114"/>
      <c r="BJ1245" s="114"/>
      <c r="BK1245" s="114"/>
      <c r="BL1245" s="114"/>
      <c r="BM1245" s="114"/>
      <c r="BN1245" s="114"/>
      <c r="BO1245" s="114"/>
      <c r="BP1245" s="114"/>
      <c r="BQ1245" s="114"/>
      <c r="BR1245" s="114"/>
      <c r="BS1245" s="114"/>
      <c r="BT1245" s="114"/>
      <c r="BU1245" s="114"/>
      <c r="BV1245" s="114"/>
      <c r="BW1245" s="114"/>
      <c r="BX1245" s="114"/>
      <c r="BY1245" s="114"/>
      <c r="BZ1245" s="114"/>
      <c r="CA1245" s="114"/>
      <c r="CB1245" s="114"/>
      <c r="CC1245" s="114"/>
      <c r="CD1245" s="114"/>
      <c r="CE1245" s="114"/>
      <c r="CF1245" s="114"/>
      <c r="CG1245" s="114"/>
      <c r="EH1245"/>
      <c r="EI1245"/>
      <c r="EJ1245"/>
      <c r="EK1245"/>
      <c r="EL1245"/>
    </row>
    <row r="1246" spans="1:142" x14ac:dyDescent="0.2">
      <c r="A1246"/>
      <c r="B1246"/>
      <c r="C1246"/>
      <c r="D1246"/>
      <c r="E1246"/>
      <c r="F1246"/>
      <c r="G1246"/>
      <c r="H1246"/>
      <c r="I1246"/>
      <c r="J1246"/>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X1246" s="114"/>
      <c r="AY1246" s="114"/>
      <c r="AZ1246" s="114"/>
      <c r="BA1246" s="114"/>
      <c r="BB1246" s="114"/>
      <c r="BC1246" s="114"/>
      <c r="BD1246" s="114"/>
      <c r="BE1246" s="114"/>
      <c r="BF1246" s="114"/>
      <c r="BG1246" s="114"/>
      <c r="BH1246" s="114"/>
      <c r="BI1246" s="114"/>
      <c r="BJ1246" s="114"/>
      <c r="BK1246" s="114"/>
      <c r="BL1246" s="114"/>
      <c r="BM1246" s="114"/>
      <c r="BN1246" s="114"/>
      <c r="BO1246" s="114"/>
      <c r="BP1246" s="114"/>
      <c r="BQ1246" s="114"/>
      <c r="BR1246" s="114"/>
      <c r="BS1246" s="114"/>
      <c r="BT1246" s="114"/>
      <c r="BU1246" s="114"/>
      <c r="BV1246" s="114"/>
      <c r="BW1246" s="114"/>
      <c r="BX1246" s="114"/>
      <c r="BY1246" s="114"/>
      <c r="BZ1246" s="114"/>
      <c r="CA1246" s="114"/>
      <c r="CB1246" s="114"/>
      <c r="CC1246" s="114"/>
      <c r="CD1246" s="114"/>
      <c r="CE1246" s="114"/>
      <c r="CF1246" s="114"/>
      <c r="CG1246" s="114"/>
      <c r="EH1246"/>
      <c r="EI1246"/>
      <c r="EJ1246"/>
      <c r="EK1246"/>
      <c r="EL1246"/>
    </row>
    <row r="1247" spans="1:142" x14ac:dyDescent="0.2">
      <c r="A1247"/>
      <c r="B1247"/>
      <c r="C1247"/>
      <c r="D1247"/>
      <c r="E1247"/>
      <c r="F1247"/>
      <c r="G1247"/>
      <c r="H1247"/>
      <c r="I1247"/>
      <c r="J1247"/>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X1247" s="114"/>
      <c r="AY1247" s="114"/>
      <c r="AZ1247" s="114"/>
      <c r="BA1247" s="114"/>
      <c r="BB1247" s="114"/>
      <c r="BC1247" s="114"/>
      <c r="BD1247" s="114"/>
      <c r="BE1247" s="114"/>
      <c r="BF1247" s="114"/>
      <c r="BG1247" s="114"/>
      <c r="BH1247" s="114"/>
      <c r="BI1247" s="114"/>
      <c r="BJ1247" s="114"/>
      <c r="BK1247" s="114"/>
      <c r="BL1247" s="114"/>
      <c r="BM1247" s="114"/>
      <c r="BN1247" s="114"/>
      <c r="BO1247" s="114"/>
      <c r="BP1247" s="114"/>
      <c r="BQ1247" s="114"/>
      <c r="BR1247" s="114"/>
      <c r="BS1247" s="114"/>
      <c r="BT1247" s="114"/>
      <c r="BU1247" s="114"/>
      <c r="BV1247" s="114"/>
      <c r="BW1247" s="114"/>
      <c r="BX1247" s="114"/>
      <c r="BY1247" s="114"/>
      <c r="BZ1247" s="114"/>
      <c r="CA1247" s="114"/>
      <c r="CB1247" s="114"/>
      <c r="CC1247" s="114"/>
      <c r="CD1247" s="114"/>
      <c r="CE1247" s="114"/>
      <c r="CF1247" s="114"/>
      <c r="CG1247" s="114"/>
      <c r="EH1247"/>
      <c r="EI1247"/>
      <c r="EJ1247"/>
      <c r="EK1247"/>
      <c r="EL1247"/>
    </row>
    <row r="1248" spans="1:142" x14ac:dyDescent="0.2">
      <c r="A1248"/>
      <c r="B1248"/>
      <c r="C1248"/>
      <c r="D1248"/>
      <c r="E1248"/>
      <c r="F1248"/>
      <c r="G1248"/>
      <c r="H1248"/>
      <c r="I1248"/>
      <c r="J1248"/>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X1248" s="114"/>
      <c r="AY1248" s="114"/>
      <c r="AZ1248" s="114"/>
      <c r="BA1248" s="114"/>
      <c r="BB1248" s="114"/>
      <c r="BC1248" s="114"/>
      <c r="BD1248" s="114"/>
      <c r="BE1248" s="114"/>
      <c r="BF1248" s="114"/>
      <c r="BG1248" s="114"/>
      <c r="BH1248" s="114"/>
      <c r="BI1248" s="114"/>
      <c r="BJ1248" s="114"/>
      <c r="BK1248" s="114"/>
      <c r="BL1248" s="114"/>
      <c r="BM1248" s="114"/>
      <c r="BN1248" s="114"/>
      <c r="BO1248" s="114"/>
      <c r="BP1248" s="114"/>
      <c r="BQ1248" s="114"/>
      <c r="BR1248" s="114"/>
      <c r="BS1248" s="114"/>
      <c r="BT1248" s="114"/>
      <c r="BU1248" s="114"/>
      <c r="BV1248" s="114"/>
      <c r="BW1248" s="114"/>
      <c r="BX1248" s="114"/>
      <c r="BY1248" s="114"/>
      <c r="BZ1248" s="114"/>
      <c r="CA1248" s="114"/>
      <c r="CB1248" s="114"/>
      <c r="CC1248" s="114"/>
      <c r="CD1248" s="114"/>
      <c r="CE1248" s="114"/>
      <c r="CF1248" s="114"/>
      <c r="CG1248" s="114"/>
      <c r="EH1248"/>
      <c r="EI1248"/>
      <c r="EJ1248"/>
      <c r="EK1248"/>
      <c r="EL1248"/>
    </row>
    <row r="1249" spans="1:142" x14ac:dyDescent="0.2">
      <c r="A1249"/>
      <c r="B1249"/>
      <c r="C1249"/>
      <c r="D1249"/>
      <c r="E1249"/>
      <c r="F1249"/>
      <c r="G1249"/>
      <c r="H1249"/>
      <c r="I1249"/>
      <c r="J1249"/>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EH1249"/>
      <c r="EI1249"/>
      <c r="EJ1249"/>
      <c r="EK1249"/>
      <c r="EL1249"/>
    </row>
    <row r="1250" spans="1:142" x14ac:dyDescent="0.2">
      <c r="A1250"/>
      <c r="B1250"/>
      <c r="C1250"/>
      <c r="D1250"/>
      <c r="E1250"/>
      <c r="F1250"/>
      <c r="G1250"/>
      <c r="H1250"/>
      <c r="I1250"/>
      <c r="J1250"/>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EH1250"/>
      <c r="EI1250"/>
      <c r="EJ1250"/>
      <c r="EK1250"/>
      <c r="EL1250"/>
    </row>
    <row r="1251" spans="1:142" x14ac:dyDescent="0.2">
      <c r="A1251"/>
      <c r="B1251"/>
      <c r="C1251"/>
      <c r="D1251"/>
      <c r="E1251"/>
      <c r="F1251"/>
      <c r="G1251"/>
      <c r="H1251"/>
      <c r="I1251"/>
      <c r="J1251"/>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X1251" s="114"/>
      <c r="AY1251" s="114"/>
      <c r="AZ1251" s="114"/>
      <c r="BA1251" s="114"/>
      <c r="BB1251" s="114"/>
      <c r="BC1251" s="114"/>
      <c r="BD1251" s="114"/>
      <c r="BE1251" s="114"/>
      <c r="BF1251" s="114"/>
      <c r="BG1251" s="114"/>
      <c r="BH1251" s="114"/>
      <c r="BI1251" s="114"/>
      <c r="BJ1251" s="114"/>
      <c r="BK1251" s="114"/>
      <c r="BL1251" s="114"/>
      <c r="BM1251" s="114"/>
      <c r="BN1251" s="114"/>
      <c r="BO1251" s="114"/>
      <c r="BP1251" s="114"/>
      <c r="BQ1251" s="114"/>
      <c r="BR1251" s="114"/>
      <c r="BS1251" s="114"/>
      <c r="BT1251" s="114"/>
      <c r="BU1251" s="114"/>
      <c r="BV1251" s="114"/>
      <c r="BW1251" s="114"/>
      <c r="BX1251" s="114"/>
      <c r="BY1251" s="114"/>
      <c r="BZ1251" s="114"/>
      <c r="CA1251" s="114"/>
      <c r="CB1251" s="114"/>
      <c r="CC1251" s="114"/>
      <c r="CD1251" s="114"/>
      <c r="CE1251" s="114"/>
      <c r="CF1251" s="114"/>
      <c r="CG1251" s="114"/>
      <c r="EH1251"/>
      <c r="EI1251"/>
      <c r="EJ1251"/>
      <c r="EK1251"/>
      <c r="EL1251"/>
    </row>
    <row r="1252" spans="1:142" x14ac:dyDescent="0.2">
      <c r="A1252"/>
      <c r="B1252"/>
      <c r="C1252"/>
      <c r="D1252"/>
      <c r="E1252"/>
      <c r="F1252"/>
      <c r="G1252"/>
      <c r="H1252"/>
      <c r="I1252"/>
      <c r="J1252"/>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X1252" s="114"/>
      <c r="AY1252" s="114"/>
      <c r="AZ1252" s="114"/>
      <c r="BA1252" s="114"/>
      <c r="BB1252" s="114"/>
      <c r="BC1252" s="114"/>
      <c r="BD1252" s="114"/>
      <c r="BE1252" s="114"/>
      <c r="BF1252" s="114"/>
      <c r="BG1252" s="114"/>
      <c r="BH1252" s="114"/>
      <c r="BI1252" s="114"/>
      <c r="BJ1252" s="114"/>
      <c r="BK1252" s="114"/>
      <c r="BL1252" s="114"/>
      <c r="BM1252" s="114"/>
      <c r="BN1252" s="114"/>
      <c r="BO1252" s="114"/>
      <c r="BP1252" s="114"/>
      <c r="BQ1252" s="114"/>
      <c r="BR1252" s="114"/>
      <c r="BS1252" s="114"/>
      <c r="BT1252" s="114"/>
      <c r="BU1252" s="114"/>
      <c r="BV1252" s="114"/>
      <c r="BW1252" s="114"/>
      <c r="BX1252" s="114"/>
      <c r="BY1252" s="114"/>
      <c r="BZ1252" s="114"/>
      <c r="CA1252" s="114"/>
      <c r="CB1252" s="114"/>
      <c r="CC1252" s="114"/>
      <c r="CD1252" s="114"/>
      <c r="CE1252" s="114"/>
      <c r="CF1252" s="114"/>
      <c r="CG1252" s="114"/>
      <c r="EH1252"/>
      <c r="EI1252"/>
      <c r="EJ1252"/>
      <c r="EK1252"/>
      <c r="EL1252"/>
    </row>
    <row r="1253" spans="1:142" x14ac:dyDescent="0.2">
      <c r="A1253"/>
      <c r="B1253"/>
      <c r="C1253"/>
      <c r="D1253"/>
      <c r="E1253"/>
      <c r="F1253"/>
      <c r="G1253"/>
      <c r="H1253"/>
      <c r="I1253"/>
      <c r="J1253"/>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X1253" s="114"/>
      <c r="AY1253" s="114"/>
      <c r="AZ1253" s="114"/>
      <c r="BA1253" s="114"/>
      <c r="BB1253" s="114"/>
      <c r="BC1253" s="114"/>
      <c r="BD1253" s="114"/>
      <c r="BE1253" s="114"/>
      <c r="BF1253" s="114"/>
      <c r="BG1253" s="114"/>
      <c r="BH1253" s="114"/>
      <c r="BI1253" s="114"/>
      <c r="BJ1253" s="114"/>
      <c r="BK1253" s="114"/>
      <c r="BL1253" s="114"/>
      <c r="BM1253" s="114"/>
      <c r="BN1253" s="114"/>
      <c r="BO1253" s="114"/>
      <c r="BP1253" s="114"/>
      <c r="BQ1253" s="114"/>
      <c r="BR1253" s="114"/>
      <c r="BS1253" s="114"/>
      <c r="BT1253" s="114"/>
      <c r="BU1253" s="114"/>
      <c r="BV1253" s="114"/>
      <c r="BW1253" s="114"/>
      <c r="BX1253" s="114"/>
      <c r="BY1253" s="114"/>
      <c r="BZ1253" s="114"/>
      <c r="CA1253" s="114"/>
      <c r="CB1253" s="114"/>
      <c r="CC1253" s="114"/>
      <c r="CD1253" s="114"/>
      <c r="CE1253" s="114"/>
      <c r="CF1253" s="114"/>
      <c r="CG1253" s="114"/>
      <c r="EH1253"/>
      <c r="EI1253"/>
      <c r="EJ1253"/>
      <c r="EK1253"/>
      <c r="EL1253"/>
    </row>
    <row r="1254" spans="1:142" x14ac:dyDescent="0.2">
      <c r="A1254"/>
      <c r="B1254"/>
      <c r="C1254"/>
      <c r="D1254"/>
      <c r="E1254"/>
      <c r="F1254"/>
      <c r="G1254"/>
      <c r="H1254"/>
      <c r="I1254"/>
      <c r="J125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X1254" s="114"/>
      <c r="AY1254" s="114"/>
      <c r="AZ1254" s="114"/>
      <c r="BA1254" s="114"/>
      <c r="BB1254" s="114"/>
      <c r="BC1254" s="114"/>
      <c r="BD1254" s="114"/>
      <c r="BE1254" s="114"/>
      <c r="BF1254" s="114"/>
      <c r="BG1254" s="114"/>
      <c r="BH1254" s="114"/>
      <c r="BI1254" s="114"/>
      <c r="BJ1254" s="114"/>
      <c r="BK1254" s="114"/>
      <c r="BL1254" s="114"/>
      <c r="BM1254" s="114"/>
      <c r="BN1254" s="114"/>
      <c r="BO1254" s="114"/>
      <c r="BP1254" s="114"/>
      <c r="BQ1254" s="114"/>
      <c r="BR1254" s="114"/>
      <c r="BS1254" s="114"/>
      <c r="BT1254" s="114"/>
      <c r="BU1254" s="114"/>
      <c r="BV1254" s="114"/>
      <c r="BW1254" s="114"/>
      <c r="BX1254" s="114"/>
      <c r="BY1254" s="114"/>
      <c r="BZ1254" s="114"/>
      <c r="CA1254" s="114"/>
      <c r="CB1254" s="114"/>
      <c r="CC1254" s="114"/>
      <c r="CD1254" s="114"/>
      <c r="CE1254" s="114"/>
      <c r="CF1254" s="114"/>
      <c r="CG1254" s="114"/>
      <c r="EH1254"/>
      <c r="EI1254"/>
      <c r="EJ1254"/>
      <c r="EK1254"/>
      <c r="EL1254"/>
    </row>
    <row r="1255" spans="1:142" x14ac:dyDescent="0.2">
      <c r="A1255"/>
      <c r="B1255"/>
      <c r="C1255"/>
      <c r="D1255"/>
      <c r="E1255"/>
      <c r="F1255"/>
      <c r="G1255"/>
      <c r="H1255"/>
      <c r="I1255"/>
      <c r="J1255"/>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X1255" s="114"/>
      <c r="AY1255" s="114"/>
      <c r="AZ1255" s="114"/>
      <c r="BA1255" s="114"/>
      <c r="BB1255" s="114"/>
      <c r="BC1255" s="114"/>
      <c r="BD1255" s="114"/>
      <c r="BE1255" s="114"/>
      <c r="BF1255" s="114"/>
      <c r="BG1255" s="114"/>
      <c r="BH1255" s="114"/>
      <c r="BI1255" s="114"/>
      <c r="BJ1255" s="114"/>
      <c r="BK1255" s="114"/>
      <c r="BL1255" s="114"/>
      <c r="BM1255" s="114"/>
      <c r="BN1255" s="114"/>
      <c r="BO1255" s="114"/>
      <c r="BP1255" s="114"/>
      <c r="BQ1255" s="114"/>
      <c r="BR1255" s="114"/>
      <c r="BS1255" s="114"/>
      <c r="BT1255" s="114"/>
      <c r="BU1255" s="114"/>
      <c r="BV1255" s="114"/>
      <c r="BW1255" s="114"/>
      <c r="BX1255" s="114"/>
      <c r="BY1255" s="114"/>
      <c r="BZ1255" s="114"/>
      <c r="CA1255" s="114"/>
      <c r="CB1255" s="114"/>
      <c r="CC1255" s="114"/>
      <c r="CD1255" s="114"/>
      <c r="CE1255" s="114"/>
      <c r="CF1255" s="114"/>
      <c r="CG1255" s="114"/>
      <c r="EH1255"/>
      <c r="EI1255"/>
      <c r="EJ1255"/>
      <c r="EK1255"/>
      <c r="EL1255"/>
    </row>
    <row r="1256" spans="1:142" x14ac:dyDescent="0.2">
      <c r="A1256"/>
      <c r="B1256"/>
      <c r="C1256"/>
      <c r="D1256"/>
      <c r="E1256"/>
      <c r="F1256"/>
      <c r="G1256"/>
      <c r="H1256"/>
      <c r="I1256"/>
      <c r="J1256"/>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X1256" s="114"/>
      <c r="AY1256" s="114"/>
      <c r="AZ1256" s="114"/>
      <c r="BA1256" s="114"/>
      <c r="BB1256" s="114"/>
      <c r="BC1256" s="114"/>
      <c r="BD1256" s="114"/>
      <c r="BE1256" s="114"/>
      <c r="BF1256" s="114"/>
      <c r="BG1256" s="114"/>
      <c r="BH1256" s="114"/>
      <c r="BI1256" s="114"/>
      <c r="BJ1256" s="114"/>
      <c r="BK1256" s="114"/>
      <c r="BL1256" s="114"/>
      <c r="BM1256" s="114"/>
      <c r="BN1256" s="114"/>
      <c r="BO1256" s="114"/>
      <c r="BP1256" s="114"/>
      <c r="BQ1256" s="114"/>
      <c r="BR1256" s="114"/>
      <c r="BS1256" s="114"/>
      <c r="BT1256" s="114"/>
      <c r="BU1256" s="114"/>
      <c r="BV1256" s="114"/>
      <c r="BW1256" s="114"/>
      <c r="BX1256" s="114"/>
      <c r="BY1256" s="114"/>
      <c r="BZ1256" s="114"/>
      <c r="CA1256" s="114"/>
      <c r="CB1256" s="114"/>
      <c r="CC1256" s="114"/>
      <c r="CD1256" s="114"/>
      <c r="CE1256" s="114"/>
      <c r="CF1256" s="114"/>
      <c r="CG1256" s="114"/>
      <c r="EH1256"/>
      <c r="EI1256"/>
      <c r="EJ1256"/>
      <c r="EK1256"/>
      <c r="EL1256"/>
    </row>
    <row r="1257" spans="1:142" x14ac:dyDescent="0.2">
      <c r="A1257"/>
      <c r="B1257"/>
      <c r="C1257"/>
      <c r="D1257"/>
      <c r="E1257"/>
      <c r="F1257"/>
      <c r="G1257"/>
      <c r="H1257"/>
      <c r="I1257"/>
      <c r="J1257"/>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114"/>
      <c r="BR1257" s="114"/>
      <c r="BS1257" s="114"/>
      <c r="BT1257" s="114"/>
      <c r="BU1257" s="114"/>
      <c r="BV1257" s="114"/>
      <c r="BW1257" s="114"/>
      <c r="BX1257" s="114"/>
      <c r="BY1257" s="114"/>
      <c r="BZ1257" s="114"/>
      <c r="CA1257" s="114"/>
      <c r="CB1257" s="114"/>
      <c r="CC1257" s="114"/>
      <c r="CD1257" s="114"/>
      <c r="CE1257" s="114"/>
      <c r="CF1257" s="114"/>
      <c r="CG1257" s="114"/>
      <c r="EH1257"/>
      <c r="EI1257"/>
      <c r="EJ1257"/>
      <c r="EK1257"/>
      <c r="EL1257"/>
    </row>
    <row r="1258" spans="1:142" x14ac:dyDescent="0.2">
      <c r="A1258"/>
      <c r="B1258"/>
      <c r="C1258"/>
      <c r="D1258"/>
      <c r="E1258"/>
      <c r="F1258"/>
      <c r="G1258"/>
      <c r="H1258"/>
      <c r="I1258"/>
      <c r="J1258"/>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X1258" s="114"/>
      <c r="AY1258" s="114"/>
      <c r="AZ1258" s="114"/>
      <c r="BA1258" s="114"/>
      <c r="BB1258" s="114"/>
      <c r="BC1258" s="114"/>
      <c r="BD1258" s="114"/>
      <c r="BE1258" s="114"/>
      <c r="BF1258" s="114"/>
      <c r="BG1258" s="114"/>
      <c r="BH1258" s="114"/>
      <c r="BI1258" s="114"/>
      <c r="BJ1258" s="114"/>
      <c r="BK1258" s="114"/>
      <c r="BL1258" s="114"/>
      <c r="BM1258" s="114"/>
      <c r="BN1258" s="114"/>
      <c r="BO1258" s="114"/>
      <c r="BP1258" s="114"/>
      <c r="BQ1258" s="114"/>
      <c r="BR1258" s="114"/>
      <c r="BS1258" s="114"/>
      <c r="BT1258" s="114"/>
      <c r="BU1258" s="114"/>
      <c r="BV1258" s="114"/>
      <c r="BW1258" s="114"/>
      <c r="BX1258" s="114"/>
      <c r="BY1258" s="114"/>
      <c r="BZ1258" s="114"/>
      <c r="CA1258" s="114"/>
      <c r="CB1258" s="114"/>
      <c r="CC1258" s="114"/>
      <c r="CD1258" s="114"/>
      <c r="CE1258" s="114"/>
      <c r="CF1258" s="114"/>
      <c r="CG1258" s="114"/>
      <c r="EH1258"/>
      <c r="EI1258"/>
      <c r="EJ1258"/>
      <c r="EK1258"/>
      <c r="EL1258"/>
    </row>
    <row r="1259" spans="1:142" x14ac:dyDescent="0.2">
      <c r="A1259"/>
      <c r="B1259"/>
      <c r="C1259"/>
      <c r="D1259"/>
      <c r="E1259"/>
      <c r="F1259"/>
      <c r="G1259"/>
      <c r="H1259"/>
      <c r="I1259"/>
      <c r="J1259"/>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X1259" s="114"/>
      <c r="AY1259" s="114"/>
      <c r="AZ1259" s="114"/>
      <c r="BA1259" s="114"/>
      <c r="BB1259" s="114"/>
      <c r="BC1259" s="114"/>
      <c r="BD1259" s="114"/>
      <c r="BE1259" s="114"/>
      <c r="BF1259" s="114"/>
      <c r="BG1259" s="114"/>
      <c r="BH1259" s="114"/>
      <c r="BI1259" s="114"/>
      <c r="BJ1259" s="114"/>
      <c r="BK1259" s="114"/>
      <c r="BL1259" s="114"/>
      <c r="BM1259" s="114"/>
      <c r="BN1259" s="114"/>
      <c r="BO1259" s="114"/>
      <c r="BP1259" s="114"/>
      <c r="BQ1259" s="114"/>
      <c r="BR1259" s="114"/>
      <c r="BS1259" s="114"/>
      <c r="BT1259" s="114"/>
      <c r="BU1259" s="114"/>
      <c r="BV1259" s="114"/>
      <c r="BW1259" s="114"/>
      <c r="BX1259" s="114"/>
      <c r="BY1259" s="114"/>
      <c r="BZ1259" s="114"/>
      <c r="CA1259" s="114"/>
      <c r="CB1259" s="114"/>
      <c r="CC1259" s="114"/>
      <c r="CD1259" s="114"/>
      <c r="CE1259" s="114"/>
      <c r="CF1259" s="114"/>
      <c r="CG1259" s="114"/>
      <c r="EH1259"/>
      <c r="EI1259"/>
      <c r="EJ1259"/>
      <c r="EK1259"/>
      <c r="EL1259"/>
    </row>
    <row r="1260" spans="1:142" x14ac:dyDescent="0.2">
      <c r="A1260"/>
      <c r="B1260"/>
      <c r="C1260"/>
      <c r="D1260"/>
      <c r="E1260"/>
      <c r="F1260"/>
      <c r="G1260"/>
      <c r="H1260"/>
      <c r="I1260"/>
      <c r="J1260"/>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X1260" s="114"/>
      <c r="AY1260" s="114"/>
      <c r="AZ1260" s="114"/>
      <c r="BA1260" s="114"/>
      <c r="BB1260" s="114"/>
      <c r="BC1260" s="114"/>
      <c r="BD1260" s="114"/>
      <c r="BE1260" s="114"/>
      <c r="BF1260" s="114"/>
      <c r="BG1260" s="114"/>
      <c r="BH1260" s="114"/>
      <c r="BI1260" s="114"/>
      <c r="BJ1260" s="114"/>
      <c r="BK1260" s="114"/>
      <c r="BL1260" s="114"/>
      <c r="BM1260" s="114"/>
      <c r="BN1260" s="114"/>
      <c r="BO1260" s="114"/>
      <c r="BP1260" s="114"/>
      <c r="BQ1260" s="114"/>
      <c r="BR1260" s="114"/>
      <c r="BS1260" s="114"/>
      <c r="BT1260" s="114"/>
      <c r="BU1260" s="114"/>
      <c r="BV1260" s="114"/>
      <c r="BW1260" s="114"/>
      <c r="BX1260" s="114"/>
      <c r="BY1260" s="114"/>
      <c r="BZ1260" s="114"/>
      <c r="CA1260" s="114"/>
      <c r="CB1260" s="114"/>
      <c r="CC1260" s="114"/>
      <c r="CD1260" s="114"/>
      <c r="CE1260" s="114"/>
      <c r="CF1260" s="114"/>
      <c r="CG1260" s="114"/>
      <c r="EH1260"/>
      <c r="EI1260"/>
      <c r="EJ1260"/>
      <c r="EK1260"/>
      <c r="EL1260"/>
    </row>
    <row r="1261" spans="1:142" x14ac:dyDescent="0.2">
      <c r="A1261"/>
      <c r="B1261"/>
      <c r="C1261"/>
      <c r="D1261"/>
      <c r="E1261"/>
      <c r="F1261"/>
      <c r="G1261"/>
      <c r="H1261"/>
      <c r="I1261"/>
      <c r="J1261"/>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X1261" s="114"/>
      <c r="AY1261" s="114"/>
      <c r="AZ1261" s="114"/>
      <c r="BA1261" s="114"/>
      <c r="BB1261" s="114"/>
      <c r="BC1261" s="114"/>
      <c r="BD1261" s="114"/>
      <c r="BE1261" s="114"/>
      <c r="BF1261" s="114"/>
      <c r="BG1261" s="114"/>
      <c r="BH1261" s="114"/>
      <c r="BI1261" s="114"/>
      <c r="BJ1261" s="114"/>
      <c r="BK1261" s="114"/>
      <c r="BL1261" s="114"/>
      <c r="BM1261" s="114"/>
      <c r="BN1261" s="114"/>
      <c r="BO1261" s="114"/>
      <c r="BP1261" s="114"/>
      <c r="BQ1261" s="114"/>
      <c r="BR1261" s="114"/>
      <c r="BS1261" s="114"/>
      <c r="BT1261" s="114"/>
      <c r="BU1261" s="114"/>
      <c r="BV1261" s="114"/>
      <c r="BW1261" s="114"/>
      <c r="BX1261" s="114"/>
      <c r="BY1261" s="114"/>
      <c r="BZ1261" s="114"/>
      <c r="CA1261" s="114"/>
      <c r="CB1261" s="114"/>
      <c r="CC1261" s="114"/>
      <c r="CD1261" s="114"/>
      <c r="CE1261" s="114"/>
      <c r="CF1261" s="114"/>
      <c r="CG1261" s="114"/>
      <c r="EH1261"/>
      <c r="EI1261"/>
      <c r="EJ1261"/>
      <c r="EK1261"/>
      <c r="EL1261"/>
    </row>
    <row r="1262" spans="1:142" x14ac:dyDescent="0.2">
      <c r="A1262"/>
      <c r="B1262"/>
      <c r="C1262"/>
      <c r="D1262"/>
      <c r="E1262"/>
      <c r="F1262"/>
      <c r="G1262"/>
      <c r="H1262"/>
      <c r="I1262"/>
      <c r="J1262"/>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X1262" s="114"/>
      <c r="AY1262" s="114"/>
      <c r="AZ1262" s="114"/>
      <c r="BA1262" s="114"/>
      <c r="BB1262" s="114"/>
      <c r="BC1262" s="114"/>
      <c r="BD1262" s="114"/>
      <c r="BE1262" s="114"/>
      <c r="BF1262" s="114"/>
      <c r="BG1262" s="114"/>
      <c r="BH1262" s="114"/>
      <c r="BI1262" s="114"/>
      <c r="BJ1262" s="114"/>
      <c r="BK1262" s="114"/>
      <c r="BL1262" s="114"/>
      <c r="BM1262" s="114"/>
      <c r="BN1262" s="114"/>
      <c r="BO1262" s="114"/>
      <c r="BP1262" s="114"/>
      <c r="BQ1262" s="114"/>
      <c r="BR1262" s="114"/>
      <c r="BS1262" s="114"/>
      <c r="BT1262" s="114"/>
      <c r="BU1262" s="114"/>
      <c r="BV1262" s="114"/>
      <c r="BW1262" s="114"/>
      <c r="BX1262" s="114"/>
      <c r="BY1262" s="114"/>
      <c r="BZ1262" s="114"/>
      <c r="CA1262" s="114"/>
      <c r="CB1262" s="114"/>
      <c r="CC1262" s="114"/>
      <c r="CD1262" s="114"/>
      <c r="CE1262" s="114"/>
      <c r="CF1262" s="114"/>
      <c r="CG1262" s="114"/>
      <c r="EH1262"/>
      <c r="EI1262"/>
      <c r="EJ1262"/>
      <c r="EK1262"/>
      <c r="EL1262"/>
    </row>
    <row r="1263" spans="1:142" x14ac:dyDescent="0.2">
      <c r="A1263"/>
      <c r="B1263"/>
      <c r="C1263"/>
      <c r="D1263"/>
      <c r="E1263"/>
      <c r="F1263"/>
      <c r="G1263"/>
      <c r="H1263"/>
      <c r="I1263"/>
      <c r="J1263"/>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X1263" s="114"/>
      <c r="AY1263" s="114"/>
      <c r="AZ1263" s="114"/>
      <c r="BA1263" s="114"/>
      <c r="BB1263" s="114"/>
      <c r="BC1263" s="114"/>
      <c r="BD1263" s="114"/>
      <c r="BE1263" s="114"/>
      <c r="BF1263" s="114"/>
      <c r="BG1263" s="114"/>
      <c r="BH1263" s="114"/>
      <c r="BI1263" s="114"/>
      <c r="BJ1263" s="114"/>
      <c r="BK1263" s="114"/>
      <c r="BL1263" s="114"/>
      <c r="BM1263" s="114"/>
      <c r="BN1263" s="114"/>
      <c r="BO1263" s="114"/>
      <c r="BP1263" s="114"/>
      <c r="BQ1263" s="114"/>
      <c r="BR1263" s="114"/>
      <c r="BS1263" s="114"/>
      <c r="BT1263" s="114"/>
      <c r="BU1263" s="114"/>
      <c r="BV1263" s="114"/>
      <c r="BW1263" s="114"/>
      <c r="BX1263" s="114"/>
      <c r="BY1263" s="114"/>
      <c r="BZ1263" s="114"/>
      <c r="CA1263" s="114"/>
      <c r="CB1263" s="114"/>
      <c r="CC1263" s="114"/>
      <c r="CD1263" s="114"/>
      <c r="CE1263" s="114"/>
      <c r="CF1263" s="114"/>
      <c r="CG1263" s="114"/>
      <c r="EH1263"/>
      <c r="EI1263"/>
      <c r="EJ1263"/>
      <c r="EK1263"/>
      <c r="EL1263"/>
    </row>
    <row r="1264" spans="1:142" x14ac:dyDescent="0.2">
      <c r="A1264"/>
      <c r="B1264"/>
      <c r="C1264"/>
      <c r="D1264"/>
      <c r="E1264"/>
      <c r="F1264"/>
      <c r="G1264"/>
      <c r="H1264"/>
      <c r="I1264"/>
      <c r="J126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X1264" s="114"/>
      <c r="AY1264" s="114"/>
      <c r="AZ1264" s="114"/>
      <c r="BA1264" s="114"/>
      <c r="BB1264" s="114"/>
      <c r="BC1264" s="114"/>
      <c r="BD1264" s="114"/>
      <c r="BE1264" s="114"/>
      <c r="BF1264" s="114"/>
      <c r="BG1264" s="114"/>
      <c r="BH1264" s="114"/>
      <c r="BI1264" s="114"/>
      <c r="BJ1264" s="114"/>
      <c r="BK1264" s="114"/>
      <c r="BL1264" s="114"/>
      <c r="BM1264" s="114"/>
      <c r="BN1264" s="114"/>
      <c r="BO1264" s="114"/>
      <c r="BP1264" s="114"/>
      <c r="BQ1264" s="114"/>
      <c r="BR1264" s="114"/>
      <c r="BS1264" s="114"/>
      <c r="BT1264" s="114"/>
      <c r="BU1264" s="114"/>
      <c r="BV1264" s="114"/>
      <c r="BW1264" s="114"/>
      <c r="BX1264" s="114"/>
      <c r="BY1264" s="114"/>
      <c r="BZ1264" s="114"/>
      <c r="CA1264" s="114"/>
      <c r="CB1264" s="114"/>
      <c r="CC1264" s="114"/>
      <c r="CD1264" s="114"/>
      <c r="CE1264" s="114"/>
      <c r="CF1264" s="114"/>
      <c r="CG1264" s="114"/>
      <c r="EH1264"/>
      <c r="EI1264"/>
      <c r="EJ1264"/>
      <c r="EK1264"/>
      <c r="EL1264"/>
    </row>
    <row r="1265" spans="1:142" x14ac:dyDescent="0.2">
      <c r="A1265"/>
      <c r="B1265"/>
      <c r="C1265"/>
      <c r="D1265"/>
      <c r="E1265"/>
      <c r="F1265"/>
      <c r="G1265"/>
      <c r="H1265"/>
      <c r="I1265"/>
      <c r="J1265"/>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X1265" s="114"/>
      <c r="AY1265" s="114"/>
      <c r="AZ1265" s="114"/>
      <c r="BA1265" s="114"/>
      <c r="BB1265" s="114"/>
      <c r="BC1265" s="114"/>
      <c r="BD1265" s="114"/>
      <c r="BE1265" s="114"/>
      <c r="BF1265" s="114"/>
      <c r="BG1265" s="114"/>
      <c r="BH1265" s="114"/>
      <c r="BI1265" s="114"/>
      <c r="BJ1265" s="114"/>
      <c r="BK1265" s="114"/>
      <c r="BL1265" s="114"/>
      <c r="BM1265" s="114"/>
      <c r="BN1265" s="114"/>
      <c r="BO1265" s="114"/>
      <c r="BP1265" s="114"/>
      <c r="BQ1265" s="114"/>
      <c r="BR1265" s="114"/>
      <c r="BS1265" s="114"/>
      <c r="BT1265" s="114"/>
      <c r="BU1265" s="114"/>
      <c r="BV1265" s="114"/>
      <c r="BW1265" s="114"/>
      <c r="BX1265" s="114"/>
      <c r="BY1265" s="114"/>
      <c r="BZ1265" s="114"/>
      <c r="CA1265" s="114"/>
      <c r="CB1265" s="114"/>
      <c r="CC1265" s="114"/>
      <c r="CD1265" s="114"/>
      <c r="CE1265" s="114"/>
      <c r="CF1265" s="114"/>
      <c r="CG1265" s="114"/>
      <c r="EH1265"/>
      <c r="EI1265"/>
      <c r="EJ1265"/>
      <c r="EK1265"/>
      <c r="EL1265"/>
    </row>
    <row r="1266" spans="1:142" x14ac:dyDescent="0.2">
      <c r="A1266"/>
      <c r="B1266"/>
      <c r="C1266"/>
      <c r="D1266"/>
      <c r="E1266"/>
      <c r="F1266"/>
      <c r="G1266"/>
      <c r="H1266"/>
      <c r="I1266"/>
      <c r="J1266"/>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X1266" s="114"/>
      <c r="AY1266" s="114"/>
      <c r="AZ1266" s="114"/>
      <c r="BA1266" s="114"/>
      <c r="BB1266" s="114"/>
      <c r="BC1266" s="114"/>
      <c r="BD1266" s="114"/>
      <c r="BE1266" s="114"/>
      <c r="BF1266" s="114"/>
      <c r="BG1266" s="114"/>
      <c r="BH1266" s="114"/>
      <c r="BI1266" s="114"/>
      <c r="BJ1266" s="114"/>
      <c r="BK1266" s="114"/>
      <c r="BL1266" s="114"/>
      <c r="BM1266" s="114"/>
      <c r="BN1266" s="114"/>
      <c r="BO1266" s="114"/>
      <c r="BP1266" s="114"/>
      <c r="BQ1266" s="114"/>
      <c r="BR1266" s="114"/>
      <c r="BS1266" s="114"/>
      <c r="BT1266" s="114"/>
      <c r="BU1266" s="114"/>
      <c r="BV1266" s="114"/>
      <c r="BW1266" s="114"/>
      <c r="BX1266" s="114"/>
      <c r="BY1266" s="114"/>
      <c r="BZ1266" s="114"/>
      <c r="CA1266" s="114"/>
      <c r="CB1266" s="114"/>
      <c r="CC1266" s="114"/>
      <c r="CD1266" s="114"/>
      <c r="CE1266" s="114"/>
      <c r="CF1266" s="114"/>
      <c r="CG1266" s="114"/>
      <c r="EH1266"/>
      <c r="EI1266"/>
      <c r="EJ1266"/>
      <c r="EK1266"/>
      <c r="EL1266"/>
    </row>
    <row r="1267" spans="1:142" x14ac:dyDescent="0.2">
      <c r="A1267"/>
      <c r="B1267"/>
      <c r="C1267"/>
      <c r="D1267"/>
      <c r="E1267"/>
      <c r="F1267"/>
      <c r="G1267"/>
      <c r="H1267"/>
      <c r="I1267"/>
      <c r="J1267"/>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X1267" s="114"/>
      <c r="AY1267" s="114"/>
      <c r="AZ1267" s="114"/>
      <c r="BA1267" s="114"/>
      <c r="BB1267" s="114"/>
      <c r="BC1267" s="114"/>
      <c r="BD1267" s="114"/>
      <c r="BE1267" s="114"/>
      <c r="BF1267" s="114"/>
      <c r="BG1267" s="114"/>
      <c r="BH1267" s="114"/>
      <c r="BI1267" s="114"/>
      <c r="BJ1267" s="114"/>
      <c r="BK1267" s="114"/>
      <c r="BL1267" s="114"/>
      <c r="BM1267" s="114"/>
      <c r="BN1267" s="114"/>
      <c r="BO1267" s="114"/>
      <c r="BP1267" s="114"/>
      <c r="BQ1267" s="114"/>
      <c r="BR1267" s="114"/>
      <c r="BS1267" s="114"/>
      <c r="BT1267" s="114"/>
      <c r="BU1267" s="114"/>
      <c r="BV1267" s="114"/>
      <c r="BW1267" s="114"/>
      <c r="BX1267" s="114"/>
      <c r="BY1267" s="114"/>
      <c r="BZ1267" s="114"/>
      <c r="CA1267" s="114"/>
      <c r="CB1267" s="114"/>
      <c r="CC1267" s="114"/>
      <c r="CD1267" s="114"/>
      <c r="CE1267" s="114"/>
      <c r="CF1267" s="114"/>
      <c r="CG1267" s="114"/>
      <c r="EH1267"/>
      <c r="EI1267"/>
      <c r="EJ1267"/>
      <c r="EK1267"/>
      <c r="EL1267"/>
    </row>
    <row r="1268" spans="1:142" x14ac:dyDescent="0.2">
      <c r="A1268"/>
      <c r="B1268"/>
      <c r="C1268"/>
      <c r="D1268"/>
      <c r="E1268"/>
      <c r="F1268"/>
      <c r="G1268"/>
      <c r="H1268"/>
      <c r="I1268"/>
      <c r="J1268"/>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X1268" s="114"/>
      <c r="AY1268" s="114"/>
      <c r="AZ1268" s="114"/>
      <c r="BA1268" s="114"/>
      <c r="BB1268" s="114"/>
      <c r="BC1268" s="114"/>
      <c r="BD1268" s="114"/>
      <c r="BE1268" s="114"/>
      <c r="BF1268" s="114"/>
      <c r="BG1268" s="114"/>
      <c r="BH1268" s="114"/>
      <c r="BI1268" s="114"/>
      <c r="BJ1268" s="114"/>
      <c r="BK1268" s="114"/>
      <c r="BL1268" s="114"/>
      <c r="BM1268" s="114"/>
      <c r="BN1268" s="114"/>
      <c r="BO1268" s="114"/>
      <c r="BP1268" s="114"/>
      <c r="BQ1268" s="114"/>
      <c r="BR1268" s="114"/>
      <c r="BS1268" s="114"/>
      <c r="BT1268" s="114"/>
      <c r="BU1268" s="114"/>
      <c r="BV1268" s="114"/>
      <c r="BW1268" s="114"/>
      <c r="BX1268" s="114"/>
      <c r="BY1268" s="114"/>
      <c r="BZ1268" s="114"/>
      <c r="CA1268" s="114"/>
      <c r="CB1268" s="114"/>
      <c r="CC1268" s="114"/>
      <c r="CD1268" s="114"/>
      <c r="CE1268" s="114"/>
      <c r="CF1268" s="114"/>
      <c r="CG1268" s="114"/>
      <c r="EH1268"/>
      <c r="EI1268"/>
      <c r="EJ1268"/>
      <c r="EK1268"/>
      <c r="EL1268"/>
    </row>
    <row r="1269" spans="1:142" x14ac:dyDescent="0.2">
      <c r="A1269"/>
      <c r="B1269"/>
      <c r="C1269"/>
      <c r="D1269"/>
      <c r="E1269"/>
      <c r="F1269"/>
      <c r="G1269"/>
      <c r="H1269"/>
      <c r="I1269"/>
      <c r="J1269"/>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X1269" s="114"/>
      <c r="AY1269" s="114"/>
      <c r="AZ1269" s="114"/>
      <c r="BA1269" s="114"/>
      <c r="BB1269" s="114"/>
      <c r="BC1269" s="114"/>
      <c r="BD1269" s="114"/>
      <c r="BE1269" s="114"/>
      <c r="BF1269" s="114"/>
      <c r="BG1269" s="114"/>
      <c r="BH1269" s="114"/>
      <c r="BI1269" s="114"/>
      <c r="BJ1269" s="114"/>
      <c r="BK1269" s="114"/>
      <c r="BL1269" s="114"/>
      <c r="BM1269" s="114"/>
      <c r="BN1269" s="114"/>
      <c r="BO1269" s="114"/>
      <c r="BP1269" s="114"/>
      <c r="BQ1269" s="114"/>
      <c r="BR1269" s="114"/>
      <c r="BS1269" s="114"/>
      <c r="BT1269" s="114"/>
      <c r="BU1269" s="114"/>
      <c r="BV1269" s="114"/>
      <c r="BW1269" s="114"/>
      <c r="BX1269" s="114"/>
      <c r="BY1269" s="114"/>
      <c r="BZ1269" s="114"/>
      <c r="CA1269" s="114"/>
      <c r="CB1269" s="114"/>
      <c r="CC1269" s="114"/>
      <c r="CD1269" s="114"/>
      <c r="CE1269" s="114"/>
      <c r="CF1269" s="114"/>
      <c r="CG1269" s="114"/>
      <c r="EH1269"/>
      <c r="EI1269"/>
      <c r="EJ1269"/>
      <c r="EK1269"/>
      <c r="EL1269"/>
    </row>
    <row r="1270" spans="1:142" x14ac:dyDescent="0.2">
      <c r="A1270"/>
      <c r="B1270"/>
      <c r="C1270"/>
      <c r="D1270"/>
      <c r="E1270"/>
      <c r="F1270"/>
      <c r="G1270"/>
      <c r="H1270"/>
      <c r="I1270"/>
      <c r="J1270"/>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X1270" s="114"/>
      <c r="AY1270" s="114"/>
      <c r="AZ1270" s="114"/>
      <c r="BA1270" s="114"/>
      <c r="BB1270" s="114"/>
      <c r="BC1270" s="114"/>
      <c r="BD1270" s="114"/>
      <c r="BE1270" s="114"/>
      <c r="BF1270" s="114"/>
      <c r="BG1270" s="114"/>
      <c r="BH1270" s="114"/>
      <c r="BI1270" s="114"/>
      <c r="BJ1270" s="114"/>
      <c r="BK1270" s="114"/>
      <c r="BL1270" s="114"/>
      <c r="BM1270" s="114"/>
      <c r="BN1270" s="114"/>
      <c r="BO1270" s="114"/>
      <c r="BP1270" s="114"/>
      <c r="BQ1270" s="114"/>
      <c r="BR1270" s="114"/>
      <c r="BS1270" s="114"/>
      <c r="BT1270" s="114"/>
      <c r="BU1270" s="114"/>
      <c r="BV1270" s="114"/>
      <c r="BW1270" s="114"/>
      <c r="BX1270" s="114"/>
      <c r="BY1270" s="114"/>
      <c r="BZ1270" s="114"/>
      <c r="CA1270" s="114"/>
      <c r="CB1270" s="114"/>
      <c r="CC1270" s="114"/>
      <c r="CD1270" s="114"/>
      <c r="CE1270" s="114"/>
      <c r="CF1270" s="114"/>
      <c r="CG1270" s="114"/>
      <c r="EH1270"/>
      <c r="EI1270"/>
      <c r="EJ1270"/>
      <c r="EK1270"/>
      <c r="EL1270"/>
    </row>
    <row r="1271" spans="1:142" x14ac:dyDescent="0.2">
      <c r="A1271"/>
      <c r="B1271"/>
      <c r="C1271"/>
      <c r="D1271"/>
      <c r="E1271"/>
      <c r="F1271"/>
      <c r="G1271"/>
      <c r="H1271"/>
      <c r="I1271"/>
      <c r="J1271"/>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X1271" s="114"/>
      <c r="AY1271" s="114"/>
      <c r="AZ1271" s="114"/>
      <c r="BA1271" s="114"/>
      <c r="BB1271" s="114"/>
      <c r="BC1271" s="114"/>
      <c r="BD1271" s="114"/>
      <c r="BE1271" s="114"/>
      <c r="BF1271" s="114"/>
      <c r="BG1271" s="114"/>
      <c r="BH1271" s="114"/>
      <c r="BI1271" s="114"/>
      <c r="BJ1271" s="114"/>
      <c r="BK1271" s="114"/>
      <c r="BL1271" s="114"/>
      <c r="BM1271" s="114"/>
      <c r="BN1271" s="114"/>
      <c r="BO1271" s="114"/>
      <c r="BP1271" s="114"/>
      <c r="BQ1271" s="114"/>
      <c r="BR1271" s="114"/>
      <c r="BS1271" s="114"/>
      <c r="BT1271" s="114"/>
      <c r="BU1271" s="114"/>
      <c r="BV1271" s="114"/>
      <c r="BW1271" s="114"/>
      <c r="BX1271" s="114"/>
      <c r="BY1271" s="114"/>
      <c r="BZ1271" s="114"/>
      <c r="CA1271" s="114"/>
      <c r="CB1271" s="114"/>
      <c r="CC1271" s="114"/>
      <c r="CD1271" s="114"/>
      <c r="CE1271" s="114"/>
      <c r="CF1271" s="114"/>
      <c r="CG1271" s="114"/>
      <c r="EH1271"/>
      <c r="EI1271"/>
      <c r="EJ1271"/>
      <c r="EK1271"/>
      <c r="EL1271"/>
    </row>
    <row r="1272" spans="1:142" x14ac:dyDescent="0.2">
      <c r="A1272"/>
      <c r="B1272"/>
      <c r="C1272"/>
      <c r="D1272"/>
      <c r="E1272"/>
      <c r="F1272"/>
      <c r="G1272"/>
      <c r="H1272"/>
      <c r="I1272"/>
      <c r="J1272"/>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X1272" s="114"/>
      <c r="AY1272" s="114"/>
      <c r="AZ1272" s="114"/>
      <c r="BA1272" s="114"/>
      <c r="BB1272" s="114"/>
      <c r="BC1272" s="114"/>
      <c r="BD1272" s="114"/>
      <c r="BE1272" s="114"/>
      <c r="BF1272" s="114"/>
      <c r="BG1272" s="114"/>
      <c r="BH1272" s="114"/>
      <c r="BI1272" s="114"/>
      <c r="BJ1272" s="114"/>
      <c r="BK1272" s="114"/>
      <c r="BL1272" s="114"/>
      <c r="BM1272" s="114"/>
      <c r="BN1272" s="114"/>
      <c r="BO1272" s="114"/>
      <c r="BP1272" s="114"/>
      <c r="BQ1272" s="114"/>
      <c r="BR1272" s="114"/>
      <c r="BS1272" s="114"/>
      <c r="BT1272" s="114"/>
      <c r="BU1272" s="114"/>
      <c r="BV1272" s="114"/>
      <c r="BW1272" s="114"/>
      <c r="BX1272" s="114"/>
      <c r="BY1272" s="114"/>
      <c r="BZ1272" s="114"/>
      <c r="CA1272" s="114"/>
      <c r="CB1272" s="114"/>
      <c r="CC1272" s="114"/>
      <c r="CD1272" s="114"/>
      <c r="CE1272" s="114"/>
      <c r="CF1272" s="114"/>
      <c r="CG1272" s="114"/>
      <c r="EH1272"/>
      <c r="EI1272"/>
      <c r="EJ1272"/>
      <c r="EK1272"/>
      <c r="EL1272"/>
    </row>
    <row r="1273" spans="1:142" x14ac:dyDescent="0.2">
      <c r="A1273"/>
      <c r="B1273"/>
      <c r="C1273"/>
      <c r="D1273"/>
      <c r="E1273"/>
      <c r="F1273"/>
      <c r="G1273"/>
      <c r="H1273"/>
      <c r="I1273"/>
      <c r="J1273"/>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X1273" s="114"/>
      <c r="AY1273" s="114"/>
      <c r="AZ1273" s="114"/>
      <c r="BA1273" s="114"/>
      <c r="BB1273" s="114"/>
      <c r="BC1273" s="114"/>
      <c r="BD1273" s="114"/>
      <c r="BE1273" s="114"/>
      <c r="BF1273" s="114"/>
      <c r="BG1273" s="114"/>
      <c r="BH1273" s="114"/>
      <c r="BI1273" s="114"/>
      <c r="BJ1273" s="114"/>
      <c r="BK1273" s="114"/>
      <c r="BL1273" s="114"/>
      <c r="BM1273" s="114"/>
      <c r="BN1273" s="114"/>
      <c r="BO1273" s="114"/>
      <c r="BP1273" s="114"/>
      <c r="BQ1273" s="114"/>
      <c r="BR1273" s="114"/>
      <c r="BS1273" s="114"/>
      <c r="BT1273" s="114"/>
      <c r="BU1273" s="114"/>
      <c r="BV1273" s="114"/>
      <c r="BW1273" s="114"/>
      <c r="BX1273" s="114"/>
      <c r="BY1273" s="114"/>
      <c r="BZ1273" s="114"/>
      <c r="CA1273" s="114"/>
      <c r="CB1273" s="114"/>
      <c r="CC1273" s="114"/>
      <c r="CD1273" s="114"/>
      <c r="CE1273" s="114"/>
      <c r="CF1273" s="114"/>
      <c r="CG1273" s="114"/>
      <c r="EH1273"/>
      <c r="EI1273"/>
      <c r="EJ1273"/>
      <c r="EK1273"/>
      <c r="EL1273"/>
    </row>
    <row r="1274" spans="1:142" x14ac:dyDescent="0.2">
      <c r="A1274"/>
      <c r="B1274"/>
      <c r="C1274"/>
      <c r="D1274"/>
      <c r="E1274"/>
      <c r="F1274"/>
      <c r="G1274"/>
      <c r="H1274"/>
      <c r="I1274"/>
      <c r="J127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X1274" s="114"/>
      <c r="AY1274" s="114"/>
      <c r="AZ1274" s="114"/>
      <c r="BA1274" s="114"/>
      <c r="BB1274" s="114"/>
      <c r="BC1274" s="114"/>
      <c r="BD1274" s="114"/>
      <c r="BE1274" s="114"/>
      <c r="BF1274" s="114"/>
      <c r="BG1274" s="114"/>
      <c r="BH1274" s="114"/>
      <c r="BI1274" s="114"/>
      <c r="BJ1274" s="114"/>
      <c r="BK1274" s="114"/>
      <c r="BL1274" s="114"/>
      <c r="BM1274" s="114"/>
      <c r="BN1274" s="114"/>
      <c r="BO1274" s="114"/>
      <c r="BP1274" s="114"/>
      <c r="BQ1274" s="114"/>
      <c r="BR1274" s="114"/>
      <c r="BS1274" s="114"/>
      <c r="BT1274" s="114"/>
      <c r="BU1274" s="114"/>
      <c r="BV1274" s="114"/>
      <c r="BW1274" s="114"/>
      <c r="BX1274" s="114"/>
      <c r="BY1274" s="114"/>
      <c r="BZ1274" s="114"/>
      <c r="CA1274" s="114"/>
      <c r="CB1274" s="114"/>
      <c r="CC1274" s="114"/>
      <c r="CD1274" s="114"/>
      <c r="CE1274" s="114"/>
      <c r="CF1274" s="114"/>
      <c r="CG1274" s="114"/>
      <c r="EH1274"/>
      <c r="EI1274"/>
      <c r="EJ1274"/>
      <c r="EK1274"/>
      <c r="EL1274"/>
    </row>
    <row r="1275" spans="1:142" x14ac:dyDescent="0.2">
      <c r="A1275"/>
      <c r="B1275"/>
      <c r="C1275"/>
      <c r="D1275"/>
      <c r="E1275"/>
      <c r="F1275"/>
      <c r="G1275"/>
      <c r="H1275"/>
      <c r="I1275"/>
      <c r="J1275"/>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X1275" s="114"/>
      <c r="AY1275" s="114"/>
      <c r="AZ1275" s="114"/>
      <c r="BA1275" s="114"/>
      <c r="BB1275" s="114"/>
      <c r="BC1275" s="114"/>
      <c r="BD1275" s="114"/>
      <c r="BE1275" s="114"/>
      <c r="BF1275" s="114"/>
      <c r="BG1275" s="114"/>
      <c r="BH1275" s="114"/>
      <c r="BI1275" s="114"/>
      <c r="BJ1275" s="114"/>
      <c r="BK1275" s="114"/>
      <c r="BL1275" s="114"/>
      <c r="BM1275" s="114"/>
      <c r="BN1275" s="114"/>
      <c r="BO1275" s="114"/>
      <c r="BP1275" s="114"/>
      <c r="BQ1275" s="114"/>
      <c r="BR1275" s="114"/>
      <c r="BS1275" s="114"/>
      <c r="BT1275" s="114"/>
      <c r="BU1275" s="114"/>
      <c r="BV1275" s="114"/>
      <c r="BW1275" s="114"/>
      <c r="BX1275" s="114"/>
      <c r="BY1275" s="114"/>
      <c r="BZ1275" s="114"/>
      <c r="CA1275" s="114"/>
      <c r="CB1275" s="114"/>
      <c r="CC1275" s="114"/>
      <c r="CD1275" s="114"/>
      <c r="CE1275" s="114"/>
      <c r="CF1275" s="114"/>
      <c r="CG1275" s="114"/>
      <c r="EH1275"/>
      <c r="EI1275"/>
      <c r="EJ1275"/>
      <c r="EK1275"/>
      <c r="EL1275"/>
    </row>
    <row r="1276" spans="1:142" x14ac:dyDescent="0.2">
      <c r="A1276"/>
      <c r="B1276"/>
      <c r="C1276"/>
      <c r="D1276"/>
      <c r="E1276"/>
      <c r="F1276"/>
      <c r="G1276"/>
      <c r="H1276"/>
      <c r="I1276"/>
      <c r="J1276"/>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X1276" s="114"/>
      <c r="AY1276" s="114"/>
      <c r="AZ1276" s="114"/>
      <c r="BA1276" s="114"/>
      <c r="BB1276" s="114"/>
      <c r="BC1276" s="114"/>
      <c r="BD1276" s="114"/>
      <c r="BE1276" s="114"/>
      <c r="BF1276" s="114"/>
      <c r="BG1276" s="114"/>
      <c r="BH1276" s="114"/>
      <c r="BI1276" s="114"/>
      <c r="BJ1276" s="114"/>
      <c r="BK1276" s="114"/>
      <c r="BL1276" s="114"/>
      <c r="BM1276" s="114"/>
      <c r="BN1276" s="114"/>
      <c r="BO1276" s="114"/>
      <c r="BP1276" s="114"/>
      <c r="BQ1276" s="114"/>
      <c r="BR1276" s="114"/>
      <c r="BS1276" s="114"/>
      <c r="BT1276" s="114"/>
      <c r="BU1276" s="114"/>
      <c r="BV1276" s="114"/>
      <c r="BW1276" s="114"/>
      <c r="BX1276" s="114"/>
      <c r="BY1276" s="114"/>
      <c r="BZ1276" s="114"/>
      <c r="CA1276" s="114"/>
      <c r="CB1276" s="114"/>
      <c r="CC1276" s="114"/>
      <c r="CD1276" s="114"/>
      <c r="CE1276" s="114"/>
      <c r="CF1276" s="114"/>
      <c r="CG1276" s="114"/>
      <c r="EH1276"/>
      <c r="EI1276"/>
      <c r="EJ1276"/>
      <c r="EK1276"/>
      <c r="EL1276"/>
    </row>
    <row r="1277" spans="1:142" x14ac:dyDescent="0.2">
      <c r="A1277"/>
      <c r="B1277"/>
      <c r="C1277"/>
      <c r="D1277"/>
      <c r="E1277"/>
      <c r="F1277"/>
      <c r="G1277"/>
      <c r="H1277"/>
      <c r="I1277"/>
      <c r="J1277"/>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X1277" s="114"/>
      <c r="AY1277" s="114"/>
      <c r="AZ1277" s="114"/>
      <c r="BA1277" s="114"/>
      <c r="BB1277" s="114"/>
      <c r="BC1277" s="114"/>
      <c r="BD1277" s="114"/>
      <c r="BE1277" s="114"/>
      <c r="BF1277" s="114"/>
      <c r="BG1277" s="114"/>
      <c r="BH1277" s="114"/>
      <c r="BI1277" s="114"/>
      <c r="BJ1277" s="114"/>
      <c r="BK1277" s="114"/>
      <c r="BL1277" s="114"/>
      <c r="BM1277" s="114"/>
      <c r="BN1277" s="114"/>
      <c r="BO1277" s="114"/>
      <c r="BP1277" s="114"/>
      <c r="BQ1277" s="114"/>
      <c r="BR1277" s="114"/>
      <c r="BS1277" s="114"/>
      <c r="BT1277" s="114"/>
      <c r="BU1277" s="114"/>
      <c r="BV1277" s="114"/>
      <c r="BW1277" s="114"/>
      <c r="BX1277" s="114"/>
      <c r="BY1277" s="114"/>
      <c r="BZ1277" s="114"/>
      <c r="CA1277" s="114"/>
      <c r="CB1277" s="114"/>
      <c r="CC1277" s="114"/>
      <c r="CD1277" s="114"/>
      <c r="CE1277" s="114"/>
      <c r="CF1277" s="114"/>
      <c r="CG1277" s="114"/>
      <c r="EH1277"/>
      <c r="EI1277"/>
      <c r="EJ1277"/>
      <c r="EK1277"/>
      <c r="EL1277"/>
    </row>
    <row r="1278" spans="1:142" x14ac:dyDescent="0.2">
      <c r="A1278"/>
      <c r="B1278"/>
      <c r="C1278"/>
      <c r="D1278"/>
      <c r="E1278"/>
      <c r="F1278"/>
      <c r="G1278"/>
      <c r="H1278"/>
      <c r="I1278"/>
      <c r="J1278"/>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X1278" s="114"/>
      <c r="AY1278" s="114"/>
      <c r="AZ1278" s="114"/>
      <c r="BA1278" s="114"/>
      <c r="BB1278" s="114"/>
      <c r="BC1278" s="114"/>
      <c r="BD1278" s="114"/>
      <c r="BE1278" s="114"/>
      <c r="BF1278" s="114"/>
      <c r="BG1278" s="114"/>
      <c r="BH1278" s="114"/>
      <c r="BI1278" s="114"/>
      <c r="BJ1278" s="114"/>
      <c r="BK1278" s="114"/>
      <c r="BL1278" s="114"/>
      <c r="BM1278" s="114"/>
      <c r="BN1278" s="114"/>
      <c r="BO1278" s="114"/>
      <c r="BP1278" s="114"/>
      <c r="BQ1278" s="114"/>
      <c r="BR1278" s="114"/>
      <c r="BS1278" s="114"/>
      <c r="BT1278" s="114"/>
      <c r="BU1278" s="114"/>
      <c r="BV1278" s="114"/>
      <c r="BW1278" s="114"/>
      <c r="BX1278" s="114"/>
      <c r="BY1278" s="114"/>
      <c r="BZ1278" s="114"/>
      <c r="CA1278" s="114"/>
      <c r="CB1278" s="114"/>
      <c r="CC1278" s="114"/>
      <c r="CD1278" s="114"/>
      <c r="CE1278" s="114"/>
      <c r="CF1278" s="114"/>
      <c r="CG1278" s="114"/>
      <c r="EH1278"/>
      <c r="EI1278"/>
      <c r="EJ1278"/>
      <c r="EK1278"/>
      <c r="EL1278"/>
    </row>
    <row r="1279" spans="1:142" x14ac:dyDescent="0.2">
      <c r="A1279"/>
      <c r="B1279"/>
      <c r="C1279"/>
      <c r="D1279"/>
      <c r="E1279"/>
      <c r="F1279"/>
      <c r="G1279"/>
      <c r="H1279"/>
      <c r="I1279"/>
      <c r="J1279"/>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X1279" s="114"/>
      <c r="AY1279" s="114"/>
      <c r="AZ1279" s="114"/>
      <c r="BA1279" s="114"/>
      <c r="BB1279" s="114"/>
      <c r="BC1279" s="114"/>
      <c r="BD1279" s="114"/>
      <c r="BE1279" s="114"/>
      <c r="BF1279" s="114"/>
      <c r="BG1279" s="114"/>
      <c r="BH1279" s="114"/>
      <c r="BI1279" s="114"/>
      <c r="BJ1279" s="114"/>
      <c r="BK1279" s="114"/>
      <c r="BL1279" s="114"/>
      <c r="BM1279" s="114"/>
      <c r="BN1279" s="114"/>
      <c r="BO1279" s="114"/>
      <c r="BP1279" s="114"/>
      <c r="BQ1279" s="114"/>
      <c r="BR1279" s="114"/>
      <c r="BS1279" s="114"/>
      <c r="BT1279" s="114"/>
      <c r="BU1279" s="114"/>
      <c r="BV1279" s="114"/>
      <c r="BW1279" s="114"/>
      <c r="BX1279" s="114"/>
      <c r="BY1279" s="114"/>
      <c r="BZ1279" s="114"/>
      <c r="CA1279" s="114"/>
      <c r="CB1279" s="114"/>
      <c r="CC1279" s="114"/>
      <c r="CD1279" s="114"/>
      <c r="CE1279" s="114"/>
      <c r="CF1279" s="114"/>
      <c r="CG1279" s="114"/>
      <c r="EH1279"/>
      <c r="EI1279"/>
      <c r="EJ1279"/>
      <c r="EK1279"/>
      <c r="EL1279"/>
    </row>
    <row r="1280" spans="1:142" x14ac:dyDescent="0.2">
      <c r="A1280"/>
      <c r="B1280"/>
      <c r="C1280"/>
      <c r="D1280"/>
      <c r="E1280"/>
      <c r="F1280"/>
      <c r="G1280"/>
      <c r="H1280"/>
      <c r="I1280"/>
      <c r="J1280"/>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X1280" s="114"/>
      <c r="AY1280" s="114"/>
      <c r="AZ1280" s="114"/>
      <c r="BA1280" s="114"/>
      <c r="BB1280" s="114"/>
      <c r="BC1280" s="114"/>
      <c r="BD1280" s="114"/>
      <c r="BE1280" s="114"/>
      <c r="BF1280" s="114"/>
      <c r="BG1280" s="114"/>
      <c r="BH1280" s="114"/>
      <c r="BI1280" s="114"/>
      <c r="BJ1280" s="114"/>
      <c r="BK1280" s="114"/>
      <c r="BL1280" s="114"/>
      <c r="BM1280" s="114"/>
      <c r="BN1280" s="114"/>
      <c r="BO1280" s="114"/>
      <c r="BP1280" s="114"/>
      <c r="BQ1280" s="114"/>
      <c r="BR1280" s="114"/>
      <c r="BS1280" s="114"/>
      <c r="BT1280" s="114"/>
      <c r="BU1280" s="114"/>
      <c r="BV1280" s="114"/>
      <c r="BW1280" s="114"/>
      <c r="BX1280" s="114"/>
      <c r="BY1280" s="114"/>
      <c r="BZ1280" s="114"/>
      <c r="CA1280" s="114"/>
      <c r="CB1280" s="114"/>
      <c r="CC1280" s="114"/>
      <c r="CD1280" s="114"/>
      <c r="CE1280" s="114"/>
      <c r="CF1280" s="114"/>
      <c r="CG1280" s="114"/>
      <c r="EH1280"/>
      <c r="EI1280"/>
      <c r="EJ1280"/>
      <c r="EK1280"/>
      <c r="EL1280"/>
    </row>
    <row r="1281" spans="1:142" x14ac:dyDescent="0.2">
      <c r="A1281"/>
      <c r="B1281"/>
      <c r="C1281"/>
      <c r="D1281"/>
      <c r="E1281"/>
      <c r="F1281"/>
      <c r="G1281"/>
      <c r="H1281"/>
      <c r="I1281"/>
      <c r="J1281"/>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X1281" s="114"/>
      <c r="AY1281" s="114"/>
      <c r="AZ1281" s="114"/>
      <c r="BA1281" s="114"/>
      <c r="BB1281" s="114"/>
      <c r="BC1281" s="114"/>
      <c r="BD1281" s="114"/>
      <c r="BE1281" s="114"/>
      <c r="BF1281" s="114"/>
      <c r="BG1281" s="114"/>
      <c r="BH1281" s="114"/>
      <c r="BI1281" s="114"/>
      <c r="BJ1281" s="114"/>
      <c r="BK1281" s="114"/>
      <c r="BL1281" s="114"/>
      <c r="BM1281" s="114"/>
      <c r="BN1281" s="114"/>
      <c r="BO1281" s="114"/>
      <c r="BP1281" s="114"/>
      <c r="BQ1281" s="114"/>
      <c r="BR1281" s="114"/>
      <c r="BS1281" s="114"/>
      <c r="BT1281" s="114"/>
      <c r="BU1281" s="114"/>
      <c r="BV1281" s="114"/>
      <c r="BW1281" s="114"/>
      <c r="BX1281" s="114"/>
      <c r="BY1281" s="114"/>
      <c r="BZ1281" s="114"/>
      <c r="CA1281" s="114"/>
      <c r="CB1281" s="114"/>
      <c r="CC1281" s="114"/>
      <c r="CD1281" s="114"/>
      <c r="CE1281" s="114"/>
      <c r="CF1281" s="114"/>
      <c r="CG1281" s="114"/>
      <c r="EH1281"/>
      <c r="EI1281"/>
      <c r="EJ1281"/>
      <c r="EK1281"/>
      <c r="EL1281"/>
    </row>
    <row r="1282" spans="1:142" x14ac:dyDescent="0.2">
      <c r="A1282"/>
      <c r="B1282"/>
      <c r="C1282"/>
      <c r="D1282"/>
      <c r="E1282"/>
      <c r="F1282"/>
      <c r="G1282"/>
      <c r="H1282"/>
      <c r="I1282"/>
      <c r="J1282"/>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X1282" s="114"/>
      <c r="AY1282" s="114"/>
      <c r="AZ1282" s="114"/>
      <c r="BA1282" s="114"/>
      <c r="BB1282" s="114"/>
      <c r="BC1282" s="114"/>
      <c r="BD1282" s="114"/>
      <c r="BE1282" s="114"/>
      <c r="BF1282" s="114"/>
      <c r="BG1282" s="114"/>
      <c r="BH1282" s="114"/>
      <c r="BI1282" s="114"/>
      <c r="BJ1282" s="114"/>
      <c r="BK1282" s="114"/>
      <c r="BL1282" s="114"/>
      <c r="BM1282" s="114"/>
      <c r="BN1282" s="114"/>
      <c r="BO1282" s="114"/>
      <c r="BP1282" s="114"/>
      <c r="BQ1282" s="114"/>
      <c r="BR1282" s="114"/>
      <c r="BS1282" s="114"/>
      <c r="BT1282" s="114"/>
      <c r="BU1282" s="114"/>
      <c r="BV1282" s="114"/>
      <c r="BW1282" s="114"/>
      <c r="BX1282" s="114"/>
      <c r="BY1282" s="114"/>
      <c r="BZ1282" s="114"/>
      <c r="CA1282" s="114"/>
      <c r="CB1282" s="114"/>
      <c r="CC1282" s="114"/>
      <c r="CD1282" s="114"/>
      <c r="CE1282" s="114"/>
      <c r="CF1282" s="114"/>
      <c r="CG1282" s="114"/>
      <c r="EH1282"/>
      <c r="EI1282"/>
      <c r="EJ1282"/>
      <c r="EK1282"/>
      <c r="EL1282"/>
    </row>
    <row r="1283" spans="1:142" x14ac:dyDescent="0.2">
      <c r="A1283"/>
      <c r="B1283"/>
      <c r="C1283"/>
      <c r="D1283"/>
      <c r="E1283"/>
      <c r="F1283"/>
      <c r="G1283"/>
      <c r="H1283"/>
      <c r="I1283"/>
      <c r="J1283"/>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X1283" s="114"/>
      <c r="AY1283" s="114"/>
      <c r="AZ1283" s="114"/>
      <c r="BA1283" s="114"/>
      <c r="BB1283" s="114"/>
      <c r="BC1283" s="114"/>
      <c r="BD1283" s="114"/>
      <c r="BE1283" s="114"/>
      <c r="BF1283" s="114"/>
      <c r="BG1283" s="114"/>
      <c r="BH1283" s="114"/>
      <c r="BI1283" s="114"/>
      <c r="BJ1283" s="114"/>
      <c r="BK1283" s="114"/>
      <c r="BL1283" s="114"/>
      <c r="BM1283" s="114"/>
      <c r="BN1283" s="114"/>
      <c r="BO1283" s="114"/>
      <c r="BP1283" s="114"/>
      <c r="BQ1283" s="114"/>
      <c r="BR1283" s="114"/>
      <c r="BS1283" s="114"/>
      <c r="BT1283" s="114"/>
      <c r="BU1283" s="114"/>
      <c r="BV1283" s="114"/>
      <c r="BW1283" s="114"/>
      <c r="BX1283" s="114"/>
      <c r="BY1283" s="114"/>
      <c r="BZ1283" s="114"/>
      <c r="CA1283" s="114"/>
      <c r="CB1283" s="114"/>
      <c r="CC1283" s="114"/>
      <c r="CD1283" s="114"/>
      <c r="CE1283" s="114"/>
      <c r="CF1283" s="114"/>
      <c r="CG1283" s="114"/>
      <c r="EH1283"/>
      <c r="EI1283"/>
      <c r="EJ1283"/>
      <c r="EK1283"/>
      <c r="EL1283"/>
    </row>
    <row r="1284" spans="1:142" x14ac:dyDescent="0.2">
      <c r="A1284"/>
      <c r="B1284"/>
      <c r="C1284"/>
      <c r="D1284"/>
      <c r="E1284"/>
      <c r="F1284"/>
      <c r="G1284"/>
      <c r="H1284"/>
      <c r="I1284"/>
      <c r="J128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X1284" s="114"/>
      <c r="AY1284" s="114"/>
      <c r="AZ1284" s="114"/>
      <c r="BA1284" s="114"/>
      <c r="BB1284" s="114"/>
      <c r="BC1284" s="114"/>
      <c r="BD1284" s="114"/>
      <c r="BE1284" s="114"/>
      <c r="BF1284" s="114"/>
      <c r="BG1284" s="114"/>
      <c r="BH1284" s="114"/>
      <c r="BI1284" s="114"/>
      <c r="BJ1284" s="114"/>
      <c r="BK1284" s="114"/>
      <c r="BL1284" s="114"/>
      <c r="BM1284" s="114"/>
      <c r="BN1284" s="114"/>
      <c r="BO1284" s="114"/>
      <c r="BP1284" s="114"/>
      <c r="BQ1284" s="114"/>
      <c r="BR1284" s="114"/>
      <c r="BS1284" s="114"/>
      <c r="BT1284" s="114"/>
      <c r="BU1284" s="114"/>
      <c r="BV1284" s="114"/>
      <c r="BW1284" s="114"/>
      <c r="BX1284" s="114"/>
      <c r="BY1284" s="114"/>
      <c r="BZ1284" s="114"/>
      <c r="CA1284" s="114"/>
      <c r="CB1284" s="114"/>
      <c r="CC1284" s="114"/>
      <c r="CD1284" s="114"/>
      <c r="CE1284" s="114"/>
      <c r="CF1284" s="114"/>
      <c r="CG1284" s="114"/>
      <c r="EH1284"/>
      <c r="EI1284"/>
      <c r="EJ1284"/>
      <c r="EK1284"/>
      <c r="EL1284"/>
    </row>
    <row r="1285" spans="1:142" x14ac:dyDescent="0.2">
      <c r="A1285"/>
      <c r="B1285"/>
      <c r="C1285"/>
      <c r="D1285"/>
      <c r="E1285"/>
      <c r="F1285"/>
      <c r="G1285"/>
      <c r="H1285"/>
      <c r="I1285"/>
      <c r="J1285"/>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X1285" s="114"/>
      <c r="AY1285" s="114"/>
      <c r="AZ1285" s="114"/>
      <c r="BA1285" s="114"/>
      <c r="BB1285" s="114"/>
      <c r="BC1285" s="114"/>
      <c r="BD1285" s="114"/>
      <c r="BE1285" s="114"/>
      <c r="BF1285" s="114"/>
      <c r="BG1285" s="114"/>
      <c r="BH1285" s="114"/>
      <c r="BI1285" s="114"/>
      <c r="BJ1285" s="114"/>
      <c r="BK1285" s="114"/>
      <c r="BL1285" s="114"/>
      <c r="BM1285" s="114"/>
      <c r="BN1285" s="114"/>
      <c r="BO1285" s="114"/>
      <c r="BP1285" s="114"/>
      <c r="BQ1285" s="114"/>
      <c r="BR1285" s="114"/>
      <c r="BS1285" s="114"/>
      <c r="BT1285" s="114"/>
      <c r="BU1285" s="114"/>
      <c r="BV1285" s="114"/>
      <c r="BW1285" s="114"/>
      <c r="BX1285" s="114"/>
      <c r="BY1285" s="114"/>
      <c r="BZ1285" s="114"/>
      <c r="CA1285" s="114"/>
      <c r="CB1285" s="114"/>
      <c r="CC1285" s="114"/>
      <c r="CD1285" s="114"/>
      <c r="CE1285" s="114"/>
      <c r="CF1285" s="114"/>
      <c r="CG1285" s="114"/>
      <c r="EH1285"/>
      <c r="EI1285"/>
      <c r="EJ1285"/>
      <c r="EK1285"/>
      <c r="EL1285"/>
    </row>
    <row r="1286" spans="1:142" x14ac:dyDescent="0.2">
      <c r="A1286"/>
      <c r="B1286"/>
      <c r="C1286"/>
      <c r="D1286"/>
      <c r="E1286"/>
      <c r="F1286"/>
      <c r="G1286"/>
      <c r="H1286"/>
      <c r="I1286"/>
      <c r="J1286"/>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114"/>
      <c r="BR1286" s="114"/>
      <c r="BS1286" s="114"/>
      <c r="BT1286" s="114"/>
      <c r="BU1286" s="114"/>
      <c r="BV1286" s="114"/>
      <c r="BW1286" s="114"/>
      <c r="BX1286" s="114"/>
      <c r="BY1286" s="114"/>
      <c r="BZ1286" s="114"/>
      <c r="CA1286" s="114"/>
      <c r="CB1286" s="114"/>
      <c r="CC1286" s="114"/>
      <c r="CD1286" s="114"/>
      <c r="CE1286" s="114"/>
      <c r="CF1286" s="114"/>
      <c r="CG1286" s="114"/>
      <c r="EH1286"/>
      <c r="EI1286"/>
      <c r="EJ1286"/>
      <c r="EK1286"/>
      <c r="EL1286"/>
    </row>
    <row r="1287" spans="1:142" x14ac:dyDescent="0.2">
      <c r="A1287"/>
      <c r="B1287"/>
      <c r="C1287"/>
      <c r="D1287"/>
      <c r="E1287"/>
      <c r="F1287"/>
      <c r="G1287"/>
      <c r="H1287"/>
      <c r="I1287"/>
      <c r="J1287"/>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X1287" s="114"/>
      <c r="AY1287" s="114"/>
      <c r="AZ1287" s="114"/>
      <c r="BA1287" s="114"/>
      <c r="BB1287" s="114"/>
      <c r="BC1287" s="114"/>
      <c r="BD1287" s="114"/>
      <c r="BE1287" s="114"/>
      <c r="BF1287" s="114"/>
      <c r="BG1287" s="114"/>
      <c r="BH1287" s="114"/>
      <c r="BI1287" s="114"/>
      <c r="BJ1287" s="114"/>
      <c r="BK1287" s="114"/>
      <c r="BL1287" s="114"/>
      <c r="BM1287" s="114"/>
      <c r="BN1287" s="114"/>
      <c r="BO1287" s="114"/>
      <c r="BP1287" s="114"/>
      <c r="BQ1287" s="114"/>
      <c r="BR1287" s="114"/>
      <c r="BS1287" s="114"/>
      <c r="BT1287" s="114"/>
      <c r="BU1287" s="114"/>
      <c r="BV1287" s="114"/>
      <c r="BW1287" s="114"/>
      <c r="BX1287" s="114"/>
      <c r="BY1287" s="114"/>
      <c r="BZ1287" s="114"/>
      <c r="CA1287" s="114"/>
      <c r="CB1287" s="114"/>
      <c r="CC1287" s="114"/>
      <c r="CD1287" s="114"/>
      <c r="CE1287" s="114"/>
      <c r="CF1287" s="114"/>
      <c r="CG1287" s="114"/>
      <c r="EH1287"/>
      <c r="EI1287"/>
      <c r="EJ1287"/>
      <c r="EK1287"/>
      <c r="EL1287"/>
    </row>
    <row r="1288" spans="1:142" x14ac:dyDescent="0.2">
      <c r="A1288"/>
      <c r="B1288"/>
      <c r="C1288"/>
      <c r="D1288"/>
      <c r="E1288"/>
      <c r="F1288"/>
      <c r="G1288"/>
      <c r="H1288"/>
      <c r="I1288"/>
      <c r="J1288"/>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X1288" s="114"/>
      <c r="AY1288" s="114"/>
      <c r="AZ1288" s="114"/>
      <c r="BA1288" s="114"/>
      <c r="BB1288" s="114"/>
      <c r="BC1288" s="114"/>
      <c r="BD1288" s="114"/>
      <c r="BE1288" s="114"/>
      <c r="BF1288" s="114"/>
      <c r="BG1288" s="114"/>
      <c r="BH1288" s="114"/>
      <c r="BI1288" s="114"/>
      <c r="BJ1288" s="114"/>
      <c r="BK1288" s="114"/>
      <c r="BL1288" s="114"/>
      <c r="BM1288" s="114"/>
      <c r="BN1288" s="114"/>
      <c r="BO1288" s="114"/>
      <c r="BP1288" s="114"/>
      <c r="BQ1288" s="114"/>
      <c r="BR1288" s="114"/>
      <c r="BS1288" s="114"/>
      <c r="BT1288" s="114"/>
      <c r="BU1288" s="114"/>
      <c r="BV1288" s="114"/>
      <c r="BW1288" s="114"/>
      <c r="BX1288" s="114"/>
      <c r="BY1288" s="114"/>
      <c r="BZ1288" s="114"/>
      <c r="CA1288" s="114"/>
      <c r="CB1288" s="114"/>
      <c r="CC1288" s="114"/>
      <c r="CD1288" s="114"/>
      <c r="CE1288" s="114"/>
      <c r="CF1288" s="114"/>
      <c r="CG1288" s="114"/>
      <c r="EH1288"/>
      <c r="EI1288"/>
      <c r="EJ1288"/>
      <c r="EK1288"/>
      <c r="EL1288"/>
    </row>
    <row r="1289" spans="1:142" x14ac:dyDescent="0.2">
      <c r="A1289"/>
      <c r="B1289"/>
      <c r="C1289"/>
      <c r="D1289"/>
      <c r="E1289"/>
      <c r="F1289"/>
      <c r="G1289"/>
      <c r="H1289"/>
      <c r="I1289"/>
      <c r="J1289"/>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X1289" s="114"/>
      <c r="AY1289" s="114"/>
      <c r="AZ1289" s="114"/>
      <c r="BA1289" s="114"/>
      <c r="BB1289" s="114"/>
      <c r="BC1289" s="114"/>
      <c r="BD1289" s="114"/>
      <c r="BE1289" s="114"/>
      <c r="BF1289" s="114"/>
      <c r="BG1289" s="114"/>
      <c r="BH1289" s="114"/>
      <c r="BI1289" s="114"/>
      <c r="BJ1289" s="114"/>
      <c r="BK1289" s="114"/>
      <c r="BL1289" s="114"/>
      <c r="BM1289" s="114"/>
      <c r="BN1289" s="114"/>
      <c r="BO1289" s="114"/>
      <c r="BP1289" s="114"/>
      <c r="BQ1289" s="114"/>
      <c r="BR1289" s="114"/>
      <c r="BS1289" s="114"/>
      <c r="BT1289" s="114"/>
      <c r="BU1289" s="114"/>
      <c r="BV1289" s="114"/>
      <c r="BW1289" s="114"/>
      <c r="BX1289" s="114"/>
      <c r="BY1289" s="114"/>
      <c r="BZ1289" s="114"/>
      <c r="CA1289" s="114"/>
      <c r="CB1289" s="114"/>
      <c r="CC1289" s="114"/>
      <c r="CD1289" s="114"/>
      <c r="CE1289" s="114"/>
      <c r="CF1289" s="114"/>
      <c r="CG1289" s="114"/>
      <c r="EH1289"/>
      <c r="EI1289"/>
      <c r="EJ1289"/>
      <c r="EK1289"/>
      <c r="EL1289"/>
    </row>
    <row r="1290" spans="1:142" x14ac:dyDescent="0.2">
      <c r="A1290"/>
      <c r="B1290"/>
      <c r="C1290"/>
      <c r="D1290"/>
      <c r="E1290"/>
      <c r="F1290"/>
      <c r="G1290"/>
      <c r="H1290"/>
      <c r="I1290"/>
      <c r="J1290"/>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EH1290"/>
      <c r="EI1290"/>
      <c r="EJ1290"/>
      <c r="EK1290"/>
      <c r="EL1290"/>
    </row>
    <row r="1291" spans="1:142" x14ac:dyDescent="0.2">
      <c r="A1291"/>
      <c r="B1291"/>
      <c r="C1291"/>
      <c r="D1291"/>
      <c r="E1291"/>
      <c r="F1291"/>
      <c r="G1291"/>
      <c r="H1291"/>
      <c r="I1291"/>
      <c r="J1291"/>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EH1291"/>
      <c r="EI1291"/>
      <c r="EJ1291"/>
      <c r="EK1291"/>
      <c r="EL1291"/>
    </row>
    <row r="1292" spans="1:142" x14ac:dyDescent="0.2">
      <c r="A1292"/>
      <c r="B1292"/>
      <c r="C1292"/>
      <c r="D1292"/>
      <c r="E1292"/>
      <c r="F1292"/>
      <c r="G1292"/>
      <c r="H1292"/>
      <c r="I1292"/>
      <c r="J1292"/>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X1292" s="114"/>
      <c r="AY1292" s="114"/>
      <c r="AZ1292" s="114"/>
      <c r="BA1292" s="114"/>
      <c r="BB1292" s="114"/>
      <c r="BC1292" s="114"/>
      <c r="BD1292" s="114"/>
      <c r="BE1292" s="114"/>
      <c r="BF1292" s="114"/>
      <c r="BG1292" s="114"/>
      <c r="BH1292" s="114"/>
      <c r="BI1292" s="114"/>
      <c r="BJ1292" s="114"/>
      <c r="BK1292" s="114"/>
      <c r="BL1292" s="114"/>
      <c r="BM1292" s="114"/>
      <c r="BN1292" s="114"/>
      <c r="BO1292" s="114"/>
      <c r="BP1292" s="114"/>
      <c r="BQ1292" s="114"/>
      <c r="BR1292" s="114"/>
      <c r="BS1292" s="114"/>
      <c r="BT1292" s="114"/>
      <c r="BU1292" s="114"/>
      <c r="BV1292" s="114"/>
      <c r="BW1292" s="114"/>
      <c r="BX1292" s="114"/>
      <c r="BY1292" s="114"/>
      <c r="BZ1292" s="114"/>
      <c r="CA1292" s="114"/>
      <c r="CB1292" s="114"/>
      <c r="CC1292" s="114"/>
      <c r="CD1292" s="114"/>
      <c r="CE1292" s="114"/>
      <c r="CF1292" s="114"/>
      <c r="CG1292" s="114"/>
      <c r="EH1292"/>
      <c r="EI1292"/>
      <c r="EJ1292"/>
      <c r="EK1292"/>
      <c r="EL1292"/>
    </row>
    <row r="1293" spans="1:142" x14ac:dyDescent="0.2">
      <c r="A1293"/>
      <c r="B1293"/>
      <c r="C1293"/>
      <c r="D1293"/>
      <c r="E1293"/>
      <c r="F1293"/>
      <c r="G1293"/>
      <c r="H1293"/>
      <c r="I1293"/>
      <c r="J1293"/>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X1293" s="114"/>
      <c r="AY1293" s="114"/>
      <c r="AZ1293" s="114"/>
      <c r="BA1293" s="114"/>
      <c r="BB1293" s="114"/>
      <c r="BC1293" s="114"/>
      <c r="BD1293" s="114"/>
      <c r="BE1293" s="114"/>
      <c r="BF1293" s="114"/>
      <c r="BG1293" s="114"/>
      <c r="BH1293" s="114"/>
      <c r="BI1293" s="114"/>
      <c r="BJ1293" s="114"/>
      <c r="BK1293" s="114"/>
      <c r="BL1293" s="114"/>
      <c r="BM1293" s="114"/>
      <c r="BN1293" s="114"/>
      <c r="BO1293" s="114"/>
      <c r="BP1293" s="114"/>
      <c r="BQ1293" s="114"/>
      <c r="BR1293" s="114"/>
      <c r="BS1293" s="114"/>
      <c r="BT1293" s="114"/>
      <c r="BU1293" s="114"/>
      <c r="BV1293" s="114"/>
      <c r="BW1293" s="114"/>
      <c r="BX1293" s="114"/>
      <c r="BY1293" s="114"/>
      <c r="BZ1293" s="114"/>
      <c r="CA1293" s="114"/>
      <c r="CB1293" s="114"/>
      <c r="CC1293" s="114"/>
      <c r="CD1293" s="114"/>
      <c r="CE1293" s="114"/>
      <c r="CF1293" s="114"/>
      <c r="CG1293" s="114"/>
      <c r="EH1293"/>
      <c r="EI1293"/>
      <c r="EJ1293"/>
      <c r="EK1293"/>
      <c r="EL1293"/>
    </row>
    <row r="1294" spans="1:142" x14ac:dyDescent="0.2">
      <c r="A1294"/>
      <c r="B1294"/>
      <c r="C1294"/>
      <c r="D1294"/>
      <c r="E1294"/>
      <c r="F1294"/>
      <c r="G1294"/>
      <c r="H1294"/>
      <c r="I1294"/>
      <c r="J129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X1294" s="114"/>
      <c r="AY1294" s="114"/>
      <c r="AZ1294" s="114"/>
      <c r="BA1294" s="114"/>
      <c r="BB1294" s="114"/>
      <c r="BC1294" s="114"/>
      <c r="BD1294" s="114"/>
      <c r="BE1294" s="114"/>
      <c r="BF1294" s="114"/>
      <c r="BG1294" s="114"/>
      <c r="BH1294" s="114"/>
      <c r="BI1294" s="114"/>
      <c r="BJ1294" s="114"/>
      <c r="BK1294" s="114"/>
      <c r="BL1294" s="114"/>
      <c r="BM1294" s="114"/>
      <c r="BN1294" s="114"/>
      <c r="BO1294" s="114"/>
      <c r="BP1294" s="114"/>
      <c r="BQ1294" s="114"/>
      <c r="BR1294" s="114"/>
      <c r="BS1294" s="114"/>
      <c r="BT1294" s="114"/>
      <c r="BU1294" s="114"/>
      <c r="BV1294" s="114"/>
      <c r="BW1294" s="114"/>
      <c r="BX1294" s="114"/>
      <c r="BY1294" s="114"/>
      <c r="BZ1294" s="114"/>
      <c r="CA1294" s="114"/>
      <c r="CB1294" s="114"/>
      <c r="CC1294" s="114"/>
      <c r="CD1294" s="114"/>
      <c r="CE1294" s="114"/>
      <c r="CF1294" s="114"/>
      <c r="CG1294" s="114"/>
      <c r="EH1294"/>
      <c r="EI1294"/>
      <c r="EJ1294"/>
      <c r="EK1294"/>
      <c r="EL1294"/>
    </row>
    <row r="1295" spans="1:142" x14ac:dyDescent="0.2">
      <c r="A1295"/>
      <c r="B1295"/>
      <c r="C1295"/>
      <c r="D1295"/>
      <c r="E1295"/>
      <c r="F1295"/>
      <c r="G1295"/>
      <c r="H1295"/>
      <c r="I1295"/>
      <c r="J1295"/>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X1295" s="114"/>
      <c r="AY1295" s="114"/>
      <c r="AZ1295" s="114"/>
      <c r="BA1295" s="114"/>
      <c r="BB1295" s="114"/>
      <c r="BC1295" s="114"/>
      <c r="BD1295" s="114"/>
      <c r="BE1295" s="114"/>
      <c r="BF1295" s="114"/>
      <c r="BG1295" s="114"/>
      <c r="BH1295" s="114"/>
      <c r="BI1295" s="114"/>
      <c r="BJ1295" s="114"/>
      <c r="BK1295" s="114"/>
      <c r="BL1295" s="114"/>
      <c r="BM1295" s="114"/>
      <c r="BN1295" s="114"/>
      <c r="BO1295" s="114"/>
      <c r="BP1295" s="114"/>
      <c r="BQ1295" s="114"/>
      <c r="BR1295" s="114"/>
      <c r="BS1295" s="114"/>
      <c r="BT1295" s="114"/>
      <c r="BU1295" s="114"/>
      <c r="BV1295" s="114"/>
      <c r="BW1295" s="114"/>
      <c r="BX1295" s="114"/>
      <c r="BY1295" s="114"/>
      <c r="BZ1295" s="114"/>
      <c r="CA1295" s="114"/>
      <c r="CB1295" s="114"/>
      <c r="CC1295" s="114"/>
      <c r="CD1295" s="114"/>
      <c r="CE1295" s="114"/>
      <c r="CF1295" s="114"/>
      <c r="CG1295" s="114"/>
      <c r="EH1295"/>
      <c r="EI1295"/>
      <c r="EJ1295"/>
      <c r="EK1295"/>
      <c r="EL1295"/>
    </row>
    <row r="1296" spans="1:142" x14ac:dyDescent="0.2">
      <c r="A1296"/>
      <c r="B1296"/>
      <c r="C1296"/>
      <c r="D1296"/>
      <c r="E1296"/>
      <c r="F1296"/>
      <c r="G1296"/>
      <c r="H1296"/>
      <c r="I1296"/>
      <c r="J1296"/>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X1296" s="114"/>
      <c r="AY1296" s="114"/>
      <c r="AZ1296" s="114"/>
      <c r="BA1296" s="114"/>
      <c r="BB1296" s="114"/>
      <c r="BC1296" s="114"/>
      <c r="BD1296" s="114"/>
      <c r="BE1296" s="114"/>
      <c r="BF1296" s="114"/>
      <c r="BG1296" s="114"/>
      <c r="BH1296" s="114"/>
      <c r="BI1296" s="114"/>
      <c r="BJ1296" s="114"/>
      <c r="BK1296" s="114"/>
      <c r="BL1296" s="114"/>
      <c r="BM1296" s="114"/>
      <c r="BN1296" s="114"/>
      <c r="BO1296" s="114"/>
      <c r="BP1296" s="114"/>
      <c r="BQ1296" s="114"/>
      <c r="BR1296" s="114"/>
      <c r="BS1296" s="114"/>
      <c r="BT1296" s="114"/>
      <c r="BU1296" s="114"/>
      <c r="BV1296" s="114"/>
      <c r="BW1296" s="114"/>
      <c r="BX1296" s="114"/>
      <c r="BY1296" s="114"/>
      <c r="BZ1296" s="114"/>
      <c r="CA1296" s="114"/>
      <c r="CB1296" s="114"/>
      <c r="CC1296" s="114"/>
      <c r="CD1296" s="114"/>
      <c r="CE1296" s="114"/>
      <c r="CF1296" s="114"/>
      <c r="CG1296" s="114"/>
      <c r="EH1296"/>
      <c r="EI1296"/>
      <c r="EJ1296"/>
      <c r="EK1296"/>
      <c r="EL1296"/>
    </row>
    <row r="1297" spans="1:142" x14ac:dyDescent="0.2">
      <c r="A1297"/>
      <c r="B1297"/>
      <c r="C1297"/>
      <c r="D1297"/>
      <c r="E1297"/>
      <c r="F1297"/>
      <c r="G1297"/>
      <c r="H1297"/>
      <c r="I1297"/>
      <c r="J1297"/>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X1297" s="114"/>
      <c r="AY1297" s="114"/>
      <c r="AZ1297" s="114"/>
      <c r="BA1297" s="114"/>
      <c r="BB1297" s="114"/>
      <c r="BC1297" s="114"/>
      <c r="BD1297" s="114"/>
      <c r="BE1297" s="114"/>
      <c r="BF1297" s="114"/>
      <c r="BG1297" s="114"/>
      <c r="BH1297" s="114"/>
      <c r="BI1297" s="114"/>
      <c r="BJ1297" s="114"/>
      <c r="BK1297" s="114"/>
      <c r="BL1297" s="114"/>
      <c r="BM1297" s="114"/>
      <c r="BN1297" s="114"/>
      <c r="BO1297" s="114"/>
      <c r="BP1297" s="114"/>
      <c r="BQ1297" s="114"/>
      <c r="BR1297" s="114"/>
      <c r="BS1297" s="114"/>
      <c r="BT1297" s="114"/>
      <c r="BU1297" s="114"/>
      <c r="BV1297" s="114"/>
      <c r="BW1297" s="114"/>
      <c r="BX1297" s="114"/>
      <c r="BY1297" s="114"/>
      <c r="BZ1297" s="114"/>
      <c r="CA1297" s="114"/>
      <c r="CB1297" s="114"/>
      <c r="CC1297" s="114"/>
      <c r="CD1297" s="114"/>
      <c r="CE1297" s="114"/>
      <c r="CF1297" s="114"/>
      <c r="CG1297" s="114"/>
      <c r="EH1297"/>
      <c r="EI1297"/>
      <c r="EJ1297"/>
      <c r="EK1297"/>
      <c r="EL1297"/>
    </row>
    <row r="1298" spans="1:142" x14ac:dyDescent="0.2">
      <c r="A1298"/>
      <c r="B1298"/>
      <c r="C1298"/>
      <c r="D1298"/>
      <c r="E1298"/>
      <c r="F1298"/>
      <c r="G1298"/>
      <c r="H1298"/>
      <c r="I1298"/>
      <c r="J1298"/>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X1298" s="114"/>
      <c r="AY1298" s="114"/>
      <c r="AZ1298" s="114"/>
      <c r="BA1298" s="114"/>
      <c r="BB1298" s="114"/>
      <c r="BC1298" s="114"/>
      <c r="BD1298" s="114"/>
      <c r="BE1298" s="114"/>
      <c r="BF1298" s="114"/>
      <c r="BG1298" s="114"/>
      <c r="BH1298" s="114"/>
      <c r="BI1298" s="114"/>
      <c r="BJ1298" s="114"/>
      <c r="BK1298" s="114"/>
      <c r="BL1298" s="114"/>
      <c r="BM1298" s="114"/>
      <c r="BN1298" s="114"/>
      <c r="BO1298" s="114"/>
      <c r="BP1298" s="114"/>
      <c r="BQ1298" s="114"/>
      <c r="BR1298" s="114"/>
      <c r="BS1298" s="114"/>
      <c r="BT1298" s="114"/>
      <c r="BU1298" s="114"/>
      <c r="BV1298" s="114"/>
      <c r="BW1298" s="114"/>
      <c r="BX1298" s="114"/>
      <c r="BY1298" s="114"/>
      <c r="BZ1298" s="114"/>
      <c r="CA1298" s="114"/>
      <c r="CB1298" s="114"/>
      <c r="CC1298" s="114"/>
      <c r="CD1298" s="114"/>
      <c r="CE1298" s="114"/>
      <c r="CF1298" s="114"/>
      <c r="CG1298" s="114"/>
      <c r="EH1298"/>
      <c r="EI1298"/>
      <c r="EJ1298"/>
      <c r="EK1298"/>
      <c r="EL1298"/>
    </row>
    <row r="1299" spans="1:142" x14ac:dyDescent="0.2">
      <c r="A1299"/>
      <c r="B1299"/>
      <c r="C1299"/>
      <c r="D1299"/>
      <c r="E1299"/>
      <c r="F1299"/>
      <c r="G1299"/>
      <c r="H1299"/>
      <c r="I1299"/>
      <c r="J1299"/>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X1299" s="114"/>
      <c r="AY1299" s="114"/>
      <c r="AZ1299" s="114"/>
      <c r="BA1299" s="114"/>
      <c r="BB1299" s="114"/>
      <c r="BC1299" s="114"/>
      <c r="BD1299" s="114"/>
      <c r="BE1299" s="114"/>
      <c r="BF1299" s="114"/>
      <c r="BG1299" s="114"/>
      <c r="BH1299" s="114"/>
      <c r="BI1299" s="114"/>
      <c r="BJ1299" s="114"/>
      <c r="BK1299" s="114"/>
      <c r="BL1299" s="114"/>
      <c r="BM1299" s="114"/>
      <c r="BN1299" s="114"/>
      <c r="BO1299" s="114"/>
      <c r="BP1299" s="114"/>
      <c r="BQ1299" s="114"/>
      <c r="BR1299" s="114"/>
      <c r="BS1299" s="114"/>
      <c r="BT1299" s="114"/>
      <c r="BU1299" s="114"/>
      <c r="BV1299" s="114"/>
      <c r="BW1299" s="114"/>
      <c r="BX1299" s="114"/>
      <c r="BY1299" s="114"/>
      <c r="BZ1299" s="114"/>
      <c r="CA1299" s="114"/>
      <c r="CB1299" s="114"/>
      <c r="CC1299" s="114"/>
      <c r="CD1299" s="114"/>
      <c r="CE1299" s="114"/>
      <c r="CF1299" s="114"/>
      <c r="CG1299" s="114"/>
      <c r="EH1299"/>
      <c r="EI1299"/>
      <c r="EJ1299"/>
      <c r="EK1299"/>
      <c r="EL1299"/>
    </row>
    <row r="1300" spans="1:142" x14ac:dyDescent="0.2">
      <c r="A1300"/>
      <c r="B1300"/>
      <c r="C1300"/>
      <c r="D1300"/>
      <c r="E1300"/>
      <c r="F1300"/>
      <c r="G1300"/>
      <c r="H1300"/>
      <c r="I1300"/>
      <c r="J1300"/>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X1300" s="114"/>
      <c r="AY1300" s="114"/>
      <c r="AZ1300" s="114"/>
      <c r="BA1300" s="114"/>
      <c r="BB1300" s="114"/>
      <c r="BC1300" s="114"/>
      <c r="BD1300" s="114"/>
      <c r="BE1300" s="114"/>
      <c r="BF1300" s="114"/>
      <c r="BG1300" s="114"/>
      <c r="BH1300" s="114"/>
      <c r="BI1300" s="114"/>
      <c r="BJ1300" s="114"/>
      <c r="BK1300" s="114"/>
      <c r="BL1300" s="114"/>
      <c r="BM1300" s="114"/>
      <c r="BN1300" s="114"/>
      <c r="BO1300" s="114"/>
      <c r="BP1300" s="114"/>
      <c r="BQ1300" s="114"/>
      <c r="BR1300" s="114"/>
      <c r="BS1300" s="114"/>
      <c r="BT1300" s="114"/>
      <c r="BU1300" s="114"/>
      <c r="BV1300" s="114"/>
      <c r="BW1300" s="114"/>
      <c r="BX1300" s="114"/>
      <c r="BY1300" s="114"/>
      <c r="BZ1300" s="114"/>
      <c r="CA1300" s="114"/>
      <c r="CB1300" s="114"/>
      <c r="CC1300" s="114"/>
      <c r="CD1300" s="114"/>
      <c r="CE1300" s="114"/>
      <c r="CF1300" s="114"/>
      <c r="CG1300" s="114"/>
      <c r="EH1300"/>
      <c r="EI1300"/>
      <c r="EJ1300"/>
      <c r="EK1300"/>
      <c r="EL1300"/>
    </row>
    <row r="1301" spans="1:142" x14ac:dyDescent="0.2">
      <c r="A1301"/>
      <c r="B1301"/>
      <c r="C1301"/>
      <c r="D1301"/>
      <c r="E1301"/>
      <c r="F1301"/>
      <c r="G1301"/>
      <c r="H1301"/>
      <c r="I1301"/>
      <c r="J1301"/>
      <c r="L1301" s="104"/>
      <c r="M1301" s="104"/>
      <c r="N1301" s="104"/>
      <c r="O1301" s="104"/>
      <c r="P1301" s="104"/>
      <c r="Q1301" s="104"/>
      <c r="R1301" s="104"/>
      <c r="S1301" s="104"/>
      <c r="T1301" s="104"/>
      <c r="U1301" s="104"/>
      <c r="V1301" s="104"/>
      <c r="W1301" s="104"/>
      <c r="X1301" s="104"/>
      <c r="Y1301" s="104"/>
      <c r="Z1301" s="104"/>
      <c r="AA1301" s="104"/>
      <c r="AB1301" s="104"/>
      <c r="AC1301" s="104"/>
      <c r="AD1301" s="104"/>
      <c r="AE1301" s="104"/>
      <c r="AF1301" s="104"/>
      <c r="AG1301" s="104"/>
      <c r="AH1301" s="104"/>
      <c r="AI1301" s="104"/>
      <c r="AJ1301" s="104"/>
      <c r="AK1301" s="104"/>
      <c r="AL1301" s="104"/>
      <c r="AM1301" s="104"/>
      <c r="AN1301" s="104"/>
      <c r="AO1301" s="104"/>
      <c r="AP1301" s="104"/>
      <c r="AQ1301" s="104"/>
      <c r="AR1301" s="104"/>
      <c r="AS1301" s="104"/>
      <c r="AT1301" s="104"/>
      <c r="AU1301" s="104"/>
      <c r="AX1301" s="114"/>
      <c r="AY1301" s="114"/>
      <c r="AZ1301" s="114"/>
      <c r="BA1301" s="114"/>
      <c r="BB1301" s="114"/>
      <c r="BC1301" s="114"/>
      <c r="BD1301" s="114"/>
      <c r="BE1301" s="114"/>
      <c r="BF1301" s="114"/>
      <c r="BG1301" s="114"/>
      <c r="BH1301" s="114"/>
      <c r="BI1301" s="114"/>
      <c r="BJ1301" s="114"/>
      <c r="BK1301" s="114"/>
      <c r="BL1301" s="114"/>
      <c r="BM1301" s="114"/>
      <c r="BN1301" s="114"/>
      <c r="BO1301" s="114"/>
      <c r="BP1301" s="114"/>
      <c r="BQ1301" s="114"/>
      <c r="BR1301" s="114"/>
      <c r="BS1301" s="114"/>
      <c r="BT1301" s="114"/>
      <c r="BU1301" s="114"/>
      <c r="BV1301" s="114"/>
      <c r="BW1301" s="114"/>
      <c r="BX1301" s="114"/>
      <c r="BY1301" s="114"/>
      <c r="BZ1301" s="114"/>
      <c r="CA1301" s="114"/>
      <c r="CB1301" s="114"/>
      <c r="CC1301" s="114"/>
      <c r="CD1301" s="114"/>
      <c r="CE1301" s="114"/>
      <c r="CF1301" s="114"/>
      <c r="CG1301" s="114"/>
      <c r="EH1301"/>
      <c r="EI1301"/>
      <c r="EJ1301"/>
      <c r="EK1301"/>
      <c r="EL1301"/>
    </row>
    <row r="1302" spans="1:142" x14ac:dyDescent="0.2">
      <c r="A1302"/>
      <c r="B1302"/>
      <c r="C1302"/>
      <c r="D1302"/>
      <c r="E1302"/>
      <c r="F1302"/>
      <c r="G1302"/>
      <c r="H1302"/>
      <c r="I1302"/>
      <c r="J1302"/>
      <c r="L1302" s="104"/>
      <c r="M1302" s="104"/>
      <c r="N1302" s="104"/>
      <c r="O1302" s="104"/>
      <c r="P1302" s="104"/>
      <c r="Q1302" s="104"/>
      <c r="R1302" s="104"/>
      <c r="S1302" s="104"/>
      <c r="T1302" s="104"/>
      <c r="U1302" s="104"/>
      <c r="V1302" s="104"/>
      <c r="W1302" s="104"/>
      <c r="X1302" s="104"/>
      <c r="Y1302" s="104"/>
      <c r="Z1302" s="104"/>
      <c r="AA1302" s="104"/>
      <c r="AB1302" s="104"/>
      <c r="AC1302" s="104"/>
      <c r="AD1302" s="104"/>
      <c r="AE1302" s="104"/>
      <c r="AF1302" s="104"/>
      <c r="AG1302" s="104"/>
      <c r="AH1302" s="104"/>
      <c r="AI1302" s="104"/>
      <c r="AJ1302" s="104"/>
      <c r="AK1302" s="104"/>
      <c r="AL1302" s="104"/>
      <c r="AM1302" s="104"/>
      <c r="AN1302" s="104"/>
      <c r="AO1302" s="104"/>
      <c r="AP1302" s="104"/>
      <c r="AQ1302" s="104"/>
      <c r="AR1302" s="104"/>
      <c r="AS1302" s="104"/>
      <c r="AT1302" s="104"/>
      <c r="AU1302" s="104"/>
      <c r="AX1302" s="114"/>
      <c r="AY1302" s="114"/>
      <c r="AZ1302" s="114"/>
      <c r="BA1302" s="114"/>
      <c r="BB1302" s="114"/>
      <c r="BC1302" s="114"/>
      <c r="BD1302" s="114"/>
      <c r="BE1302" s="114"/>
      <c r="BF1302" s="114"/>
      <c r="BG1302" s="114"/>
      <c r="BH1302" s="114"/>
      <c r="BI1302" s="114"/>
      <c r="BJ1302" s="114"/>
      <c r="BK1302" s="114"/>
      <c r="BL1302" s="114"/>
      <c r="BM1302" s="114"/>
      <c r="BN1302" s="114"/>
      <c r="BO1302" s="114"/>
      <c r="BP1302" s="114"/>
      <c r="BQ1302" s="114"/>
      <c r="BR1302" s="114"/>
      <c r="BS1302" s="114"/>
      <c r="BT1302" s="114"/>
      <c r="BU1302" s="114"/>
      <c r="BV1302" s="114"/>
      <c r="BW1302" s="114"/>
      <c r="BX1302" s="114"/>
      <c r="BY1302" s="114"/>
      <c r="BZ1302" s="114"/>
      <c r="CA1302" s="114"/>
      <c r="CB1302" s="114"/>
      <c r="CC1302" s="114"/>
      <c r="CD1302" s="114"/>
      <c r="CE1302" s="114"/>
      <c r="CF1302" s="114"/>
      <c r="CG1302" s="114"/>
      <c r="EH1302"/>
      <c r="EI1302"/>
      <c r="EJ1302"/>
      <c r="EK1302"/>
      <c r="EL1302"/>
    </row>
    <row r="1303" spans="1:142" x14ac:dyDescent="0.2">
      <c r="A1303"/>
      <c r="B1303"/>
      <c r="C1303"/>
      <c r="D1303"/>
      <c r="E1303"/>
      <c r="F1303"/>
      <c r="G1303"/>
      <c r="H1303"/>
      <c r="I1303"/>
      <c r="J1303"/>
      <c r="L1303" s="104"/>
      <c r="M1303" s="104"/>
      <c r="N1303" s="104"/>
      <c r="O1303" s="104"/>
      <c r="P1303" s="104"/>
      <c r="Q1303" s="104"/>
      <c r="R1303" s="104"/>
      <c r="S1303" s="104"/>
      <c r="T1303" s="104"/>
      <c r="U1303" s="104"/>
      <c r="V1303" s="104"/>
      <c r="W1303" s="104"/>
      <c r="X1303" s="104"/>
      <c r="Y1303" s="104"/>
      <c r="Z1303" s="104"/>
      <c r="AA1303" s="104"/>
      <c r="AB1303" s="104"/>
      <c r="AC1303" s="104"/>
      <c r="AD1303" s="104"/>
      <c r="AE1303" s="104"/>
      <c r="AF1303" s="104"/>
      <c r="AG1303" s="104"/>
      <c r="AH1303" s="104"/>
      <c r="AI1303" s="104"/>
      <c r="AJ1303" s="104"/>
      <c r="AK1303" s="104"/>
      <c r="AL1303" s="104"/>
      <c r="AM1303" s="104"/>
      <c r="AN1303" s="104"/>
      <c r="AO1303" s="104"/>
      <c r="AP1303" s="104"/>
      <c r="AQ1303" s="104"/>
      <c r="AR1303" s="104"/>
      <c r="AS1303" s="104"/>
      <c r="AT1303" s="104"/>
      <c r="AU1303" s="104"/>
      <c r="AX1303" s="114"/>
      <c r="AY1303" s="114"/>
      <c r="AZ1303" s="114"/>
      <c r="BA1303" s="114"/>
      <c r="BB1303" s="114"/>
      <c r="BC1303" s="114"/>
      <c r="BD1303" s="114"/>
      <c r="BE1303" s="114"/>
      <c r="BF1303" s="114"/>
      <c r="BG1303" s="114"/>
      <c r="BH1303" s="114"/>
      <c r="BI1303" s="114"/>
      <c r="BJ1303" s="114"/>
      <c r="BK1303" s="114"/>
      <c r="BL1303" s="114"/>
      <c r="BM1303" s="114"/>
      <c r="BN1303" s="114"/>
      <c r="BO1303" s="114"/>
      <c r="BP1303" s="114"/>
      <c r="BQ1303" s="114"/>
      <c r="BR1303" s="114"/>
      <c r="BS1303" s="114"/>
      <c r="BT1303" s="114"/>
      <c r="BU1303" s="114"/>
      <c r="BV1303" s="114"/>
      <c r="BW1303" s="114"/>
      <c r="BX1303" s="114"/>
      <c r="BY1303" s="114"/>
      <c r="BZ1303" s="114"/>
      <c r="CA1303" s="114"/>
      <c r="CB1303" s="114"/>
      <c r="CC1303" s="114"/>
      <c r="CD1303" s="114"/>
      <c r="CE1303" s="114"/>
      <c r="CF1303" s="114"/>
      <c r="CG1303" s="114"/>
      <c r="EH1303"/>
      <c r="EI1303"/>
      <c r="EJ1303"/>
      <c r="EK1303"/>
      <c r="EL1303"/>
    </row>
    <row r="1304" spans="1:142" x14ac:dyDescent="0.2">
      <c r="A1304"/>
      <c r="B1304"/>
      <c r="C1304"/>
      <c r="D1304"/>
      <c r="E1304"/>
      <c r="F1304"/>
      <c r="G1304"/>
      <c r="H1304"/>
      <c r="I1304"/>
      <c r="J1304"/>
      <c r="L1304" s="104"/>
      <c r="M1304" s="104"/>
      <c r="N1304" s="104"/>
      <c r="O1304" s="104"/>
      <c r="P1304" s="104"/>
      <c r="Q1304" s="104"/>
      <c r="R1304" s="104"/>
      <c r="S1304" s="104"/>
      <c r="T1304" s="104"/>
      <c r="U1304" s="104"/>
      <c r="V1304" s="104"/>
      <c r="W1304" s="104"/>
      <c r="X1304" s="104"/>
      <c r="Y1304" s="104"/>
      <c r="Z1304" s="104"/>
      <c r="AA1304" s="104"/>
      <c r="AB1304" s="104"/>
      <c r="AC1304" s="104"/>
      <c r="AD1304" s="104"/>
      <c r="AE1304" s="104"/>
      <c r="AF1304" s="104"/>
      <c r="AG1304" s="104"/>
      <c r="AH1304" s="104"/>
      <c r="AI1304" s="104"/>
      <c r="AJ1304" s="104"/>
      <c r="AK1304" s="104"/>
      <c r="AL1304" s="104"/>
      <c r="AM1304" s="104"/>
      <c r="AN1304" s="104"/>
      <c r="AO1304" s="104"/>
      <c r="AP1304" s="104"/>
      <c r="AQ1304" s="104"/>
      <c r="AR1304" s="104"/>
      <c r="AS1304" s="104"/>
      <c r="AT1304" s="104"/>
      <c r="AU1304" s="104"/>
      <c r="AX1304" s="114"/>
      <c r="AY1304" s="114"/>
      <c r="AZ1304" s="114"/>
      <c r="BA1304" s="114"/>
      <c r="BB1304" s="114"/>
      <c r="BC1304" s="114"/>
      <c r="BD1304" s="114"/>
      <c r="BE1304" s="114"/>
      <c r="BF1304" s="114"/>
      <c r="BG1304" s="114"/>
      <c r="BH1304" s="114"/>
      <c r="BI1304" s="114"/>
      <c r="BJ1304" s="114"/>
      <c r="BK1304" s="114"/>
      <c r="BL1304" s="114"/>
      <c r="BM1304" s="114"/>
      <c r="BN1304" s="114"/>
      <c r="BO1304" s="114"/>
      <c r="BP1304" s="114"/>
      <c r="BQ1304" s="114"/>
      <c r="BR1304" s="114"/>
      <c r="BS1304" s="114"/>
      <c r="BT1304" s="114"/>
      <c r="BU1304" s="114"/>
      <c r="BV1304" s="114"/>
      <c r="BW1304" s="114"/>
      <c r="BX1304" s="114"/>
      <c r="BY1304" s="114"/>
      <c r="BZ1304" s="114"/>
      <c r="CA1304" s="114"/>
      <c r="CB1304" s="114"/>
      <c r="CC1304" s="114"/>
      <c r="CD1304" s="114"/>
      <c r="CE1304" s="114"/>
      <c r="CF1304" s="114"/>
      <c r="CG1304" s="114"/>
      <c r="EH1304"/>
      <c r="EI1304"/>
      <c r="EJ1304"/>
      <c r="EK1304"/>
      <c r="EL1304"/>
    </row>
    <row r="1305" spans="1:142" x14ac:dyDescent="0.2">
      <c r="A1305"/>
      <c r="B1305"/>
      <c r="C1305"/>
      <c r="D1305"/>
      <c r="E1305"/>
      <c r="F1305"/>
      <c r="G1305"/>
      <c r="H1305"/>
      <c r="I1305"/>
      <c r="J1305"/>
      <c r="L1305" s="104"/>
      <c r="M1305" s="104"/>
      <c r="N1305" s="104"/>
      <c r="O1305" s="104"/>
      <c r="P1305" s="104"/>
      <c r="Q1305" s="104"/>
      <c r="R1305" s="104"/>
      <c r="S1305" s="104"/>
      <c r="T1305" s="104"/>
      <c r="U1305" s="104"/>
      <c r="V1305" s="104"/>
      <c r="W1305" s="104"/>
      <c r="X1305" s="104"/>
      <c r="Y1305" s="104"/>
      <c r="Z1305" s="104"/>
      <c r="AA1305" s="104"/>
      <c r="AB1305" s="104"/>
      <c r="AC1305" s="104"/>
      <c r="AD1305" s="104"/>
      <c r="AE1305" s="104"/>
      <c r="AF1305" s="104"/>
      <c r="AG1305" s="104"/>
      <c r="AH1305" s="104"/>
      <c r="AI1305" s="104"/>
      <c r="AJ1305" s="104"/>
      <c r="AK1305" s="104"/>
      <c r="AL1305" s="104"/>
      <c r="AM1305" s="104"/>
      <c r="AN1305" s="104"/>
      <c r="AO1305" s="104"/>
      <c r="AP1305" s="104"/>
      <c r="AQ1305" s="104"/>
      <c r="AR1305" s="104"/>
      <c r="AS1305" s="104"/>
      <c r="AT1305" s="104"/>
      <c r="AU1305" s="104"/>
      <c r="AX1305" s="114"/>
      <c r="AY1305" s="114"/>
      <c r="AZ1305" s="114"/>
      <c r="BA1305" s="114"/>
      <c r="BB1305" s="114"/>
      <c r="BC1305" s="114"/>
      <c r="BD1305" s="114"/>
      <c r="BE1305" s="114"/>
      <c r="BF1305" s="114"/>
      <c r="BG1305" s="114"/>
      <c r="BH1305" s="114"/>
      <c r="BI1305" s="114"/>
      <c r="BJ1305" s="114"/>
      <c r="BK1305" s="114"/>
      <c r="BL1305" s="114"/>
      <c r="BM1305" s="114"/>
      <c r="BN1305" s="114"/>
      <c r="BO1305" s="114"/>
      <c r="BP1305" s="114"/>
      <c r="BQ1305" s="114"/>
      <c r="BR1305" s="114"/>
      <c r="BS1305" s="114"/>
      <c r="BT1305" s="114"/>
      <c r="BU1305" s="114"/>
      <c r="BV1305" s="114"/>
      <c r="BW1305" s="114"/>
      <c r="BX1305" s="114"/>
      <c r="BY1305" s="114"/>
      <c r="BZ1305" s="114"/>
      <c r="CA1305" s="114"/>
      <c r="CB1305" s="114"/>
      <c r="CC1305" s="114"/>
      <c r="CD1305" s="114"/>
      <c r="CE1305" s="114"/>
      <c r="CF1305" s="114"/>
      <c r="CG1305" s="114"/>
      <c r="EH1305"/>
      <c r="EI1305"/>
      <c r="EJ1305"/>
      <c r="EK1305"/>
      <c r="EL1305"/>
    </row>
    <row r="1306" spans="1:142" x14ac:dyDescent="0.2">
      <c r="A1306"/>
      <c r="B1306"/>
      <c r="C1306"/>
      <c r="D1306"/>
      <c r="E1306"/>
      <c r="F1306"/>
      <c r="G1306"/>
      <c r="H1306"/>
      <c r="I1306"/>
      <c r="J1306"/>
      <c r="L1306" s="104"/>
      <c r="M1306" s="104"/>
      <c r="N1306" s="104"/>
      <c r="O1306" s="104"/>
      <c r="P1306" s="104"/>
      <c r="Q1306" s="104"/>
      <c r="R1306" s="104"/>
      <c r="S1306" s="104"/>
      <c r="T1306" s="104"/>
      <c r="U1306" s="104"/>
      <c r="V1306" s="104"/>
      <c r="W1306" s="104"/>
      <c r="X1306" s="104"/>
      <c r="Y1306" s="104"/>
      <c r="Z1306" s="104"/>
      <c r="AA1306" s="104"/>
      <c r="AB1306" s="104"/>
      <c r="AC1306" s="104"/>
      <c r="AD1306" s="104"/>
      <c r="AE1306" s="104"/>
      <c r="AF1306" s="104"/>
      <c r="AG1306" s="104"/>
      <c r="AH1306" s="104"/>
      <c r="AI1306" s="104"/>
      <c r="AJ1306" s="104"/>
      <c r="AK1306" s="104"/>
      <c r="AL1306" s="104"/>
      <c r="AM1306" s="104"/>
      <c r="AN1306" s="104"/>
      <c r="AO1306" s="104"/>
      <c r="AP1306" s="104"/>
      <c r="AQ1306" s="104"/>
      <c r="AR1306" s="104"/>
      <c r="AS1306" s="104"/>
      <c r="AT1306" s="104"/>
      <c r="AU1306" s="104"/>
      <c r="AX1306" s="114"/>
      <c r="AY1306" s="114"/>
      <c r="AZ1306" s="114"/>
      <c r="BA1306" s="114"/>
      <c r="BB1306" s="114"/>
      <c r="BC1306" s="114"/>
      <c r="BD1306" s="114"/>
      <c r="BE1306" s="114"/>
      <c r="BF1306" s="114"/>
      <c r="BG1306" s="114"/>
      <c r="BH1306" s="114"/>
      <c r="BI1306" s="114"/>
      <c r="BJ1306" s="114"/>
      <c r="BK1306" s="114"/>
      <c r="BL1306" s="114"/>
      <c r="BM1306" s="114"/>
      <c r="BN1306" s="114"/>
      <c r="BO1306" s="114"/>
      <c r="BP1306" s="114"/>
      <c r="BQ1306" s="114"/>
      <c r="BR1306" s="114"/>
      <c r="BS1306" s="114"/>
      <c r="BT1306" s="114"/>
      <c r="BU1306" s="114"/>
      <c r="BV1306" s="114"/>
      <c r="BW1306" s="114"/>
      <c r="BX1306" s="114"/>
      <c r="BY1306" s="114"/>
      <c r="BZ1306" s="114"/>
      <c r="CA1306" s="114"/>
      <c r="CB1306" s="114"/>
      <c r="CC1306" s="114"/>
      <c r="CD1306" s="114"/>
      <c r="CE1306" s="114"/>
      <c r="CF1306" s="114"/>
      <c r="CG1306" s="114"/>
      <c r="EH1306"/>
      <c r="EI1306"/>
      <c r="EJ1306"/>
      <c r="EK1306"/>
      <c r="EL1306"/>
    </row>
    <row r="1307" spans="1:142" x14ac:dyDescent="0.2">
      <c r="A1307"/>
      <c r="B1307"/>
      <c r="C1307"/>
      <c r="D1307"/>
      <c r="E1307"/>
      <c r="F1307"/>
      <c r="G1307"/>
      <c r="H1307"/>
      <c r="I1307"/>
      <c r="J1307"/>
      <c r="L1307" s="104"/>
      <c r="M1307" s="104"/>
      <c r="N1307" s="104"/>
      <c r="O1307" s="104"/>
      <c r="P1307" s="104"/>
      <c r="Q1307" s="104"/>
      <c r="R1307" s="104"/>
      <c r="S1307" s="104"/>
      <c r="T1307" s="104"/>
      <c r="U1307" s="104"/>
      <c r="V1307" s="104"/>
      <c r="W1307" s="104"/>
      <c r="X1307" s="104"/>
      <c r="Y1307" s="104"/>
      <c r="Z1307" s="104"/>
      <c r="AA1307" s="104"/>
      <c r="AB1307" s="104"/>
      <c r="AC1307" s="104"/>
      <c r="AD1307" s="104"/>
      <c r="AE1307" s="104"/>
      <c r="AF1307" s="104"/>
      <c r="AG1307" s="104"/>
      <c r="AH1307" s="104"/>
      <c r="AI1307" s="104"/>
      <c r="AJ1307" s="104"/>
      <c r="AK1307" s="104"/>
      <c r="AL1307" s="104"/>
      <c r="AM1307" s="104"/>
      <c r="AN1307" s="104"/>
      <c r="AO1307" s="104"/>
      <c r="AP1307" s="104"/>
      <c r="AQ1307" s="104"/>
      <c r="AR1307" s="104"/>
      <c r="AS1307" s="104"/>
      <c r="AT1307" s="104"/>
      <c r="AU1307" s="104"/>
      <c r="AX1307" s="114"/>
      <c r="AY1307" s="114"/>
      <c r="AZ1307" s="114"/>
      <c r="BA1307" s="114"/>
      <c r="BB1307" s="114"/>
      <c r="BC1307" s="114"/>
      <c r="BD1307" s="114"/>
      <c r="BE1307" s="114"/>
      <c r="BF1307" s="114"/>
      <c r="BG1307" s="114"/>
      <c r="BH1307" s="114"/>
      <c r="BI1307" s="114"/>
      <c r="BJ1307" s="114"/>
      <c r="BK1307" s="114"/>
      <c r="BL1307" s="114"/>
      <c r="BM1307" s="114"/>
      <c r="BN1307" s="114"/>
      <c r="BO1307" s="114"/>
      <c r="BP1307" s="114"/>
      <c r="BQ1307" s="114"/>
      <c r="BR1307" s="114"/>
      <c r="BS1307" s="114"/>
      <c r="BT1307" s="114"/>
      <c r="BU1307" s="114"/>
      <c r="BV1307" s="114"/>
      <c r="BW1307" s="114"/>
      <c r="BX1307" s="114"/>
      <c r="BY1307" s="114"/>
      <c r="BZ1307" s="114"/>
      <c r="CA1307" s="114"/>
      <c r="CB1307" s="114"/>
      <c r="CC1307" s="114"/>
      <c r="CD1307" s="114"/>
      <c r="CE1307" s="114"/>
      <c r="CF1307" s="114"/>
      <c r="CG1307" s="114"/>
      <c r="EH1307"/>
      <c r="EI1307"/>
      <c r="EJ1307"/>
      <c r="EK1307"/>
      <c r="EL1307"/>
    </row>
    <row r="1308" spans="1:142" x14ac:dyDescent="0.2">
      <c r="A1308"/>
      <c r="B1308"/>
      <c r="C1308"/>
      <c r="D1308"/>
      <c r="E1308"/>
      <c r="F1308"/>
      <c r="G1308"/>
      <c r="H1308"/>
      <c r="I1308"/>
      <c r="J1308"/>
      <c r="L1308" s="104"/>
      <c r="M1308" s="104"/>
      <c r="N1308" s="104"/>
      <c r="O1308" s="104"/>
      <c r="P1308" s="104"/>
      <c r="Q1308" s="104"/>
      <c r="R1308" s="104"/>
      <c r="S1308" s="104"/>
      <c r="T1308" s="104"/>
      <c r="U1308" s="104"/>
      <c r="V1308" s="104"/>
      <c r="W1308" s="104"/>
      <c r="X1308" s="104"/>
      <c r="Y1308" s="104"/>
      <c r="Z1308" s="104"/>
      <c r="AA1308" s="104"/>
      <c r="AB1308" s="104"/>
      <c r="AC1308" s="104"/>
      <c r="AD1308" s="104"/>
      <c r="AE1308" s="104"/>
      <c r="AF1308" s="104"/>
      <c r="AG1308" s="104"/>
      <c r="AH1308" s="104"/>
      <c r="AI1308" s="104"/>
      <c r="AJ1308" s="104"/>
      <c r="AK1308" s="104"/>
      <c r="AL1308" s="104"/>
      <c r="AM1308" s="104"/>
      <c r="AN1308" s="104"/>
      <c r="AO1308" s="104"/>
      <c r="AP1308" s="104"/>
      <c r="AQ1308" s="104"/>
      <c r="AR1308" s="104"/>
      <c r="AS1308" s="104"/>
      <c r="AT1308" s="104"/>
      <c r="AU1308" s="104"/>
      <c r="AX1308" s="114"/>
      <c r="AY1308" s="114"/>
      <c r="AZ1308" s="114"/>
      <c r="BA1308" s="114"/>
      <c r="BB1308" s="114"/>
      <c r="BC1308" s="114"/>
      <c r="BD1308" s="114"/>
      <c r="BE1308" s="114"/>
      <c r="BF1308" s="114"/>
      <c r="BG1308" s="114"/>
      <c r="BH1308" s="114"/>
      <c r="BI1308" s="114"/>
      <c r="BJ1308" s="114"/>
      <c r="BK1308" s="114"/>
      <c r="BL1308" s="114"/>
      <c r="BM1308" s="114"/>
      <c r="BN1308" s="114"/>
      <c r="BO1308" s="114"/>
      <c r="BP1308" s="114"/>
      <c r="BQ1308" s="114"/>
      <c r="BR1308" s="114"/>
      <c r="BS1308" s="114"/>
      <c r="BT1308" s="114"/>
      <c r="BU1308" s="114"/>
      <c r="BV1308" s="114"/>
      <c r="BW1308" s="114"/>
      <c r="BX1308" s="114"/>
      <c r="BY1308" s="114"/>
      <c r="BZ1308" s="114"/>
      <c r="CA1308" s="114"/>
      <c r="CB1308" s="114"/>
      <c r="CC1308" s="114"/>
      <c r="CD1308" s="114"/>
      <c r="CE1308" s="114"/>
      <c r="CF1308" s="114"/>
      <c r="CG1308" s="114"/>
      <c r="EH1308"/>
      <c r="EI1308"/>
      <c r="EJ1308"/>
      <c r="EK1308"/>
      <c r="EL1308"/>
    </row>
    <row r="1309" spans="1:142" x14ac:dyDescent="0.2">
      <c r="A1309"/>
      <c r="B1309"/>
      <c r="C1309"/>
      <c r="D1309"/>
      <c r="E1309"/>
      <c r="F1309"/>
      <c r="G1309"/>
      <c r="H1309"/>
      <c r="I1309"/>
      <c r="J1309"/>
      <c r="L1309" s="104"/>
      <c r="M1309" s="104"/>
      <c r="N1309" s="104"/>
      <c r="O1309" s="104"/>
      <c r="P1309" s="104"/>
      <c r="Q1309" s="104"/>
      <c r="R1309" s="104"/>
      <c r="S1309" s="104"/>
      <c r="T1309" s="104"/>
      <c r="U1309" s="104"/>
      <c r="V1309" s="104"/>
      <c r="W1309" s="104"/>
      <c r="X1309" s="104"/>
      <c r="Y1309" s="104"/>
      <c r="Z1309" s="104"/>
      <c r="AA1309" s="104"/>
      <c r="AB1309" s="104"/>
      <c r="AC1309" s="104"/>
      <c r="AD1309" s="104"/>
      <c r="AE1309" s="104"/>
      <c r="AF1309" s="104"/>
      <c r="AG1309" s="104"/>
      <c r="AH1309" s="104"/>
      <c r="AI1309" s="104"/>
      <c r="AJ1309" s="104"/>
      <c r="AK1309" s="104"/>
      <c r="AL1309" s="104"/>
      <c r="AM1309" s="104"/>
      <c r="AN1309" s="104"/>
      <c r="AO1309" s="104"/>
      <c r="AP1309" s="104"/>
      <c r="AQ1309" s="104"/>
      <c r="AR1309" s="104"/>
      <c r="AS1309" s="104"/>
      <c r="AT1309" s="104"/>
      <c r="AU1309" s="104"/>
      <c r="AX1309" s="114"/>
      <c r="AY1309" s="114"/>
      <c r="AZ1309" s="114"/>
      <c r="BA1309" s="114"/>
      <c r="BB1309" s="114"/>
      <c r="BC1309" s="114"/>
      <c r="BD1309" s="114"/>
      <c r="BE1309" s="114"/>
      <c r="BF1309" s="114"/>
      <c r="BG1309" s="114"/>
      <c r="BH1309" s="114"/>
      <c r="BI1309" s="114"/>
      <c r="BJ1309" s="114"/>
      <c r="BK1309" s="114"/>
      <c r="BL1309" s="114"/>
      <c r="BM1309" s="114"/>
      <c r="BN1309" s="114"/>
      <c r="BO1309" s="114"/>
      <c r="BP1309" s="114"/>
      <c r="BQ1309" s="114"/>
      <c r="BR1309" s="114"/>
      <c r="BS1309" s="114"/>
      <c r="BT1309" s="114"/>
      <c r="BU1309" s="114"/>
      <c r="BV1309" s="114"/>
      <c r="BW1309" s="114"/>
      <c r="BX1309" s="114"/>
      <c r="BY1309" s="114"/>
      <c r="BZ1309" s="114"/>
      <c r="CA1309" s="114"/>
      <c r="CB1309" s="114"/>
      <c r="CC1309" s="114"/>
      <c r="CD1309" s="114"/>
      <c r="CE1309" s="114"/>
      <c r="CF1309" s="114"/>
      <c r="CG1309" s="114"/>
      <c r="EH1309"/>
      <c r="EI1309"/>
      <c r="EJ1309"/>
      <c r="EK1309"/>
      <c r="EL1309"/>
    </row>
    <row r="1310" spans="1:142" x14ac:dyDescent="0.2">
      <c r="A1310"/>
      <c r="B1310"/>
      <c r="C1310"/>
      <c r="D1310"/>
      <c r="E1310"/>
      <c r="F1310"/>
      <c r="G1310"/>
      <c r="H1310"/>
      <c r="I1310"/>
      <c r="J1310"/>
      <c r="L1310" s="104"/>
      <c r="M1310" s="104"/>
      <c r="N1310" s="104"/>
      <c r="O1310" s="104"/>
      <c r="P1310" s="104"/>
      <c r="Q1310" s="104"/>
      <c r="R1310" s="104"/>
      <c r="S1310" s="104"/>
      <c r="T1310" s="104"/>
      <c r="U1310" s="104"/>
      <c r="V1310" s="104"/>
      <c r="W1310" s="104"/>
      <c r="X1310" s="104"/>
      <c r="Y1310" s="104"/>
      <c r="Z1310" s="104"/>
      <c r="AA1310" s="104"/>
      <c r="AB1310" s="104"/>
      <c r="AC1310" s="104"/>
      <c r="AD1310" s="104"/>
      <c r="AE1310" s="104"/>
      <c r="AF1310" s="104"/>
      <c r="AG1310" s="104"/>
      <c r="AH1310" s="104"/>
      <c r="AI1310" s="104"/>
      <c r="AJ1310" s="104"/>
      <c r="AK1310" s="104"/>
      <c r="AL1310" s="104"/>
      <c r="AM1310" s="104"/>
      <c r="AN1310" s="104"/>
      <c r="AO1310" s="104"/>
      <c r="AP1310" s="104"/>
      <c r="AQ1310" s="104"/>
      <c r="AR1310" s="104"/>
      <c r="AS1310" s="104"/>
      <c r="AT1310" s="104"/>
      <c r="AU1310" s="104"/>
      <c r="AX1310" s="114"/>
      <c r="AY1310" s="114"/>
      <c r="AZ1310" s="114"/>
      <c r="BA1310" s="114"/>
      <c r="BB1310" s="114"/>
      <c r="BC1310" s="114"/>
      <c r="BD1310" s="114"/>
      <c r="BE1310" s="114"/>
      <c r="BF1310" s="114"/>
      <c r="BG1310" s="114"/>
      <c r="BH1310" s="114"/>
      <c r="BI1310" s="114"/>
      <c r="BJ1310" s="114"/>
      <c r="BK1310" s="114"/>
      <c r="BL1310" s="114"/>
      <c r="BM1310" s="114"/>
      <c r="BN1310" s="114"/>
      <c r="BO1310" s="114"/>
      <c r="BP1310" s="114"/>
      <c r="BQ1310" s="114"/>
      <c r="BR1310" s="114"/>
      <c r="BS1310" s="114"/>
      <c r="BT1310" s="114"/>
      <c r="BU1310" s="114"/>
      <c r="BV1310" s="114"/>
      <c r="BW1310" s="114"/>
      <c r="BX1310" s="114"/>
      <c r="BY1310" s="114"/>
      <c r="BZ1310" s="114"/>
      <c r="CA1310" s="114"/>
      <c r="CB1310" s="114"/>
      <c r="CC1310" s="114"/>
      <c r="CD1310" s="114"/>
      <c r="CE1310" s="114"/>
      <c r="CF1310" s="114"/>
      <c r="CG1310" s="114"/>
      <c r="EH1310"/>
      <c r="EI1310"/>
      <c r="EJ1310"/>
      <c r="EK1310"/>
      <c r="EL1310"/>
    </row>
    <row r="1311" spans="1:142" x14ac:dyDescent="0.2">
      <c r="A1311"/>
      <c r="B1311"/>
      <c r="C1311"/>
      <c r="D1311"/>
      <c r="E1311"/>
      <c r="F1311"/>
      <c r="G1311"/>
      <c r="H1311"/>
      <c r="I1311"/>
      <c r="J1311"/>
      <c r="L1311" s="104"/>
      <c r="M1311" s="104"/>
      <c r="N1311" s="104"/>
      <c r="O1311" s="104"/>
      <c r="P1311" s="104"/>
      <c r="Q1311" s="104"/>
      <c r="R1311" s="104"/>
      <c r="S1311" s="104"/>
      <c r="T1311" s="104"/>
      <c r="U1311" s="104"/>
      <c r="V1311" s="104"/>
      <c r="W1311" s="104"/>
      <c r="X1311" s="104"/>
      <c r="Y1311" s="104"/>
      <c r="Z1311" s="104"/>
      <c r="AA1311" s="104"/>
      <c r="AB1311" s="104"/>
      <c r="AC1311" s="104"/>
      <c r="AD1311" s="104"/>
      <c r="AE1311" s="104"/>
      <c r="AF1311" s="104"/>
      <c r="AG1311" s="104"/>
      <c r="AH1311" s="104"/>
      <c r="AI1311" s="104"/>
      <c r="AJ1311" s="104"/>
      <c r="AK1311" s="104"/>
      <c r="AL1311" s="104"/>
      <c r="AM1311" s="104"/>
      <c r="AN1311" s="104"/>
      <c r="AO1311" s="104"/>
      <c r="AP1311" s="104"/>
      <c r="AQ1311" s="104"/>
      <c r="AR1311" s="104"/>
      <c r="AS1311" s="104"/>
      <c r="AT1311" s="104"/>
      <c r="AU1311" s="104"/>
      <c r="AX1311" s="114"/>
      <c r="AY1311" s="114"/>
      <c r="AZ1311" s="114"/>
      <c r="BA1311" s="114"/>
      <c r="BB1311" s="114"/>
      <c r="BC1311" s="114"/>
      <c r="BD1311" s="114"/>
      <c r="BE1311" s="114"/>
      <c r="BF1311" s="114"/>
      <c r="BG1311" s="114"/>
      <c r="BH1311" s="114"/>
      <c r="BI1311" s="114"/>
      <c r="BJ1311" s="114"/>
      <c r="BK1311" s="114"/>
      <c r="BL1311" s="114"/>
      <c r="BM1311" s="114"/>
      <c r="BN1311" s="114"/>
      <c r="BO1311" s="114"/>
      <c r="BP1311" s="114"/>
      <c r="BQ1311" s="114"/>
      <c r="BR1311" s="114"/>
      <c r="BS1311" s="114"/>
      <c r="BT1311" s="114"/>
      <c r="BU1311" s="114"/>
      <c r="BV1311" s="114"/>
      <c r="BW1311" s="114"/>
      <c r="BX1311" s="114"/>
      <c r="BY1311" s="114"/>
      <c r="BZ1311" s="114"/>
      <c r="CA1311" s="114"/>
      <c r="CB1311" s="114"/>
      <c r="CC1311" s="114"/>
      <c r="CD1311" s="114"/>
      <c r="CE1311" s="114"/>
      <c r="CF1311" s="114"/>
      <c r="CG1311" s="114"/>
      <c r="EH1311"/>
      <c r="EI1311"/>
      <c r="EJ1311"/>
      <c r="EK1311"/>
      <c r="EL1311"/>
    </row>
    <row r="1312" spans="1:142" x14ac:dyDescent="0.2">
      <c r="A1312"/>
      <c r="B1312"/>
      <c r="C1312"/>
      <c r="D1312"/>
      <c r="E1312"/>
      <c r="F1312"/>
      <c r="G1312"/>
      <c r="H1312"/>
      <c r="I1312"/>
      <c r="J1312"/>
      <c r="L1312" s="104"/>
      <c r="M1312" s="104"/>
      <c r="N1312" s="104"/>
      <c r="O1312" s="104"/>
      <c r="P1312" s="104"/>
      <c r="Q1312" s="104"/>
      <c r="R1312" s="104"/>
      <c r="S1312" s="104"/>
      <c r="T1312" s="104"/>
      <c r="U1312" s="104"/>
      <c r="V1312" s="104"/>
      <c r="W1312" s="104"/>
      <c r="X1312" s="104"/>
      <c r="Y1312" s="104"/>
      <c r="Z1312" s="104"/>
      <c r="AA1312" s="104"/>
      <c r="AB1312" s="104"/>
      <c r="AC1312" s="104"/>
      <c r="AD1312" s="104"/>
      <c r="AE1312" s="104"/>
      <c r="AF1312" s="104"/>
      <c r="AG1312" s="104"/>
      <c r="AH1312" s="104"/>
      <c r="AI1312" s="104"/>
      <c r="AJ1312" s="104"/>
      <c r="AK1312" s="104"/>
      <c r="AL1312" s="104"/>
      <c r="AM1312" s="104"/>
      <c r="AN1312" s="104"/>
      <c r="AO1312" s="104"/>
      <c r="AP1312" s="104"/>
      <c r="AQ1312" s="104"/>
      <c r="AR1312" s="104"/>
      <c r="AS1312" s="104"/>
      <c r="AT1312" s="104"/>
      <c r="AU1312" s="104"/>
      <c r="AX1312" s="114"/>
      <c r="AY1312" s="114"/>
      <c r="AZ1312" s="114"/>
      <c r="BA1312" s="114"/>
      <c r="BB1312" s="114"/>
      <c r="BC1312" s="114"/>
      <c r="BD1312" s="114"/>
      <c r="BE1312" s="114"/>
      <c r="BF1312" s="114"/>
      <c r="BG1312" s="114"/>
      <c r="BH1312" s="114"/>
      <c r="BI1312" s="114"/>
      <c r="BJ1312" s="114"/>
      <c r="BK1312" s="114"/>
      <c r="BL1312" s="114"/>
      <c r="BM1312" s="114"/>
      <c r="BN1312" s="114"/>
      <c r="BO1312" s="114"/>
      <c r="BP1312" s="114"/>
      <c r="BQ1312" s="114"/>
      <c r="BR1312" s="114"/>
      <c r="BS1312" s="114"/>
      <c r="BT1312" s="114"/>
      <c r="BU1312" s="114"/>
      <c r="BV1312" s="114"/>
      <c r="BW1312" s="114"/>
      <c r="BX1312" s="114"/>
      <c r="BY1312" s="114"/>
      <c r="BZ1312" s="114"/>
      <c r="CA1312" s="114"/>
      <c r="CB1312" s="114"/>
      <c r="CC1312" s="114"/>
      <c r="CD1312" s="114"/>
      <c r="CE1312" s="114"/>
      <c r="CF1312" s="114"/>
      <c r="CG1312" s="114"/>
      <c r="EH1312"/>
      <c r="EI1312"/>
      <c r="EJ1312"/>
      <c r="EK1312"/>
      <c r="EL1312"/>
    </row>
    <row r="1313" spans="1:142" x14ac:dyDescent="0.2">
      <c r="A1313"/>
      <c r="B1313"/>
      <c r="C1313"/>
      <c r="D1313"/>
      <c r="E1313"/>
      <c r="F1313"/>
      <c r="G1313"/>
      <c r="H1313"/>
      <c r="I1313"/>
      <c r="J1313"/>
      <c r="L1313" s="104"/>
      <c r="M1313" s="104"/>
      <c r="N1313" s="104"/>
      <c r="O1313" s="104"/>
      <c r="P1313" s="104"/>
      <c r="Q1313" s="104"/>
      <c r="R1313" s="104"/>
      <c r="S1313" s="104"/>
      <c r="T1313" s="104"/>
      <c r="U1313" s="104"/>
      <c r="V1313" s="104"/>
      <c r="W1313" s="104"/>
      <c r="X1313" s="104"/>
      <c r="Y1313" s="104"/>
      <c r="Z1313" s="104"/>
      <c r="AA1313" s="104"/>
      <c r="AB1313" s="104"/>
      <c r="AC1313" s="104"/>
      <c r="AD1313" s="104"/>
      <c r="AE1313" s="104"/>
      <c r="AF1313" s="104"/>
      <c r="AG1313" s="104"/>
      <c r="AH1313" s="104"/>
      <c r="AI1313" s="104"/>
      <c r="AJ1313" s="104"/>
      <c r="AK1313" s="104"/>
      <c r="AL1313" s="104"/>
      <c r="AM1313" s="104"/>
      <c r="AN1313" s="104"/>
      <c r="AO1313" s="104"/>
      <c r="AP1313" s="104"/>
      <c r="AQ1313" s="104"/>
      <c r="AR1313" s="104"/>
      <c r="AS1313" s="104"/>
      <c r="AT1313" s="104"/>
      <c r="AU1313" s="104"/>
      <c r="AX1313" s="114"/>
      <c r="AY1313" s="114"/>
      <c r="AZ1313" s="114"/>
      <c r="BA1313" s="114"/>
      <c r="BB1313" s="114"/>
      <c r="BC1313" s="114"/>
      <c r="BD1313" s="114"/>
      <c r="BE1313" s="114"/>
      <c r="BF1313" s="114"/>
      <c r="BG1313" s="114"/>
      <c r="BH1313" s="114"/>
      <c r="BI1313" s="114"/>
      <c r="BJ1313" s="114"/>
      <c r="BK1313" s="114"/>
      <c r="BL1313" s="114"/>
      <c r="BM1313" s="114"/>
      <c r="BN1313" s="114"/>
      <c r="BO1313" s="114"/>
      <c r="BP1313" s="114"/>
      <c r="BQ1313" s="114"/>
      <c r="BR1313" s="114"/>
      <c r="BS1313" s="114"/>
      <c r="BT1313" s="114"/>
      <c r="BU1313" s="114"/>
      <c r="BV1313" s="114"/>
      <c r="BW1313" s="114"/>
      <c r="BX1313" s="114"/>
      <c r="BY1313" s="114"/>
      <c r="BZ1313" s="114"/>
      <c r="CA1313" s="114"/>
      <c r="CB1313" s="114"/>
      <c r="CC1313" s="114"/>
      <c r="CD1313" s="114"/>
      <c r="CE1313" s="114"/>
      <c r="CF1313" s="114"/>
      <c r="CG1313" s="114"/>
      <c r="EH1313"/>
      <c r="EI1313"/>
      <c r="EJ1313"/>
      <c r="EK1313"/>
      <c r="EL1313"/>
    </row>
    <row r="1314" spans="1:142" x14ac:dyDescent="0.2">
      <c r="A1314"/>
      <c r="B1314"/>
      <c r="C1314"/>
      <c r="D1314"/>
      <c r="E1314"/>
      <c r="F1314"/>
      <c r="G1314"/>
      <c r="H1314"/>
      <c r="I1314"/>
      <c r="J1314"/>
      <c r="L1314" s="104"/>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X1314" s="114"/>
      <c r="AY1314" s="114"/>
      <c r="AZ1314" s="114"/>
      <c r="BA1314" s="114"/>
      <c r="BB1314" s="114"/>
      <c r="BC1314" s="114"/>
      <c r="BD1314" s="114"/>
      <c r="BE1314" s="114"/>
      <c r="BF1314" s="114"/>
      <c r="BG1314" s="114"/>
      <c r="BH1314" s="114"/>
      <c r="BI1314" s="114"/>
      <c r="BJ1314" s="114"/>
      <c r="BK1314" s="114"/>
      <c r="BL1314" s="114"/>
      <c r="BM1314" s="114"/>
      <c r="BN1314" s="114"/>
      <c r="BO1314" s="114"/>
      <c r="BP1314" s="114"/>
      <c r="BQ1314" s="114"/>
      <c r="BR1314" s="114"/>
      <c r="BS1314" s="114"/>
      <c r="BT1314" s="114"/>
      <c r="BU1314" s="114"/>
      <c r="BV1314" s="114"/>
      <c r="BW1314" s="114"/>
      <c r="BX1314" s="114"/>
      <c r="BY1314" s="114"/>
      <c r="BZ1314" s="114"/>
      <c r="CA1314" s="114"/>
      <c r="CB1314" s="114"/>
      <c r="CC1314" s="114"/>
      <c r="CD1314" s="114"/>
      <c r="CE1314" s="114"/>
      <c r="CF1314" s="114"/>
      <c r="CG1314" s="114"/>
      <c r="EH1314"/>
      <c r="EI1314"/>
      <c r="EJ1314"/>
      <c r="EK1314"/>
      <c r="EL1314"/>
    </row>
    <row r="1315" spans="1:142" x14ac:dyDescent="0.2">
      <c r="A1315"/>
      <c r="B1315"/>
      <c r="C1315"/>
      <c r="D1315"/>
      <c r="E1315"/>
      <c r="F1315"/>
      <c r="G1315"/>
      <c r="H1315"/>
      <c r="I1315"/>
      <c r="J1315"/>
      <c r="L1315" s="104"/>
      <c r="M1315" s="104"/>
      <c r="N1315" s="104"/>
      <c r="O1315" s="104"/>
      <c r="P1315" s="104"/>
      <c r="Q1315" s="104"/>
      <c r="R1315" s="104"/>
      <c r="S1315" s="104"/>
      <c r="T1315" s="104"/>
      <c r="U1315" s="104"/>
      <c r="V1315" s="104"/>
      <c r="W1315" s="104"/>
      <c r="X1315" s="104"/>
      <c r="Y1315" s="104"/>
      <c r="Z1315" s="104"/>
      <c r="AA1315" s="104"/>
      <c r="AB1315" s="104"/>
      <c r="AC1315" s="104"/>
      <c r="AD1315" s="104"/>
      <c r="AE1315" s="104"/>
      <c r="AF1315" s="104"/>
      <c r="AG1315" s="104"/>
      <c r="AH1315" s="104"/>
      <c r="AI1315" s="104"/>
      <c r="AJ1315" s="104"/>
      <c r="AK1315" s="104"/>
      <c r="AL1315" s="104"/>
      <c r="AM1315" s="104"/>
      <c r="AN1315" s="104"/>
      <c r="AO1315" s="104"/>
      <c r="AP1315" s="104"/>
      <c r="AQ1315" s="104"/>
      <c r="AR1315" s="104"/>
      <c r="AS1315" s="104"/>
      <c r="AT1315" s="104"/>
      <c r="AU1315" s="104"/>
      <c r="AX1315" s="114"/>
      <c r="AY1315" s="114"/>
      <c r="AZ1315" s="114"/>
      <c r="BA1315" s="114"/>
      <c r="BB1315" s="114"/>
      <c r="BC1315" s="114"/>
      <c r="BD1315" s="114"/>
      <c r="BE1315" s="114"/>
      <c r="BF1315" s="114"/>
      <c r="BG1315" s="114"/>
      <c r="BH1315" s="114"/>
      <c r="BI1315" s="114"/>
      <c r="BJ1315" s="114"/>
      <c r="BK1315" s="114"/>
      <c r="BL1315" s="114"/>
      <c r="BM1315" s="114"/>
      <c r="BN1315" s="114"/>
      <c r="BO1315" s="114"/>
      <c r="BP1315" s="114"/>
      <c r="BQ1315" s="114"/>
      <c r="BR1315" s="114"/>
      <c r="BS1315" s="114"/>
      <c r="BT1315" s="114"/>
      <c r="BU1315" s="114"/>
      <c r="BV1315" s="114"/>
      <c r="BW1315" s="114"/>
      <c r="BX1315" s="114"/>
      <c r="BY1315" s="114"/>
      <c r="BZ1315" s="114"/>
      <c r="CA1315" s="114"/>
      <c r="CB1315" s="114"/>
      <c r="CC1315" s="114"/>
      <c r="CD1315" s="114"/>
      <c r="CE1315" s="114"/>
      <c r="CF1315" s="114"/>
      <c r="CG1315" s="114"/>
      <c r="EH1315"/>
      <c r="EI1315"/>
      <c r="EJ1315"/>
      <c r="EK1315"/>
      <c r="EL1315"/>
    </row>
    <row r="1316" spans="1:142" x14ac:dyDescent="0.2">
      <c r="A1316"/>
      <c r="B1316"/>
      <c r="C1316"/>
      <c r="D1316"/>
      <c r="E1316"/>
      <c r="F1316"/>
      <c r="G1316"/>
      <c r="H1316"/>
      <c r="I1316"/>
      <c r="J1316"/>
      <c r="L1316" s="104"/>
      <c r="M1316" s="104"/>
      <c r="N1316" s="104"/>
      <c r="O1316" s="104"/>
      <c r="P1316" s="104"/>
      <c r="Q1316" s="104"/>
      <c r="R1316" s="104"/>
      <c r="S1316" s="104"/>
      <c r="T1316" s="104"/>
      <c r="U1316" s="104"/>
      <c r="V1316" s="104"/>
      <c r="W1316" s="104"/>
      <c r="X1316" s="104"/>
      <c r="Y1316" s="104"/>
      <c r="Z1316" s="104"/>
      <c r="AA1316" s="104"/>
      <c r="AB1316" s="104"/>
      <c r="AC1316" s="104"/>
      <c r="AD1316" s="104"/>
      <c r="AE1316" s="104"/>
      <c r="AF1316" s="104"/>
      <c r="AG1316" s="104"/>
      <c r="AH1316" s="104"/>
      <c r="AI1316" s="104"/>
      <c r="AJ1316" s="104"/>
      <c r="AK1316" s="104"/>
      <c r="AL1316" s="104"/>
      <c r="AM1316" s="104"/>
      <c r="AN1316" s="104"/>
      <c r="AO1316" s="104"/>
      <c r="AP1316" s="104"/>
      <c r="AQ1316" s="104"/>
      <c r="AR1316" s="104"/>
      <c r="AS1316" s="104"/>
      <c r="AT1316" s="104"/>
      <c r="AU1316" s="104"/>
      <c r="AX1316" s="114"/>
      <c r="AY1316" s="114"/>
      <c r="AZ1316" s="114"/>
      <c r="BA1316" s="114"/>
      <c r="BB1316" s="114"/>
      <c r="BC1316" s="114"/>
      <c r="BD1316" s="114"/>
      <c r="BE1316" s="114"/>
      <c r="BF1316" s="114"/>
      <c r="BG1316" s="114"/>
      <c r="BH1316" s="114"/>
      <c r="BI1316" s="114"/>
      <c r="BJ1316" s="114"/>
      <c r="BK1316" s="114"/>
      <c r="BL1316" s="114"/>
      <c r="BM1316" s="114"/>
      <c r="BN1316" s="114"/>
      <c r="BO1316" s="114"/>
      <c r="BP1316" s="114"/>
      <c r="BQ1316" s="114"/>
      <c r="BR1316" s="114"/>
      <c r="BS1316" s="114"/>
      <c r="BT1316" s="114"/>
      <c r="BU1316" s="114"/>
      <c r="BV1316" s="114"/>
      <c r="BW1316" s="114"/>
      <c r="BX1316" s="114"/>
      <c r="BY1316" s="114"/>
      <c r="BZ1316" s="114"/>
      <c r="CA1316" s="114"/>
      <c r="CB1316" s="114"/>
      <c r="CC1316" s="114"/>
      <c r="CD1316" s="114"/>
      <c r="CE1316" s="114"/>
      <c r="CF1316" s="114"/>
      <c r="CG1316" s="114"/>
      <c r="EH1316"/>
      <c r="EI1316"/>
      <c r="EJ1316"/>
      <c r="EK1316"/>
      <c r="EL1316"/>
    </row>
    <row r="1317" spans="1:142" x14ac:dyDescent="0.2">
      <c r="A1317"/>
      <c r="B1317"/>
      <c r="C1317"/>
      <c r="D1317"/>
      <c r="E1317"/>
      <c r="F1317"/>
      <c r="G1317"/>
      <c r="H1317"/>
      <c r="I1317"/>
      <c r="J1317"/>
      <c r="L1317" s="104"/>
      <c r="M1317" s="104"/>
      <c r="N1317" s="104"/>
      <c r="O1317" s="104"/>
      <c r="P1317" s="104"/>
      <c r="Q1317" s="104"/>
      <c r="R1317" s="104"/>
      <c r="S1317" s="104"/>
      <c r="T1317" s="104"/>
      <c r="U1317" s="104"/>
      <c r="V1317" s="104"/>
      <c r="W1317" s="104"/>
      <c r="X1317" s="104"/>
      <c r="Y1317" s="104"/>
      <c r="Z1317" s="104"/>
      <c r="AA1317" s="104"/>
      <c r="AB1317" s="104"/>
      <c r="AC1317" s="104"/>
      <c r="AD1317" s="104"/>
      <c r="AE1317" s="104"/>
      <c r="AF1317" s="104"/>
      <c r="AG1317" s="104"/>
      <c r="AH1317" s="104"/>
      <c r="AI1317" s="104"/>
      <c r="AJ1317" s="104"/>
      <c r="AK1317" s="104"/>
      <c r="AL1317" s="104"/>
      <c r="AM1317" s="104"/>
      <c r="AN1317" s="104"/>
      <c r="AO1317" s="104"/>
      <c r="AP1317" s="104"/>
      <c r="AQ1317" s="104"/>
      <c r="AR1317" s="104"/>
      <c r="AS1317" s="104"/>
      <c r="AT1317" s="104"/>
      <c r="AU1317" s="104"/>
      <c r="AX1317" s="114"/>
      <c r="AY1317" s="114"/>
      <c r="AZ1317" s="114"/>
      <c r="BA1317" s="114"/>
      <c r="BB1317" s="114"/>
      <c r="BC1317" s="114"/>
      <c r="BD1317" s="114"/>
      <c r="BE1317" s="114"/>
      <c r="BF1317" s="114"/>
      <c r="BG1317" s="114"/>
      <c r="BH1317" s="114"/>
      <c r="BI1317" s="114"/>
      <c r="BJ1317" s="114"/>
      <c r="BK1317" s="114"/>
      <c r="BL1317" s="114"/>
      <c r="BM1317" s="114"/>
      <c r="BN1317" s="114"/>
      <c r="BO1317" s="114"/>
      <c r="BP1317" s="114"/>
      <c r="BQ1317" s="114"/>
      <c r="BR1317" s="114"/>
      <c r="BS1317" s="114"/>
      <c r="BT1317" s="114"/>
      <c r="BU1317" s="114"/>
      <c r="BV1317" s="114"/>
      <c r="BW1317" s="114"/>
      <c r="BX1317" s="114"/>
      <c r="BY1317" s="114"/>
      <c r="BZ1317" s="114"/>
      <c r="CA1317" s="114"/>
      <c r="CB1317" s="114"/>
      <c r="CC1317" s="114"/>
      <c r="CD1317" s="114"/>
      <c r="CE1317" s="114"/>
      <c r="CF1317" s="114"/>
      <c r="CG1317" s="114"/>
      <c r="EH1317"/>
      <c r="EI1317"/>
      <c r="EJ1317"/>
      <c r="EK1317"/>
      <c r="EL1317"/>
    </row>
    <row r="1318" spans="1:142" x14ac:dyDescent="0.2">
      <c r="A1318"/>
      <c r="B1318"/>
      <c r="C1318"/>
      <c r="D1318"/>
      <c r="E1318"/>
      <c r="F1318"/>
      <c r="G1318"/>
      <c r="H1318"/>
      <c r="I1318"/>
      <c r="J1318"/>
      <c r="L1318" s="104"/>
      <c r="M1318" s="104"/>
      <c r="N1318" s="104"/>
      <c r="O1318" s="104"/>
      <c r="P1318" s="104"/>
      <c r="Q1318" s="104"/>
      <c r="R1318" s="104"/>
      <c r="S1318" s="104"/>
      <c r="T1318" s="104"/>
      <c r="U1318" s="104"/>
      <c r="V1318" s="104"/>
      <c r="W1318" s="104"/>
      <c r="X1318" s="104"/>
      <c r="Y1318" s="104"/>
      <c r="Z1318" s="104"/>
      <c r="AA1318" s="104"/>
      <c r="AB1318" s="104"/>
      <c r="AC1318" s="104"/>
      <c r="AD1318" s="104"/>
      <c r="AE1318" s="104"/>
      <c r="AF1318" s="104"/>
      <c r="AG1318" s="104"/>
      <c r="AH1318" s="104"/>
      <c r="AI1318" s="104"/>
      <c r="AJ1318" s="104"/>
      <c r="AK1318" s="104"/>
      <c r="AL1318" s="104"/>
      <c r="AM1318" s="104"/>
      <c r="AN1318" s="104"/>
      <c r="AO1318" s="104"/>
      <c r="AP1318" s="104"/>
      <c r="AQ1318" s="104"/>
      <c r="AR1318" s="104"/>
      <c r="AS1318" s="104"/>
      <c r="AT1318" s="104"/>
      <c r="AU1318" s="104"/>
      <c r="AX1318" s="114"/>
      <c r="AY1318" s="114"/>
      <c r="AZ1318" s="114"/>
      <c r="BA1318" s="114"/>
      <c r="BB1318" s="114"/>
      <c r="BC1318" s="114"/>
      <c r="BD1318" s="114"/>
      <c r="BE1318" s="114"/>
      <c r="BF1318" s="114"/>
      <c r="BG1318" s="114"/>
      <c r="BH1318" s="114"/>
      <c r="BI1318" s="114"/>
      <c r="BJ1318" s="114"/>
      <c r="BK1318" s="114"/>
      <c r="BL1318" s="114"/>
      <c r="BM1318" s="114"/>
      <c r="BN1318" s="114"/>
      <c r="BO1318" s="114"/>
      <c r="BP1318" s="114"/>
      <c r="BQ1318" s="114"/>
      <c r="BR1318" s="114"/>
      <c r="BS1318" s="114"/>
      <c r="BT1318" s="114"/>
      <c r="BU1318" s="114"/>
      <c r="BV1318" s="114"/>
      <c r="BW1318" s="114"/>
      <c r="BX1318" s="114"/>
      <c r="BY1318" s="114"/>
      <c r="BZ1318" s="114"/>
      <c r="CA1318" s="114"/>
      <c r="CB1318" s="114"/>
      <c r="CC1318" s="114"/>
      <c r="CD1318" s="114"/>
      <c r="CE1318" s="114"/>
      <c r="CF1318" s="114"/>
      <c r="CG1318" s="114"/>
      <c r="EH1318"/>
      <c r="EI1318"/>
      <c r="EJ1318"/>
      <c r="EK1318"/>
      <c r="EL1318"/>
    </row>
    <row r="1319" spans="1:142" x14ac:dyDescent="0.2">
      <c r="A1319"/>
      <c r="B1319"/>
      <c r="C1319"/>
      <c r="D1319"/>
      <c r="E1319"/>
      <c r="F1319"/>
      <c r="G1319"/>
      <c r="H1319"/>
      <c r="I1319"/>
      <c r="J1319"/>
      <c r="L1319" s="104"/>
      <c r="M1319" s="104"/>
      <c r="N1319" s="104"/>
      <c r="O1319" s="104"/>
      <c r="P1319" s="104"/>
      <c r="Q1319" s="104"/>
      <c r="R1319" s="104"/>
      <c r="S1319" s="104"/>
      <c r="T1319" s="104"/>
      <c r="U1319" s="104"/>
      <c r="V1319" s="104"/>
      <c r="W1319" s="104"/>
      <c r="X1319" s="104"/>
      <c r="Y1319" s="104"/>
      <c r="Z1319" s="104"/>
      <c r="AA1319" s="104"/>
      <c r="AB1319" s="104"/>
      <c r="AC1319" s="104"/>
      <c r="AD1319" s="104"/>
      <c r="AE1319" s="104"/>
      <c r="AF1319" s="104"/>
      <c r="AG1319" s="104"/>
      <c r="AH1319" s="104"/>
      <c r="AI1319" s="104"/>
      <c r="AJ1319" s="104"/>
      <c r="AK1319" s="104"/>
      <c r="AL1319" s="104"/>
      <c r="AM1319" s="104"/>
      <c r="AN1319" s="104"/>
      <c r="AO1319" s="104"/>
      <c r="AP1319" s="104"/>
      <c r="AQ1319" s="104"/>
      <c r="AR1319" s="104"/>
      <c r="AS1319" s="104"/>
      <c r="AT1319" s="104"/>
      <c r="AU1319" s="104"/>
      <c r="AX1319" s="114"/>
      <c r="AY1319" s="114"/>
      <c r="AZ1319" s="114"/>
      <c r="BA1319" s="114"/>
      <c r="BB1319" s="114"/>
      <c r="BC1319" s="114"/>
      <c r="BD1319" s="114"/>
      <c r="BE1319" s="114"/>
      <c r="BF1319" s="114"/>
      <c r="BG1319" s="114"/>
      <c r="BH1319" s="114"/>
      <c r="BI1319" s="114"/>
      <c r="BJ1319" s="114"/>
      <c r="BK1319" s="114"/>
      <c r="BL1319" s="114"/>
      <c r="BM1319" s="114"/>
      <c r="BN1319" s="114"/>
      <c r="BO1319" s="114"/>
      <c r="BP1319" s="114"/>
      <c r="BQ1319" s="114"/>
      <c r="BR1319" s="114"/>
      <c r="BS1319" s="114"/>
      <c r="BT1319" s="114"/>
      <c r="BU1319" s="114"/>
      <c r="BV1319" s="114"/>
      <c r="BW1319" s="114"/>
      <c r="BX1319" s="114"/>
      <c r="BY1319" s="114"/>
      <c r="BZ1319" s="114"/>
      <c r="CA1319" s="114"/>
      <c r="CB1319" s="114"/>
      <c r="CC1319" s="114"/>
      <c r="CD1319" s="114"/>
      <c r="CE1319" s="114"/>
      <c r="CF1319" s="114"/>
      <c r="CG1319" s="114"/>
      <c r="EH1319"/>
      <c r="EI1319"/>
      <c r="EJ1319"/>
      <c r="EK1319"/>
      <c r="EL1319"/>
    </row>
    <row r="1320" spans="1:142" x14ac:dyDescent="0.2">
      <c r="A1320"/>
      <c r="B1320"/>
      <c r="C1320"/>
      <c r="D1320"/>
      <c r="E1320"/>
      <c r="F1320"/>
      <c r="G1320"/>
      <c r="H1320"/>
      <c r="I1320"/>
      <c r="J1320"/>
      <c r="L1320" s="104"/>
      <c r="M1320" s="104"/>
      <c r="N1320" s="104"/>
      <c r="O1320" s="104"/>
      <c r="P1320" s="104"/>
      <c r="Q1320" s="104"/>
      <c r="R1320" s="104"/>
      <c r="S1320" s="104"/>
      <c r="T1320" s="104"/>
      <c r="U1320" s="104"/>
      <c r="V1320" s="104"/>
      <c r="W1320" s="104"/>
      <c r="X1320" s="104"/>
      <c r="Y1320" s="104"/>
      <c r="Z1320" s="104"/>
      <c r="AA1320" s="104"/>
      <c r="AB1320" s="104"/>
      <c r="AC1320" s="104"/>
      <c r="AD1320" s="104"/>
      <c r="AE1320" s="104"/>
      <c r="AF1320" s="104"/>
      <c r="AG1320" s="104"/>
      <c r="AH1320" s="104"/>
      <c r="AI1320" s="104"/>
      <c r="AJ1320" s="104"/>
      <c r="AK1320" s="104"/>
      <c r="AL1320" s="104"/>
      <c r="AM1320" s="104"/>
      <c r="AN1320" s="104"/>
      <c r="AO1320" s="104"/>
      <c r="AP1320" s="104"/>
      <c r="AQ1320" s="104"/>
      <c r="AR1320" s="104"/>
      <c r="AS1320" s="104"/>
      <c r="AT1320" s="104"/>
      <c r="AU1320" s="104"/>
      <c r="AX1320" s="114"/>
      <c r="AY1320" s="114"/>
      <c r="AZ1320" s="114"/>
      <c r="BA1320" s="114"/>
      <c r="BB1320" s="114"/>
      <c r="BC1320" s="114"/>
      <c r="BD1320" s="114"/>
      <c r="BE1320" s="114"/>
      <c r="BF1320" s="114"/>
      <c r="BG1320" s="114"/>
      <c r="BH1320" s="114"/>
      <c r="BI1320" s="114"/>
      <c r="BJ1320" s="114"/>
      <c r="BK1320" s="114"/>
      <c r="BL1320" s="114"/>
      <c r="BM1320" s="114"/>
      <c r="BN1320" s="114"/>
      <c r="BO1320" s="114"/>
      <c r="BP1320" s="114"/>
      <c r="BQ1320" s="114"/>
      <c r="BR1320" s="114"/>
      <c r="BS1320" s="114"/>
      <c r="BT1320" s="114"/>
      <c r="BU1320" s="114"/>
      <c r="BV1320" s="114"/>
      <c r="BW1320" s="114"/>
      <c r="BX1320" s="114"/>
      <c r="BY1320" s="114"/>
      <c r="BZ1320" s="114"/>
      <c r="CA1320" s="114"/>
      <c r="CB1320" s="114"/>
      <c r="CC1320" s="114"/>
      <c r="CD1320" s="114"/>
      <c r="CE1320" s="114"/>
      <c r="CF1320" s="114"/>
      <c r="CG1320" s="114"/>
      <c r="EH1320"/>
      <c r="EI1320"/>
      <c r="EJ1320"/>
      <c r="EK1320"/>
      <c r="EL1320"/>
    </row>
    <row r="1321" spans="1:142" x14ac:dyDescent="0.2">
      <c r="A1321"/>
      <c r="B1321"/>
      <c r="C1321"/>
      <c r="D1321"/>
      <c r="E1321"/>
      <c r="F1321"/>
      <c r="G1321"/>
      <c r="H1321"/>
      <c r="I1321"/>
      <c r="J1321"/>
      <c r="L1321" s="104"/>
      <c r="M1321" s="104"/>
      <c r="N1321" s="104"/>
      <c r="O1321" s="104"/>
      <c r="P1321" s="104"/>
      <c r="Q1321" s="104"/>
      <c r="R1321" s="104"/>
      <c r="S1321" s="104"/>
      <c r="T1321" s="104"/>
      <c r="U1321" s="104"/>
      <c r="V1321" s="104"/>
      <c r="W1321" s="104"/>
      <c r="X1321" s="104"/>
      <c r="Y1321" s="104"/>
      <c r="Z1321" s="104"/>
      <c r="AA1321" s="104"/>
      <c r="AB1321" s="104"/>
      <c r="AC1321" s="104"/>
      <c r="AD1321" s="104"/>
      <c r="AE1321" s="104"/>
      <c r="AF1321" s="104"/>
      <c r="AG1321" s="104"/>
      <c r="AH1321" s="104"/>
      <c r="AI1321" s="104"/>
      <c r="AJ1321" s="104"/>
      <c r="AK1321" s="104"/>
      <c r="AL1321" s="104"/>
      <c r="AM1321" s="104"/>
      <c r="AN1321" s="104"/>
      <c r="AO1321" s="104"/>
      <c r="AP1321" s="104"/>
      <c r="AQ1321" s="104"/>
      <c r="AR1321" s="104"/>
      <c r="AS1321" s="104"/>
      <c r="AT1321" s="104"/>
      <c r="AU1321" s="104"/>
      <c r="AX1321" s="114"/>
      <c r="AY1321" s="114"/>
      <c r="AZ1321" s="114"/>
      <c r="BA1321" s="114"/>
      <c r="BB1321" s="114"/>
      <c r="BC1321" s="114"/>
      <c r="BD1321" s="114"/>
      <c r="BE1321" s="114"/>
      <c r="BF1321" s="114"/>
      <c r="BG1321" s="114"/>
      <c r="BH1321" s="114"/>
      <c r="BI1321" s="114"/>
      <c r="BJ1321" s="114"/>
      <c r="BK1321" s="114"/>
      <c r="BL1321" s="114"/>
      <c r="BM1321" s="114"/>
      <c r="BN1321" s="114"/>
      <c r="BO1321" s="114"/>
      <c r="BP1321" s="114"/>
      <c r="BQ1321" s="114"/>
      <c r="BR1321" s="114"/>
      <c r="BS1321" s="114"/>
      <c r="BT1321" s="114"/>
      <c r="BU1321" s="114"/>
      <c r="BV1321" s="114"/>
      <c r="BW1321" s="114"/>
      <c r="BX1321" s="114"/>
      <c r="BY1321" s="114"/>
      <c r="BZ1321" s="114"/>
      <c r="CA1321" s="114"/>
      <c r="CB1321" s="114"/>
      <c r="CC1321" s="114"/>
      <c r="CD1321" s="114"/>
      <c r="CE1321" s="114"/>
      <c r="CF1321" s="114"/>
      <c r="CG1321" s="114"/>
      <c r="EH1321"/>
      <c r="EI1321"/>
      <c r="EJ1321"/>
      <c r="EK1321"/>
      <c r="EL1321"/>
    </row>
    <row r="1322" spans="1:142" x14ac:dyDescent="0.2">
      <c r="A1322"/>
      <c r="B1322"/>
      <c r="C1322"/>
      <c r="D1322"/>
      <c r="E1322"/>
      <c r="F1322"/>
      <c r="G1322"/>
      <c r="H1322"/>
      <c r="I1322"/>
      <c r="J1322"/>
      <c r="L1322" s="104"/>
      <c r="M1322" s="104"/>
      <c r="N1322" s="104"/>
      <c r="O1322" s="104"/>
      <c r="P1322" s="104"/>
      <c r="Q1322" s="104"/>
      <c r="R1322" s="104"/>
      <c r="S1322" s="104"/>
      <c r="T1322" s="104"/>
      <c r="U1322" s="104"/>
      <c r="V1322" s="104"/>
      <c r="W1322" s="104"/>
      <c r="X1322" s="104"/>
      <c r="Y1322" s="104"/>
      <c r="Z1322" s="104"/>
      <c r="AA1322" s="104"/>
      <c r="AB1322" s="104"/>
      <c r="AC1322" s="104"/>
      <c r="AD1322" s="104"/>
      <c r="AE1322" s="104"/>
      <c r="AF1322" s="104"/>
      <c r="AG1322" s="104"/>
      <c r="AH1322" s="104"/>
      <c r="AI1322" s="104"/>
      <c r="AJ1322" s="104"/>
      <c r="AK1322" s="104"/>
      <c r="AL1322" s="104"/>
      <c r="AM1322" s="104"/>
      <c r="AN1322" s="104"/>
      <c r="AO1322" s="104"/>
      <c r="AP1322" s="104"/>
      <c r="AQ1322" s="104"/>
      <c r="AR1322" s="104"/>
      <c r="AS1322" s="104"/>
      <c r="AT1322" s="104"/>
      <c r="AU1322" s="104"/>
      <c r="AX1322" s="114"/>
      <c r="AY1322" s="114"/>
      <c r="AZ1322" s="114"/>
      <c r="BA1322" s="114"/>
      <c r="BB1322" s="114"/>
      <c r="BC1322" s="114"/>
      <c r="BD1322" s="114"/>
      <c r="BE1322" s="114"/>
      <c r="BF1322" s="114"/>
      <c r="BG1322" s="114"/>
      <c r="BH1322" s="114"/>
      <c r="BI1322" s="114"/>
      <c r="BJ1322" s="114"/>
      <c r="BK1322" s="114"/>
      <c r="BL1322" s="114"/>
      <c r="BM1322" s="114"/>
      <c r="BN1322" s="114"/>
      <c r="BO1322" s="114"/>
      <c r="BP1322" s="114"/>
      <c r="BQ1322" s="114"/>
      <c r="BR1322" s="114"/>
      <c r="BS1322" s="114"/>
      <c r="BT1322" s="114"/>
      <c r="BU1322" s="114"/>
      <c r="BV1322" s="114"/>
      <c r="BW1322" s="114"/>
      <c r="BX1322" s="114"/>
      <c r="BY1322" s="114"/>
      <c r="BZ1322" s="114"/>
      <c r="CA1322" s="114"/>
      <c r="CB1322" s="114"/>
      <c r="CC1322" s="114"/>
      <c r="CD1322" s="114"/>
      <c r="CE1322" s="114"/>
      <c r="CF1322" s="114"/>
      <c r="CG1322" s="114"/>
      <c r="EH1322"/>
      <c r="EI1322"/>
      <c r="EJ1322"/>
      <c r="EK1322"/>
      <c r="EL1322"/>
    </row>
    <row r="1323" spans="1:142" x14ac:dyDescent="0.2">
      <c r="A1323"/>
      <c r="B1323"/>
      <c r="C1323"/>
      <c r="D1323"/>
      <c r="E1323"/>
      <c r="F1323"/>
      <c r="G1323"/>
      <c r="H1323"/>
      <c r="I1323"/>
      <c r="J1323"/>
      <c r="L1323" s="104"/>
      <c r="M1323" s="104"/>
      <c r="N1323" s="104"/>
      <c r="O1323" s="104"/>
      <c r="P1323" s="104"/>
      <c r="Q1323" s="104"/>
      <c r="R1323" s="104"/>
      <c r="S1323" s="104"/>
      <c r="T1323" s="104"/>
      <c r="U1323" s="104"/>
      <c r="V1323" s="104"/>
      <c r="W1323" s="104"/>
      <c r="X1323" s="104"/>
      <c r="Y1323" s="104"/>
      <c r="Z1323" s="104"/>
      <c r="AA1323" s="104"/>
      <c r="AB1323" s="104"/>
      <c r="AC1323" s="104"/>
      <c r="AD1323" s="104"/>
      <c r="AE1323" s="104"/>
      <c r="AF1323" s="104"/>
      <c r="AG1323" s="104"/>
      <c r="AH1323" s="104"/>
      <c r="AI1323" s="104"/>
      <c r="AJ1323" s="104"/>
      <c r="AK1323" s="104"/>
      <c r="AL1323" s="104"/>
      <c r="AM1323" s="104"/>
      <c r="AN1323" s="104"/>
      <c r="AO1323" s="104"/>
      <c r="AP1323" s="104"/>
      <c r="AQ1323" s="104"/>
      <c r="AR1323" s="104"/>
      <c r="AS1323" s="104"/>
      <c r="AT1323" s="104"/>
      <c r="AU1323" s="104"/>
      <c r="AX1323" s="114"/>
      <c r="AY1323" s="114"/>
      <c r="AZ1323" s="114"/>
      <c r="BA1323" s="114"/>
      <c r="BB1323" s="114"/>
      <c r="BC1323" s="114"/>
      <c r="BD1323" s="114"/>
      <c r="BE1323" s="114"/>
      <c r="BF1323" s="114"/>
      <c r="BG1323" s="114"/>
      <c r="BH1323" s="114"/>
      <c r="BI1323" s="114"/>
      <c r="BJ1323" s="114"/>
      <c r="BK1323" s="114"/>
      <c r="BL1323" s="114"/>
      <c r="BM1323" s="114"/>
      <c r="BN1323" s="114"/>
      <c r="BO1323" s="114"/>
      <c r="BP1323" s="114"/>
      <c r="BQ1323" s="114"/>
      <c r="BR1323" s="114"/>
      <c r="BS1323" s="114"/>
      <c r="BT1323" s="114"/>
      <c r="BU1323" s="114"/>
      <c r="BV1323" s="114"/>
      <c r="BW1323" s="114"/>
      <c r="BX1323" s="114"/>
      <c r="BY1323" s="114"/>
      <c r="BZ1323" s="114"/>
      <c r="CA1323" s="114"/>
      <c r="CB1323" s="114"/>
      <c r="CC1323" s="114"/>
      <c r="CD1323" s="114"/>
      <c r="CE1323" s="114"/>
      <c r="CF1323" s="114"/>
      <c r="CG1323" s="114"/>
      <c r="EH1323"/>
      <c r="EI1323"/>
      <c r="EJ1323"/>
      <c r="EK1323"/>
      <c r="EL1323"/>
    </row>
    <row r="1324" spans="1:142" x14ac:dyDescent="0.2">
      <c r="A1324"/>
      <c r="B1324"/>
      <c r="C1324"/>
      <c r="D1324"/>
      <c r="E1324"/>
      <c r="F1324"/>
      <c r="G1324"/>
      <c r="H1324"/>
      <c r="I1324"/>
      <c r="J1324"/>
      <c r="L1324" s="104"/>
      <c r="M1324" s="104"/>
      <c r="N1324" s="104"/>
      <c r="O1324" s="104"/>
      <c r="P1324" s="104"/>
      <c r="Q1324" s="104"/>
      <c r="R1324" s="104"/>
      <c r="S1324" s="104"/>
      <c r="T1324" s="104"/>
      <c r="U1324" s="104"/>
      <c r="V1324" s="104"/>
      <c r="W1324" s="104"/>
      <c r="X1324" s="104"/>
      <c r="Y1324" s="104"/>
      <c r="Z1324" s="104"/>
      <c r="AA1324" s="104"/>
      <c r="AB1324" s="104"/>
      <c r="AC1324" s="104"/>
      <c r="AD1324" s="104"/>
      <c r="AE1324" s="104"/>
      <c r="AF1324" s="104"/>
      <c r="AG1324" s="104"/>
      <c r="AH1324" s="104"/>
      <c r="AI1324" s="104"/>
      <c r="AJ1324" s="104"/>
      <c r="AK1324" s="104"/>
      <c r="AL1324" s="104"/>
      <c r="AM1324" s="104"/>
      <c r="AN1324" s="104"/>
      <c r="AO1324" s="104"/>
      <c r="AP1324" s="104"/>
      <c r="AQ1324" s="104"/>
      <c r="AR1324" s="104"/>
      <c r="AS1324" s="104"/>
      <c r="AT1324" s="104"/>
      <c r="AU1324" s="104"/>
      <c r="AX1324" s="114"/>
      <c r="AY1324" s="114"/>
      <c r="AZ1324" s="114"/>
      <c r="BA1324" s="114"/>
      <c r="BB1324" s="114"/>
      <c r="BC1324" s="114"/>
      <c r="BD1324" s="114"/>
      <c r="BE1324" s="114"/>
      <c r="BF1324" s="114"/>
      <c r="BG1324" s="114"/>
      <c r="BH1324" s="114"/>
      <c r="BI1324" s="114"/>
      <c r="BJ1324" s="114"/>
      <c r="BK1324" s="114"/>
      <c r="BL1324" s="114"/>
      <c r="BM1324" s="114"/>
      <c r="BN1324" s="114"/>
      <c r="BO1324" s="114"/>
      <c r="BP1324" s="114"/>
      <c r="BQ1324" s="114"/>
      <c r="BR1324" s="114"/>
      <c r="BS1324" s="114"/>
      <c r="BT1324" s="114"/>
      <c r="BU1324" s="114"/>
      <c r="BV1324" s="114"/>
      <c r="BW1324" s="114"/>
      <c r="BX1324" s="114"/>
      <c r="BY1324" s="114"/>
      <c r="BZ1324" s="114"/>
      <c r="CA1324" s="114"/>
      <c r="CB1324" s="114"/>
      <c r="CC1324" s="114"/>
      <c r="CD1324" s="114"/>
      <c r="CE1324" s="114"/>
      <c r="CF1324" s="114"/>
      <c r="CG1324" s="114"/>
      <c r="EH1324"/>
      <c r="EI1324"/>
      <c r="EJ1324"/>
      <c r="EK1324"/>
      <c r="EL1324"/>
    </row>
    <row r="1325" spans="1:142" x14ac:dyDescent="0.2">
      <c r="A1325"/>
      <c r="B1325"/>
      <c r="C1325"/>
      <c r="D1325"/>
      <c r="E1325"/>
      <c r="F1325"/>
      <c r="G1325"/>
      <c r="H1325"/>
      <c r="I1325"/>
      <c r="J1325"/>
      <c r="L1325" s="104"/>
      <c r="M1325" s="104"/>
      <c r="N1325" s="104"/>
      <c r="O1325" s="104"/>
      <c r="P1325" s="104"/>
      <c r="Q1325" s="104"/>
      <c r="R1325" s="104"/>
      <c r="S1325" s="104"/>
      <c r="T1325" s="104"/>
      <c r="U1325" s="104"/>
      <c r="V1325" s="104"/>
      <c r="W1325" s="104"/>
      <c r="X1325" s="104"/>
      <c r="Y1325" s="104"/>
      <c r="Z1325" s="104"/>
      <c r="AA1325" s="104"/>
      <c r="AB1325" s="104"/>
      <c r="AC1325" s="104"/>
      <c r="AD1325" s="104"/>
      <c r="AE1325" s="104"/>
      <c r="AF1325" s="104"/>
      <c r="AG1325" s="104"/>
      <c r="AH1325" s="104"/>
      <c r="AI1325" s="104"/>
      <c r="AJ1325" s="104"/>
      <c r="AK1325" s="104"/>
      <c r="AL1325" s="104"/>
      <c r="AM1325" s="104"/>
      <c r="AN1325" s="104"/>
      <c r="AO1325" s="104"/>
      <c r="AP1325" s="104"/>
      <c r="AQ1325" s="104"/>
      <c r="AR1325" s="104"/>
      <c r="AS1325" s="104"/>
      <c r="AT1325" s="104"/>
      <c r="AU1325" s="104"/>
      <c r="AX1325" s="114"/>
      <c r="AY1325" s="114"/>
      <c r="AZ1325" s="114"/>
      <c r="BA1325" s="114"/>
      <c r="BB1325" s="114"/>
      <c r="BC1325" s="114"/>
      <c r="BD1325" s="114"/>
      <c r="BE1325" s="114"/>
      <c r="BF1325" s="114"/>
      <c r="BG1325" s="114"/>
      <c r="BH1325" s="114"/>
      <c r="BI1325" s="114"/>
      <c r="BJ1325" s="114"/>
      <c r="BK1325" s="114"/>
      <c r="BL1325" s="114"/>
      <c r="BM1325" s="114"/>
      <c r="BN1325" s="114"/>
      <c r="BO1325" s="114"/>
      <c r="BP1325" s="114"/>
      <c r="BQ1325" s="114"/>
      <c r="BR1325" s="114"/>
      <c r="BS1325" s="114"/>
      <c r="BT1325" s="114"/>
      <c r="BU1325" s="114"/>
      <c r="BV1325" s="114"/>
      <c r="BW1325" s="114"/>
      <c r="BX1325" s="114"/>
      <c r="BY1325" s="114"/>
      <c r="BZ1325" s="114"/>
      <c r="CA1325" s="114"/>
      <c r="CB1325" s="114"/>
      <c r="CC1325" s="114"/>
      <c r="CD1325" s="114"/>
      <c r="CE1325" s="114"/>
      <c r="CF1325" s="114"/>
      <c r="CG1325" s="114"/>
      <c r="EH1325"/>
      <c r="EI1325"/>
      <c r="EJ1325"/>
      <c r="EK1325"/>
      <c r="EL1325"/>
    </row>
    <row r="1326" spans="1:142" x14ac:dyDescent="0.2">
      <c r="A1326"/>
      <c r="B1326"/>
      <c r="C1326"/>
      <c r="D1326"/>
      <c r="E1326"/>
      <c r="F1326"/>
      <c r="G1326"/>
      <c r="H1326"/>
      <c r="I1326"/>
      <c r="J1326"/>
      <c r="L1326" s="104"/>
      <c r="M1326" s="104"/>
      <c r="N1326" s="104"/>
      <c r="O1326" s="104"/>
      <c r="P1326" s="104"/>
      <c r="Q1326" s="104"/>
      <c r="R1326" s="104"/>
      <c r="S1326" s="104"/>
      <c r="T1326" s="104"/>
      <c r="U1326" s="104"/>
      <c r="V1326" s="104"/>
      <c r="W1326" s="104"/>
      <c r="X1326" s="104"/>
      <c r="Y1326" s="104"/>
      <c r="Z1326" s="104"/>
      <c r="AA1326" s="104"/>
      <c r="AB1326" s="104"/>
      <c r="AC1326" s="104"/>
      <c r="AD1326" s="104"/>
      <c r="AE1326" s="104"/>
      <c r="AF1326" s="104"/>
      <c r="AG1326" s="104"/>
      <c r="AH1326" s="104"/>
      <c r="AI1326" s="104"/>
      <c r="AJ1326" s="104"/>
      <c r="AK1326" s="104"/>
      <c r="AL1326" s="104"/>
      <c r="AM1326" s="104"/>
      <c r="AN1326" s="104"/>
      <c r="AO1326" s="104"/>
      <c r="AP1326" s="104"/>
      <c r="AQ1326" s="104"/>
      <c r="AR1326" s="104"/>
      <c r="AS1326" s="104"/>
      <c r="AT1326" s="104"/>
      <c r="AU1326" s="104"/>
      <c r="AX1326" s="114"/>
      <c r="AY1326" s="114"/>
      <c r="AZ1326" s="114"/>
      <c r="BA1326" s="114"/>
      <c r="BB1326" s="114"/>
      <c r="BC1326" s="114"/>
      <c r="BD1326" s="114"/>
      <c r="BE1326" s="114"/>
      <c r="BF1326" s="114"/>
      <c r="BG1326" s="114"/>
      <c r="BH1326" s="114"/>
      <c r="BI1326" s="114"/>
      <c r="BJ1326" s="114"/>
      <c r="BK1326" s="114"/>
      <c r="BL1326" s="114"/>
      <c r="BM1326" s="114"/>
      <c r="BN1326" s="114"/>
      <c r="BO1326" s="114"/>
      <c r="BP1326" s="114"/>
      <c r="BQ1326" s="114"/>
      <c r="BR1326" s="114"/>
      <c r="BS1326" s="114"/>
      <c r="BT1326" s="114"/>
      <c r="BU1326" s="114"/>
      <c r="BV1326" s="114"/>
      <c r="BW1326" s="114"/>
      <c r="BX1326" s="114"/>
      <c r="BY1326" s="114"/>
      <c r="BZ1326" s="114"/>
      <c r="CA1326" s="114"/>
      <c r="CB1326" s="114"/>
      <c r="CC1326" s="114"/>
      <c r="CD1326" s="114"/>
      <c r="CE1326" s="114"/>
      <c r="CF1326" s="114"/>
      <c r="CG1326" s="114"/>
      <c r="EH1326"/>
      <c r="EI1326"/>
      <c r="EJ1326"/>
      <c r="EK1326"/>
      <c r="EL1326"/>
    </row>
    <row r="1327" spans="1:142" x14ac:dyDescent="0.2">
      <c r="A1327"/>
      <c r="B1327"/>
      <c r="C1327"/>
      <c r="D1327"/>
      <c r="E1327"/>
      <c r="F1327"/>
      <c r="G1327"/>
      <c r="H1327"/>
      <c r="I1327"/>
      <c r="J1327"/>
      <c r="L1327" s="104"/>
      <c r="M1327" s="104"/>
      <c r="N1327" s="104"/>
      <c r="O1327" s="104"/>
      <c r="P1327" s="104"/>
      <c r="Q1327" s="104"/>
      <c r="R1327" s="104"/>
      <c r="S1327" s="104"/>
      <c r="T1327" s="104"/>
      <c r="U1327" s="104"/>
      <c r="V1327" s="104"/>
      <c r="W1327" s="104"/>
      <c r="X1327" s="104"/>
      <c r="Y1327" s="104"/>
      <c r="Z1327" s="104"/>
      <c r="AA1327" s="104"/>
      <c r="AB1327" s="104"/>
      <c r="AC1327" s="104"/>
      <c r="AD1327" s="104"/>
      <c r="AE1327" s="104"/>
      <c r="AF1327" s="104"/>
      <c r="AG1327" s="104"/>
      <c r="AH1327" s="104"/>
      <c r="AI1327" s="104"/>
      <c r="AJ1327" s="104"/>
      <c r="AK1327" s="104"/>
      <c r="AL1327" s="104"/>
      <c r="AM1327" s="104"/>
      <c r="AN1327" s="104"/>
      <c r="AO1327" s="104"/>
      <c r="AP1327" s="104"/>
      <c r="AQ1327" s="104"/>
      <c r="AR1327" s="104"/>
      <c r="AS1327" s="104"/>
      <c r="AT1327" s="104"/>
      <c r="AU1327" s="104"/>
      <c r="AX1327" s="114"/>
      <c r="AY1327" s="114"/>
      <c r="AZ1327" s="114"/>
      <c r="BA1327" s="114"/>
      <c r="BB1327" s="114"/>
      <c r="BC1327" s="114"/>
      <c r="BD1327" s="114"/>
      <c r="BE1327" s="114"/>
      <c r="BF1327" s="114"/>
      <c r="BG1327" s="114"/>
      <c r="BH1327" s="114"/>
      <c r="BI1327" s="114"/>
      <c r="BJ1327" s="114"/>
      <c r="BK1327" s="114"/>
      <c r="BL1327" s="114"/>
      <c r="BM1327" s="114"/>
      <c r="BN1327" s="114"/>
      <c r="BO1327" s="114"/>
      <c r="BP1327" s="114"/>
      <c r="BQ1327" s="114"/>
      <c r="BR1327" s="114"/>
      <c r="BS1327" s="114"/>
      <c r="BT1327" s="114"/>
      <c r="BU1327" s="114"/>
      <c r="BV1327" s="114"/>
      <c r="BW1327" s="114"/>
      <c r="BX1327" s="114"/>
      <c r="BY1327" s="114"/>
      <c r="BZ1327" s="114"/>
      <c r="CA1327" s="114"/>
      <c r="CB1327" s="114"/>
      <c r="CC1327" s="114"/>
      <c r="CD1327" s="114"/>
      <c r="CE1327" s="114"/>
      <c r="CF1327" s="114"/>
      <c r="CG1327" s="114"/>
      <c r="EH1327"/>
      <c r="EI1327"/>
      <c r="EJ1327"/>
      <c r="EK1327"/>
      <c r="EL1327"/>
    </row>
    <row r="1328" spans="1:142" x14ac:dyDescent="0.2">
      <c r="A1328"/>
      <c r="B1328"/>
      <c r="C1328"/>
      <c r="D1328"/>
      <c r="E1328"/>
      <c r="F1328"/>
      <c r="G1328"/>
      <c r="H1328"/>
      <c r="I1328"/>
      <c r="J1328"/>
      <c r="L1328" s="104"/>
      <c r="M1328" s="104"/>
      <c r="N1328" s="104"/>
      <c r="O1328" s="104"/>
      <c r="P1328" s="104"/>
      <c r="Q1328" s="104"/>
      <c r="R1328" s="104"/>
      <c r="S1328" s="104"/>
      <c r="T1328" s="104"/>
      <c r="U1328" s="104"/>
      <c r="V1328" s="104"/>
      <c r="W1328" s="104"/>
      <c r="X1328" s="104"/>
      <c r="Y1328" s="104"/>
      <c r="Z1328" s="104"/>
      <c r="AA1328" s="104"/>
      <c r="AB1328" s="104"/>
      <c r="AC1328" s="104"/>
      <c r="AD1328" s="104"/>
      <c r="AE1328" s="104"/>
      <c r="AF1328" s="104"/>
      <c r="AG1328" s="104"/>
      <c r="AH1328" s="104"/>
      <c r="AI1328" s="104"/>
      <c r="AJ1328" s="104"/>
      <c r="AK1328" s="104"/>
      <c r="AL1328" s="104"/>
      <c r="AM1328" s="104"/>
      <c r="AN1328" s="104"/>
      <c r="AO1328" s="104"/>
      <c r="AP1328" s="104"/>
      <c r="AQ1328" s="104"/>
      <c r="AR1328" s="104"/>
      <c r="AS1328" s="104"/>
      <c r="AT1328" s="104"/>
      <c r="AU1328" s="104"/>
      <c r="AX1328" s="114"/>
      <c r="AY1328" s="114"/>
      <c r="AZ1328" s="114"/>
      <c r="BA1328" s="114"/>
      <c r="BB1328" s="114"/>
      <c r="BC1328" s="114"/>
      <c r="BD1328" s="114"/>
      <c r="BE1328" s="114"/>
      <c r="BF1328" s="114"/>
      <c r="BG1328" s="114"/>
      <c r="BH1328" s="114"/>
      <c r="BI1328" s="114"/>
      <c r="BJ1328" s="114"/>
      <c r="BK1328" s="114"/>
      <c r="BL1328" s="114"/>
      <c r="BM1328" s="114"/>
      <c r="BN1328" s="114"/>
      <c r="BO1328" s="114"/>
      <c r="BP1328" s="114"/>
      <c r="BQ1328" s="114"/>
      <c r="BR1328" s="114"/>
      <c r="BS1328" s="114"/>
      <c r="BT1328" s="114"/>
      <c r="BU1328" s="114"/>
      <c r="BV1328" s="114"/>
      <c r="BW1328" s="114"/>
      <c r="BX1328" s="114"/>
      <c r="BY1328" s="114"/>
      <c r="BZ1328" s="114"/>
      <c r="CA1328" s="114"/>
      <c r="CB1328" s="114"/>
      <c r="CC1328" s="114"/>
      <c r="CD1328" s="114"/>
      <c r="CE1328" s="114"/>
      <c r="CF1328" s="114"/>
      <c r="CG1328" s="114"/>
      <c r="EH1328"/>
      <c r="EI1328"/>
      <c r="EJ1328"/>
      <c r="EK1328"/>
      <c r="EL1328"/>
    </row>
    <row r="1329" spans="1:142" x14ac:dyDescent="0.2">
      <c r="A1329"/>
      <c r="B1329"/>
      <c r="C1329"/>
      <c r="D1329"/>
      <c r="E1329"/>
      <c r="F1329"/>
      <c r="G1329"/>
      <c r="H1329"/>
      <c r="I1329"/>
      <c r="J1329"/>
      <c r="L1329" s="104"/>
      <c r="M1329" s="104"/>
      <c r="N1329" s="104"/>
      <c r="O1329" s="104"/>
      <c r="P1329" s="104"/>
      <c r="Q1329" s="104"/>
      <c r="R1329" s="104"/>
      <c r="S1329" s="104"/>
      <c r="T1329" s="104"/>
      <c r="U1329" s="104"/>
      <c r="V1329" s="104"/>
      <c r="W1329" s="104"/>
      <c r="X1329" s="104"/>
      <c r="Y1329" s="104"/>
      <c r="Z1329" s="104"/>
      <c r="AA1329" s="104"/>
      <c r="AB1329" s="104"/>
      <c r="AC1329" s="104"/>
      <c r="AD1329" s="104"/>
      <c r="AE1329" s="104"/>
      <c r="AF1329" s="104"/>
      <c r="AG1329" s="104"/>
      <c r="AH1329" s="104"/>
      <c r="AI1329" s="104"/>
      <c r="AJ1329" s="104"/>
      <c r="AK1329" s="104"/>
      <c r="AL1329" s="104"/>
      <c r="AM1329" s="104"/>
      <c r="AN1329" s="104"/>
      <c r="AO1329" s="104"/>
      <c r="AP1329" s="104"/>
      <c r="AQ1329" s="104"/>
      <c r="AR1329" s="104"/>
      <c r="AS1329" s="104"/>
      <c r="AT1329" s="104"/>
      <c r="AU1329" s="104"/>
      <c r="AX1329" s="114"/>
      <c r="AY1329" s="114"/>
      <c r="AZ1329" s="114"/>
      <c r="BA1329" s="114"/>
      <c r="BB1329" s="114"/>
      <c r="BC1329" s="114"/>
      <c r="BD1329" s="114"/>
      <c r="BE1329" s="114"/>
      <c r="BF1329" s="114"/>
      <c r="BG1329" s="114"/>
      <c r="BH1329" s="114"/>
      <c r="BI1329" s="114"/>
      <c r="BJ1329" s="114"/>
      <c r="BK1329" s="114"/>
      <c r="BL1329" s="114"/>
      <c r="BM1329" s="114"/>
      <c r="BN1329" s="114"/>
      <c r="BO1329" s="114"/>
      <c r="BP1329" s="114"/>
      <c r="BQ1329" s="114"/>
      <c r="BR1329" s="114"/>
      <c r="BS1329" s="114"/>
      <c r="BT1329" s="114"/>
      <c r="BU1329" s="114"/>
      <c r="BV1329" s="114"/>
      <c r="BW1329" s="114"/>
      <c r="BX1329" s="114"/>
      <c r="BY1329" s="114"/>
      <c r="BZ1329" s="114"/>
      <c r="CA1329" s="114"/>
      <c r="CB1329" s="114"/>
      <c r="CC1329" s="114"/>
      <c r="CD1329" s="114"/>
      <c r="CE1329" s="114"/>
      <c r="CF1329" s="114"/>
      <c r="CG1329" s="114"/>
      <c r="EH1329"/>
      <c r="EI1329"/>
      <c r="EJ1329"/>
      <c r="EK1329"/>
      <c r="EL1329"/>
    </row>
    <row r="1330" spans="1:142" x14ac:dyDescent="0.2">
      <c r="A1330"/>
      <c r="B1330"/>
      <c r="C1330"/>
      <c r="D1330"/>
      <c r="E1330"/>
      <c r="F1330"/>
      <c r="G1330"/>
      <c r="H1330"/>
      <c r="I1330"/>
      <c r="J1330"/>
      <c r="L1330" s="104"/>
      <c r="M1330" s="104"/>
      <c r="N1330" s="104"/>
      <c r="O1330" s="104"/>
      <c r="P1330" s="104"/>
      <c r="Q1330" s="104"/>
      <c r="R1330" s="104"/>
      <c r="S1330" s="104"/>
      <c r="T1330" s="104"/>
      <c r="U1330" s="104"/>
      <c r="V1330" s="104"/>
      <c r="W1330" s="104"/>
      <c r="X1330" s="104"/>
      <c r="Y1330" s="104"/>
      <c r="Z1330" s="104"/>
      <c r="AA1330" s="104"/>
      <c r="AB1330" s="104"/>
      <c r="AC1330" s="104"/>
      <c r="AD1330" s="104"/>
      <c r="AE1330" s="104"/>
      <c r="AF1330" s="104"/>
      <c r="AG1330" s="104"/>
      <c r="AH1330" s="104"/>
      <c r="AI1330" s="104"/>
      <c r="AJ1330" s="104"/>
      <c r="AK1330" s="104"/>
      <c r="AL1330" s="104"/>
      <c r="AM1330" s="104"/>
      <c r="AN1330" s="104"/>
      <c r="AO1330" s="104"/>
      <c r="AP1330" s="104"/>
      <c r="AQ1330" s="104"/>
      <c r="AR1330" s="104"/>
      <c r="AS1330" s="104"/>
      <c r="AT1330" s="104"/>
      <c r="AU1330" s="104"/>
      <c r="AX1330" s="114"/>
      <c r="AY1330" s="114"/>
      <c r="AZ1330" s="114"/>
      <c r="BA1330" s="114"/>
      <c r="BB1330" s="114"/>
      <c r="BC1330" s="114"/>
      <c r="BD1330" s="114"/>
      <c r="BE1330" s="114"/>
      <c r="BF1330" s="114"/>
      <c r="BG1330" s="114"/>
      <c r="BH1330" s="114"/>
      <c r="BI1330" s="114"/>
      <c r="BJ1330" s="114"/>
      <c r="BK1330" s="114"/>
      <c r="BL1330" s="114"/>
      <c r="BM1330" s="114"/>
      <c r="BN1330" s="114"/>
      <c r="BO1330" s="114"/>
      <c r="BP1330" s="114"/>
      <c r="BQ1330" s="114"/>
      <c r="BR1330" s="114"/>
      <c r="BS1330" s="114"/>
      <c r="BT1330" s="114"/>
      <c r="BU1330" s="114"/>
      <c r="BV1330" s="114"/>
      <c r="BW1330" s="114"/>
      <c r="BX1330" s="114"/>
      <c r="BY1330" s="114"/>
      <c r="BZ1330" s="114"/>
      <c r="CA1330" s="114"/>
      <c r="CB1330" s="114"/>
      <c r="CC1330" s="114"/>
      <c r="CD1330" s="114"/>
      <c r="CE1330" s="114"/>
      <c r="CF1330" s="114"/>
      <c r="CG1330" s="114"/>
      <c r="EH1330"/>
      <c r="EI1330"/>
      <c r="EJ1330"/>
      <c r="EK1330"/>
      <c r="EL1330"/>
    </row>
    <row r="1331" spans="1:142" x14ac:dyDescent="0.2">
      <c r="A1331"/>
      <c r="B1331"/>
      <c r="C1331"/>
      <c r="D1331"/>
      <c r="E1331"/>
      <c r="F1331"/>
      <c r="G1331"/>
      <c r="H1331"/>
      <c r="I1331"/>
      <c r="J1331"/>
      <c r="L1331" s="104"/>
      <c r="M1331" s="104"/>
      <c r="N1331" s="104"/>
      <c r="O1331" s="104"/>
      <c r="P1331" s="104"/>
      <c r="Q1331" s="104"/>
      <c r="R1331" s="104"/>
      <c r="S1331" s="104"/>
      <c r="T1331" s="104"/>
      <c r="U1331" s="104"/>
      <c r="V1331" s="104"/>
      <c r="W1331" s="104"/>
      <c r="X1331" s="104"/>
      <c r="Y1331" s="104"/>
      <c r="Z1331" s="104"/>
      <c r="AA1331" s="104"/>
      <c r="AB1331" s="104"/>
      <c r="AC1331" s="104"/>
      <c r="AD1331" s="104"/>
      <c r="AE1331" s="104"/>
      <c r="AF1331" s="104"/>
      <c r="AG1331" s="104"/>
      <c r="AH1331" s="104"/>
      <c r="AI1331" s="104"/>
      <c r="AJ1331" s="104"/>
      <c r="AK1331" s="104"/>
      <c r="AL1331" s="104"/>
      <c r="AM1331" s="104"/>
      <c r="AN1331" s="104"/>
      <c r="AO1331" s="104"/>
      <c r="AP1331" s="104"/>
      <c r="AQ1331" s="104"/>
      <c r="AR1331" s="104"/>
      <c r="AS1331" s="104"/>
      <c r="AT1331" s="104"/>
      <c r="AU1331" s="104"/>
      <c r="AX1331" s="114"/>
      <c r="AY1331" s="114"/>
      <c r="AZ1331" s="114"/>
      <c r="BA1331" s="114"/>
      <c r="BB1331" s="114"/>
      <c r="BC1331" s="114"/>
      <c r="BD1331" s="114"/>
      <c r="BE1331" s="114"/>
      <c r="BF1331" s="114"/>
      <c r="BG1331" s="114"/>
      <c r="BH1331" s="114"/>
      <c r="BI1331" s="114"/>
      <c r="BJ1331" s="114"/>
      <c r="BK1331" s="114"/>
      <c r="BL1331" s="114"/>
      <c r="BM1331" s="114"/>
      <c r="BN1331" s="114"/>
      <c r="BO1331" s="114"/>
      <c r="BP1331" s="114"/>
      <c r="BQ1331" s="114"/>
      <c r="BR1331" s="114"/>
      <c r="BS1331" s="114"/>
      <c r="BT1331" s="114"/>
      <c r="BU1331" s="114"/>
      <c r="BV1331" s="114"/>
      <c r="BW1331" s="114"/>
      <c r="BX1331" s="114"/>
      <c r="BY1331" s="114"/>
      <c r="BZ1331" s="114"/>
      <c r="CA1331" s="114"/>
      <c r="CB1331" s="114"/>
      <c r="CC1331" s="114"/>
      <c r="CD1331" s="114"/>
      <c r="CE1331" s="114"/>
      <c r="CF1331" s="114"/>
      <c r="CG1331" s="114"/>
      <c r="EH1331"/>
      <c r="EI1331"/>
      <c r="EJ1331"/>
      <c r="EK1331"/>
      <c r="EL1331"/>
    </row>
    <row r="1332" spans="1:142" x14ac:dyDescent="0.2">
      <c r="A1332"/>
      <c r="B1332"/>
      <c r="C1332"/>
      <c r="D1332"/>
      <c r="E1332"/>
      <c r="F1332"/>
      <c r="G1332"/>
      <c r="H1332"/>
      <c r="I1332"/>
      <c r="J1332"/>
      <c r="L1332" s="104"/>
      <c r="M1332" s="104"/>
      <c r="N1332" s="104"/>
      <c r="O1332" s="104"/>
      <c r="P1332" s="104"/>
      <c r="Q1332" s="104"/>
      <c r="R1332" s="104"/>
      <c r="S1332" s="104"/>
      <c r="T1332" s="104"/>
      <c r="U1332" s="104"/>
      <c r="V1332" s="104"/>
      <c r="W1332" s="104"/>
      <c r="X1332" s="104"/>
      <c r="Y1332" s="104"/>
      <c r="Z1332" s="104"/>
      <c r="AA1332" s="104"/>
      <c r="AB1332" s="104"/>
      <c r="AC1332" s="104"/>
      <c r="AD1332" s="104"/>
      <c r="AE1332" s="104"/>
      <c r="AF1332" s="104"/>
      <c r="AG1332" s="104"/>
      <c r="AH1332" s="104"/>
      <c r="AI1332" s="104"/>
      <c r="AJ1332" s="104"/>
      <c r="AK1332" s="104"/>
      <c r="AL1332" s="104"/>
      <c r="AM1332" s="104"/>
      <c r="AN1332" s="104"/>
      <c r="AO1332" s="104"/>
      <c r="AP1332" s="104"/>
      <c r="AQ1332" s="104"/>
      <c r="AR1332" s="104"/>
      <c r="AS1332" s="104"/>
      <c r="AT1332" s="104"/>
      <c r="AU1332" s="104"/>
      <c r="AX1332" s="114"/>
      <c r="AY1332" s="114"/>
      <c r="AZ1332" s="114"/>
      <c r="BA1332" s="114"/>
      <c r="BB1332" s="114"/>
      <c r="BC1332" s="114"/>
      <c r="BD1332" s="114"/>
      <c r="BE1332" s="114"/>
      <c r="BF1332" s="114"/>
      <c r="BG1332" s="114"/>
      <c r="BH1332" s="114"/>
      <c r="BI1332" s="114"/>
      <c r="BJ1332" s="114"/>
      <c r="BK1332" s="114"/>
      <c r="BL1332" s="114"/>
      <c r="BM1332" s="114"/>
      <c r="BN1332" s="114"/>
      <c r="BO1332" s="114"/>
      <c r="BP1332" s="114"/>
      <c r="BQ1332" s="114"/>
      <c r="BR1332" s="114"/>
      <c r="BS1332" s="114"/>
      <c r="BT1332" s="114"/>
      <c r="BU1332" s="114"/>
      <c r="BV1332" s="114"/>
      <c r="BW1332" s="114"/>
      <c r="BX1332" s="114"/>
      <c r="BY1332" s="114"/>
      <c r="BZ1332" s="114"/>
      <c r="CA1332" s="114"/>
      <c r="CB1332" s="114"/>
      <c r="CC1332" s="114"/>
      <c r="CD1332" s="114"/>
      <c r="CE1332" s="114"/>
      <c r="CF1332" s="114"/>
      <c r="CG1332" s="114"/>
      <c r="EH1332"/>
      <c r="EI1332"/>
      <c r="EJ1332"/>
      <c r="EK1332"/>
      <c r="EL1332"/>
    </row>
    <row r="1333" spans="1:142" x14ac:dyDescent="0.2">
      <c r="A1333"/>
      <c r="B1333"/>
      <c r="C1333"/>
      <c r="D1333"/>
      <c r="E1333"/>
      <c r="F1333"/>
      <c r="G1333"/>
      <c r="H1333"/>
      <c r="I1333"/>
      <c r="J1333"/>
      <c r="L1333" s="104"/>
      <c r="M1333" s="104"/>
      <c r="N1333" s="104"/>
      <c r="O1333" s="104"/>
      <c r="P1333" s="104"/>
      <c r="Q1333" s="104"/>
      <c r="R1333" s="104"/>
      <c r="S1333" s="104"/>
      <c r="T1333" s="104"/>
      <c r="U1333" s="104"/>
      <c r="V1333" s="104"/>
      <c r="W1333" s="104"/>
      <c r="X1333" s="104"/>
      <c r="Y1333" s="104"/>
      <c r="Z1333" s="104"/>
      <c r="AA1333" s="104"/>
      <c r="AB1333" s="104"/>
      <c r="AC1333" s="104"/>
      <c r="AD1333" s="104"/>
      <c r="AE1333" s="104"/>
      <c r="AF1333" s="104"/>
      <c r="AG1333" s="104"/>
      <c r="AH1333" s="104"/>
      <c r="AI1333" s="104"/>
      <c r="AJ1333" s="104"/>
      <c r="AK1333" s="104"/>
      <c r="AL1333" s="104"/>
      <c r="AM1333" s="104"/>
      <c r="AN1333" s="104"/>
      <c r="AO1333" s="104"/>
      <c r="AP1333" s="104"/>
      <c r="AQ1333" s="104"/>
      <c r="AR1333" s="104"/>
      <c r="AS1333" s="104"/>
      <c r="AT1333" s="104"/>
      <c r="AU1333" s="104"/>
      <c r="AX1333" s="114"/>
      <c r="AY1333" s="114"/>
      <c r="AZ1333" s="114"/>
      <c r="BA1333" s="114"/>
      <c r="BB1333" s="114"/>
      <c r="BC1333" s="114"/>
      <c r="BD1333" s="114"/>
      <c r="BE1333" s="114"/>
      <c r="BF1333" s="114"/>
      <c r="BG1333" s="114"/>
      <c r="BH1333" s="114"/>
      <c r="BI1333" s="114"/>
      <c r="BJ1333" s="114"/>
      <c r="BK1333" s="114"/>
      <c r="BL1333" s="114"/>
      <c r="BM1333" s="114"/>
      <c r="BN1333" s="114"/>
      <c r="BO1333" s="114"/>
      <c r="BP1333" s="114"/>
      <c r="BQ1333" s="114"/>
      <c r="BR1333" s="114"/>
      <c r="BS1333" s="114"/>
      <c r="BT1333" s="114"/>
      <c r="BU1333" s="114"/>
      <c r="BV1333" s="114"/>
      <c r="BW1333" s="114"/>
      <c r="BX1333" s="114"/>
      <c r="BY1333" s="114"/>
      <c r="BZ1333" s="114"/>
      <c r="CA1333" s="114"/>
      <c r="CB1333" s="114"/>
      <c r="CC1333" s="114"/>
      <c r="CD1333" s="114"/>
      <c r="CE1333" s="114"/>
      <c r="CF1333" s="114"/>
      <c r="CG1333" s="114"/>
      <c r="EH1333"/>
      <c r="EI1333"/>
      <c r="EJ1333"/>
      <c r="EK1333"/>
      <c r="EL1333"/>
    </row>
    <row r="1334" spans="1:142" x14ac:dyDescent="0.2">
      <c r="A1334"/>
      <c r="B1334"/>
      <c r="C1334"/>
      <c r="D1334"/>
      <c r="E1334"/>
      <c r="F1334"/>
      <c r="G1334"/>
      <c r="H1334"/>
      <c r="I1334"/>
      <c r="J1334"/>
      <c r="L1334" s="104"/>
      <c r="M1334" s="104"/>
      <c r="N1334" s="104"/>
      <c r="O1334" s="104"/>
      <c r="P1334" s="104"/>
      <c r="Q1334" s="104"/>
      <c r="R1334" s="104"/>
      <c r="S1334" s="104"/>
      <c r="T1334" s="104"/>
      <c r="U1334" s="104"/>
      <c r="V1334" s="104"/>
      <c r="W1334" s="104"/>
      <c r="X1334" s="104"/>
      <c r="Y1334" s="104"/>
      <c r="Z1334" s="104"/>
      <c r="AA1334" s="104"/>
      <c r="AB1334" s="104"/>
      <c r="AC1334" s="104"/>
      <c r="AD1334" s="104"/>
      <c r="AE1334" s="104"/>
      <c r="AF1334" s="104"/>
      <c r="AG1334" s="104"/>
      <c r="AH1334" s="104"/>
      <c r="AI1334" s="104"/>
      <c r="AJ1334" s="104"/>
      <c r="AK1334" s="104"/>
      <c r="AL1334" s="104"/>
      <c r="AM1334" s="104"/>
      <c r="AN1334" s="104"/>
      <c r="AO1334" s="104"/>
      <c r="AP1334" s="104"/>
      <c r="AQ1334" s="104"/>
      <c r="AR1334" s="104"/>
      <c r="AS1334" s="104"/>
      <c r="AT1334" s="104"/>
      <c r="AU1334" s="104"/>
      <c r="AX1334" s="114"/>
      <c r="AY1334" s="114"/>
      <c r="AZ1334" s="114"/>
      <c r="BA1334" s="114"/>
      <c r="BB1334" s="114"/>
      <c r="BC1334" s="114"/>
      <c r="BD1334" s="114"/>
      <c r="BE1334" s="114"/>
      <c r="BF1334" s="114"/>
      <c r="BG1334" s="114"/>
      <c r="BH1334" s="114"/>
      <c r="BI1334" s="114"/>
      <c r="BJ1334" s="114"/>
      <c r="BK1334" s="114"/>
      <c r="BL1334" s="114"/>
      <c r="BM1334" s="114"/>
      <c r="BN1334" s="114"/>
      <c r="BO1334" s="114"/>
      <c r="BP1334" s="114"/>
      <c r="BQ1334" s="114"/>
      <c r="BR1334" s="114"/>
      <c r="BS1334" s="114"/>
      <c r="BT1334" s="114"/>
      <c r="BU1334" s="114"/>
      <c r="BV1334" s="114"/>
      <c r="BW1334" s="114"/>
      <c r="BX1334" s="114"/>
      <c r="BY1334" s="114"/>
      <c r="BZ1334" s="114"/>
      <c r="CA1334" s="114"/>
      <c r="CB1334" s="114"/>
      <c r="CC1334" s="114"/>
      <c r="CD1334" s="114"/>
      <c r="CE1334" s="114"/>
      <c r="CF1334" s="114"/>
      <c r="CG1334" s="114"/>
      <c r="EH1334"/>
      <c r="EI1334"/>
      <c r="EJ1334"/>
      <c r="EK1334"/>
      <c r="EL1334"/>
    </row>
    <row r="1335" spans="1:142" x14ac:dyDescent="0.2">
      <c r="A1335"/>
      <c r="B1335"/>
      <c r="C1335"/>
      <c r="D1335"/>
      <c r="E1335"/>
      <c r="F1335"/>
      <c r="G1335"/>
      <c r="H1335"/>
      <c r="I1335"/>
      <c r="J1335"/>
      <c r="L1335" s="104"/>
      <c r="M1335" s="104"/>
      <c r="N1335" s="104"/>
      <c r="O1335" s="104"/>
      <c r="P1335" s="104"/>
      <c r="Q1335" s="104"/>
      <c r="R1335" s="104"/>
      <c r="S1335" s="104"/>
      <c r="T1335" s="104"/>
      <c r="U1335" s="104"/>
      <c r="V1335" s="104"/>
      <c r="W1335" s="104"/>
      <c r="X1335" s="104"/>
      <c r="Y1335" s="104"/>
      <c r="Z1335" s="104"/>
      <c r="AA1335" s="104"/>
      <c r="AB1335" s="104"/>
      <c r="AC1335" s="104"/>
      <c r="AD1335" s="104"/>
      <c r="AE1335" s="104"/>
      <c r="AF1335" s="104"/>
      <c r="AG1335" s="104"/>
      <c r="AH1335" s="104"/>
      <c r="AI1335" s="104"/>
      <c r="AJ1335" s="104"/>
      <c r="AK1335" s="104"/>
      <c r="AL1335" s="104"/>
      <c r="AM1335" s="104"/>
      <c r="AN1335" s="104"/>
      <c r="AO1335" s="104"/>
      <c r="AP1335" s="104"/>
      <c r="AQ1335" s="104"/>
      <c r="AR1335" s="104"/>
      <c r="AS1335" s="104"/>
      <c r="AT1335" s="104"/>
      <c r="AU1335" s="104"/>
      <c r="AX1335" s="114"/>
      <c r="AY1335" s="114"/>
      <c r="AZ1335" s="114"/>
      <c r="BA1335" s="114"/>
      <c r="BB1335" s="114"/>
      <c r="BC1335" s="114"/>
      <c r="BD1335" s="114"/>
      <c r="BE1335" s="114"/>
      <c r="BF1335" s="114"/>
      <c r="BG1335" s="114"/>
      <c r="BH1335" s="114"/>
      <c r="BI1335" s="114"/>
      <c r="BJ1335" s="114"/>
      <c r="BK1335" s="114"/>
      <c r="BL1335" s="114"/>
      <c r="BM1335" s="114"/>
      <c r="BN1335" s="114"/>
      <c r="BO1335" s="114"/>
      <c r="BP1335" s="114"/>
      <c r="BQ1335" s="114"/>
      <c r="BR1335" s="114"/>
      <c r="BS1335" s="114"/>
      <c r="BT1335" s="114"/>
      <c r="BU1335" s="114"/>
      <c r="BV1335" s="114"/>
      <c r="BW1335" s="114"/>
      <c r="BX1335" s="114"/>
      <c r="BY1335" s="114"/>
      <c r="BZ1335" s="114"/>
      <c r="CA1335" s="114"/>
      <c r="CB1335" s="114"/>
      <c r="CC1335" s="114"/>
      <c r="CD1335" s="114"/>
      <c r="CE1335" s="114"/>
      <c r="CF1335" s="114"/>
      <c r="CG1335" s="114"/>
      <c r="EH1335"/>
      <c r="EI1335"/>
      <c r="EJ1335"/>
      <c r="EK1335"/>
      <c r="EL1335"/>
    </row>
    <row r="1336" spans="1:142" x14ac:dyDescent="0.2">
      <c r="A1336"/>
      <c r="B1336"/>
      <c r="C1336"/>
      <c r="D1336"/>
      <c r="E1336"/>
      <c r="F1336"/>
      <c r="G1336"/>
      <c r="H1336"/>
      <c r="I1336"/>
      <c r="J1336"/>
      <c r="L1336" s="104"/>
      <c r="M1336" s="104"/>
      <c r="N1336" s="104"/>
      <c r="O1336" s="104"/>
      <c r="P1336" s="104"/>
      <c r="Q1336" s="104"/>
      <c r="R1336" s="104"/>
      <c r="S1336" s="104"/>
      <c r="T1336" s="104"/>
      <c r="U1336" s="104"/>
      <c r="V1336" s="104"/>
      <c r="W1336" s="104"/>
      <c r="X1336" s="104"/>
      <c r="Y1336" s="104"/>
      <c r="Z1336" s="104"/>
      <c r="AA1336" s="104"/>
      <c r="AB1336" s="104"/>
      <c r="AC1336" s="104"/>
      <c r="AD1336" s="104"/>
      <c r="AE1336" s="104"/>
      <c r="AF1336" s="104"/>
      <c r="AG1336" s="104"/>
      <c r="AH1336" s="104"/>
      <c r="AI1336" s="104"/>
      <c r="AJ1336" s="104"/>
      <c r="AK1336" s="104"/>
      <c r="AL1336" s="104"/>
      <c r="AM1336" s="104"/>
      <c r="AN1336" s="104"/>
      <c r="AO1336" s="104"/>
      <c r="AP1336" s="104"/>
      <c r="AQ1336" s="104"/>
      <c r="AR1336" s="104"/>
      <c r="AS1336" s="104"/>
      <c r="AT1336" s="104"/>
      <c r="AU1336" s="104"/>
      <c r="AX1336" s="114"/>
      <c r="AY1336" s="114"/>
      <c r="AZ1336" s="114"/>
      <c r="BA1336" s="114"/>
      <c r="BB1336" s="114"/>
      <c r="BC1336" s="114"/>
      <c r="BD1336" s="114"/>
      <c r="BE1336" s="114"/>
      <c r="BF1336" s="114"/>
      <c r="BG1336" s="114"/>
      <c r="BH1336" s="114"/>
      <c r="BI1336" s="114"/>
      <c r="BJ1336" s="114"/>
      <c r="BK1336" s="114"/>
      <c r="BL1336" s="114"/>
      <c r="BM1336" s="114"/>
      <c r="BN1336" s="114"/>
      <c r="BO1336" s="114"/>
      <c r="BP1336" s="114"/>
      <c r="BQ1336" s="114"/>
      <c r="BR1336" s="114"/>
      <c r="BS1336" s="114"/>
      <c r="BT1336" s="114"/>
      <c r="BU1336" s="114"/>
      <c r="BV1336" s="114"/>
      <c r="BW1336" s="114"/>
      <c r="BX1336" s="114"/>
      <c r="BY1336" s="114"/>
      <c r="BZ1336" s="114"/>
      <c r="CA1336" s="114"/>
      <c r="CB1336" s="114"/>
      <c r="CC1336" s="114"/>
      <c r="CD1336" s="114"/>
      <c r="CE1336" s="114"/>
      <c r="CF1336" s="114"/>
      <c r="CG1336" s="114"/>
      <c r="EH1336"/>
      <c r="EI1336"/>
      <c r="EJ1336"/>
      <c r="EK1336"/>
      <c r="EL1336"/>
    </row>
    <row r="1337" spans="1:142" x14ac:dyDescent="0.2">
      <c r="A1337"/>
      <c r="B1337"/>
      <c r="C1337"/>
      <c r="D1337"/>
      <c r="E1337"/>
      <c r="F1337"/>
      <c r="G1337"/>
      <c r="H1337"/>
      <c r="I1337"/>
      <c r="J1337"/>
      <c r="L1337" s="104"/>
      <c r="M1337" s="104"/>
      <c r="N1337" s="104"/>
      <c r="O1337" s="104"/>
      <c r="P1337" s="104"/>
      <c r="Q1337" s="104"/>
      <c r="R1337" s="104"/>
      <c r="S1337" s="104"/>
      <c r="T1337" s="104"/>
      <c r="U1337" s="104"/>
      <c r="V1337" s="104"/>
      <c r="W1337" s="104"/>
      <c r="X1337" s="104"/>
      <c r="Y1337" s="104"/>
      <c r="Z1337" s="104"/>
      <c r="AA1337" s="104"/>
      <c r="AB1337" s="104"/>
      <c r="AC1337" s="104"/>
      <c r="AD1337" s="104"/>
      <c r="AE1337" s="104"/>
      <c r="AF1337" s="104"/>
      <c r="AG1337" s="104"/>
      <c r="AH1337" s="104"/>
      <c r="AI1337" s="104"/>
      <c r="AJ1337" s="104"/>
      <c r="AK1337" s="104"/>
      <c r="AL1337" s="104"/>
      <c r="AM1337" s="104"/>
      <c r="AN1337" s="104"/>
      <c r="AO1337" s="104"/>
      <c r="AP1337" s="104"/>
      <c r="AQ1337" s="104"/>
      <c r="AR1337" s="104"/>
      <c r="AS1337" s="104"/>
      <c r="AT1337" s="104"/>
      <c r="AU1337" s="104"/>
      <c r="AX1337" s="114"/>
      <c r="AY1337" s="114"/>
      <c r="AZ1337" s="114"/>
      <c r="BA1337" s="114"/>
      <c r="BB1337" s="114"/>
      <c r="BC1337" s="114"/>
      <c r="BD1337" s="114"/>
      <c r="BE1337" s="114"/>
      <c r="BF1337" s="114"/>
      <c r="BG1337" s="114"/>
      <c r="BH1337" s="114"/>
      <c r="BI1337" s="114"/>
      <c r="BJ1337" s="114"/>
      <c r="BK1337" s="114"/>
      <c r="BL1337" s="114"/>
      <c r="BM1337" s="114"/>
      <c r="BN1337" s="114"/>
      <c r="BO1337" s="114"/>
      <c r="BP1337" s="114"/>
      <c r="BQ1337" s="114"/>
      <c r="BR1337" s="114"/>
      <c r="BS1337" s="114"/>
      <c r="BT1337" s="114"/>
      <c r="BU1337" s="114"/>
      <c r="BV1337" s="114"/>
      <c r="BW1337" s="114"/>
      <c r="BX1337" s="114"/>
      <c r="BY1337" s="114"/>
      <c r="BZ1337" s="114"/>
      <c r="CA1337" s="114"/>
      <c r="CB1337" s="114"/>
      <c r="CC1337" s="114"/>
      <c r="CD1337" s="114"/>
      <c r="CE1337" s="114"/>
      <c r="CF1337" s="114"/>
      <c r="CG1337" s="114"/>
      <c r="EH1337"/>
      <c r="EI1337"/>
      <c r="EJ1337"/>
      <c r="EK1337"/>
      <c r="EL1337"/>
    </row>
    <row r="1338" spans="1:142" x14ac:dyDescent="0.2">
      <c r="A1338"/>
      <c r="B1338"/>
      <c r="C1338"/>
      <c r="D1338"/>
      <c r="E1338"/>
      <c r="F1338"/>
      <c r="G1338"/>
      <c r="H1338"/>
      <c r="I1338"/>
      <c r="J1338"/>
      <c r="L1338" s="104"/>
      <c r="M1338" s="104"/>
      <c r="N1338" s="104"/>
      <c r="O1338" s="104"/>
      <c r="P1338" s="104"/>
      <c r="Q1338" s="104"/>
      <c r="R1338" s="104"/>
      <c r="S1338" s="104"/>
      <c r="T1338" s="104"/>
      <c r="U1338" s="104"/>
      <c r="V1338" s="104"/>
      <c r="W1338" s="104"/>
      <c r="X1338" s="104"/>
      <c r="Y1338" s="104"/>
      <c r="Z1338" s="104"/>
      <c r="AA1338" s="104"/>
      <c r="AB1338" s="104"/>
      <c r="AC1338" s="104"/>
      <c r="AD1338" s="104"/>
      <c r="AE1338" s="104"/>
      <c r="AF1338" s="104"/>
      <c r="AG1338" s="104"/>
      <c r="AH1338" s="104"/>
      <c r="AI1338" s="104"/>
      <c r="AJ1338" s="104"/>
      <c r="AK1338" s="104"/>
      <c r="AL1338" s="104"/>
      <c r="AM1338" s="104"/>
      <c r="AN1338" s="104"/>
      <c r="AO1338" s="104"/>
      <c r="AP1338" s="104"/>
      <c r="AQ1338" s="104"/>
      <c r="AR1338" s="104"/>
      <c r="AS1338" s="104"/>
      <c r="AT1338" s="104"/>
      <c r="AU1338" s="104"/>
      <c r="AX1338" s="114"/>
      <c r="AY1338" s="114"/>
      <c r="AZ1338" s="114"/>
      <c r="BA1338" s="114"/>
      <c r="BB1338" s="114"/>
      <c r="BC1338" s="114"/>
      <c r="BD1338" s="114"/>
      <c r="BE1338" s="114"/>
      <c r="BF1338" s="114"/>
      <c r="BG1338" s="114"/>
      <c r="BH1338" s="114"/>
      <c r="BI1338" s="114"/>
      <c r="BJ1338" s="114"/>
      <c r="BK1338" s="114"/>
      <c r="BL1338" s="114"/>
      <c r="BM1338" s="114"/>
      <c r="BN1338" s="114"/>
      <c r="BO1338" s="114"/>
      <c r="BP1338" s="114"/>
      <c r="BQ1338" s="114"/>
      <c r="BR1338" s="114"/>
      <c r="BS1338" s="114"/>
      <c r="BT1338" s="114"/>
      <c r="BU1338" s="114"/>
      <c r="BV1338" s="114"/>
      <c r="BW1338" s="114"/>
      <c r="BX1338" s="114"/>
      <c r="BY1338" s="114"/>
      <c r="BZ1338" s="114"/>
      <c r="CA1338" s="114"/>
      <c r="CB1338" s="114"/>
      <c r="CC1338" s="114"/>
      <c r="CD1338" s="114"/>
      <c r="CE1338" s="114"/>
      <c r="CF1338" s="114"/>
      <c r="CG1338" s="114"/>
      <c r="EH1338"/>
      <c r="EI1338"/>
      <c r="EJ1338"/>
      <c r="EK1338"/>
      <c r="EL1338"/>
    </row>
    <row r="1339" spans="1:142" x14ac:dyDescent="0.2">
      <c r="A1339"/>
      <c r="B1339"/>
      <c r="C1339"/>
      <c r="D1339"/>
      <c r="E1339"/>
      <c r="F1339"/>
      <c r="G1339"/>
      <c r="H1339"/>
      <c r="I1339"/>
      <c r="J1339"/>
      <c r="L1339" s="104"/>
      <c r="M1339" s="104"/>
      <c r="N1339" s="104"/>
      <c r="O1339" s="104"/>
      <c r="P1339" s="104"/>
      <c r="Q1339" s="104"/>
      <c r="R1339" s="104"/>
      <c r="S1339" s="104"/>
      <c r="T1339" s="104"/>
      <c r="U1339" s="104"/>
      <c r="V1339" s="104"/>
      <c r="W1339" s="104"/>
      <c r="X1339" s="104"/>
      <c r="Y1339" s="104"/>
      <c r="Z1339" s="104"/>
      <c r="AA1339" s="104"/>
      <c r="AB1339" s="104"/>
      <c r="AC1339" s="104"/>
      <c r="AD1339" s="104"/>
      <c r="AE1339" s="104"/>
      <c r="AF1339" s="104"/>
      <c r="AG1339" s="104"/>
      <c r="AH1339" s="104"/>
      <c r="AI1339" s="104"/>
      <c r="AJ1339" s="104"/>
      <c r="AK1339" s="104"/>
      <c r="AL1339" s="104"/>
      <c r="AM1339" s="104"/>
      <c r="AN1339" s="104"/>
      <c r="AO1339" s="104"/>
      <c r="AP1339" s="104"/>
      <c r="AQ1339" s="104"/>
      <c r="AR1339" s="104"/>
      <c r="AS1339" s="104"/>
      <c r="AT1339" s="104"/>
      <c r="AU1339" s="104"/>
      <c r="AX1339" s="114"/>
      <c r="AY1339" s="114"/>
      <c r="AZ1339" s="114"/>
      <c r="BA1339" s="114"/>
      <c r="BB1339" s="114"/>
      <c r="BC1339" s="114"/>
      <c r="BD1339" s="114"/>
      <c r="BE1339" s="114"/>
      <c r="BF1339" s="114"/>
      <c r="BG1339" s="114"/>
      <c r="BH1339" s="114"/>
      <c r="BI1339" s="114"/>
      <c r="BJ1339" s="114"/>
      <c r="BK1339" s="114"/>
      <c r="BL1339" s="114"/>
      <c r="BM1339" s="114"/>
      <c r="BN1339" s="114"/>
      <c r="BO1339" s="114"/>
      <c r="BP1339" s="114"/>
      <c r="BQ1339" s="114"/>
      <c r="BR1339" s="114"/>
      <c r="BS1339" s="114"/>
      <c r="BT1339" s="114"/>
      <c r="BU1339" s="114"/>
      <c r="BV1339" s="114"/>
      <c r="BW1339" s="114"/>
      <c r="BX1339" s="114"/>
      <c r="BY1339" s="114"/>
      <c r="BZ1339" s="114"/>
      <c r="CA1339" s="114"/>
      <c r="CB1339" s="114"/>
      <c r="CC1339" s="114"/>
      <c r="CD1339" s="114"/>
      <c r="CE1339" s="114"/>
      <c r="CF1339" s="114"/>
      <c r="CG1339" s="114"/>
      <c r="EH1339"/>
      <c r="EI1339"/>
      <c r="EJ1339"/>
      <c r="EK1339"/>
      <c r="EL1339"/>
    </row>
    <row r="1340" spans="1:142" x14ac:dyDescent="0.2">
      <c r="A1340"/>
      <c r="B1340"/>
      <c r="C1340"/>
      <c r="D1340"/>
      <c r="E1340"/>
      <c r="F1340"/>
      <c r="G1340"/>
      <c r="H1340"/>
      <c r="I1340"/>
      <c r="J1340"/>
      <c r="L1340" s="104"/>
      <c r="M1340" s="104"/>
      <c r="N1340" s="104"/>
      <c r="O1340" s="104"/>
      <c r="P1340" s="104"/>
      <c r="Q1340" s="104"/>
      <c r="R1340" s="104"/>
      <c r="S1340" s="104"/>
      <c r="T1340" s="104"/>
      <c r="U1340" s="104"/>
      <c r="V1340" s="104"/>
      <c r="W1340" s="104"/>
      <c r="X1340" s="104"/>
      <c r="Y1340" s="104"/>
      <c r="Z1340" s="104"/>
      <c r="AA1340" s="104"/>
      <c r="AB1340" s="104"/>
      <c r="AC1340" s="104"/>
      <c r="AD1340" s="104"/>
      <c r="AE1340" s="104"/>
      <c r="AF1340" s="104"/>
      <c r="AG1340" s="104"/>
      <c r="AH1340" s="104"/>
      <c r="AI1340" s="104"/>
      <c r="AJ1340" s="104"/>
      <c r="AK1340" s="104"/>
      <c r="AL1340" s="104"/>
      <c r="AM1340" s="104"/>
      <c r="AN1340" s="104"/>
      <c r="AO1340" s="104"/>
      <c r="AP1340" s="104"/>
      <c r="AQ1340" s="104"/>
      <c r="AR1340" s="104"/>
      <c r="AS1340" s="104"/>
      <c r="AT1340" s="104"/>
      <c r="AU1340" s="104"/>
      <c r="AX1340" s="114"/>
      <c r="AY1340" s="114"/>
      <c r="AZ1340" s="114"/>
      <c r="BA1340" s="114"/>
      <c r="BB1340" s="114"/>
      <c r="BC1340" s="114"/>
      <c r="BD1340" s="114"/>
      <c r="BE1340" s="114"/>
      <c r="BF1340" s="114"/>
      <c r="BG1340" s="114"/>
      <c r="BH1340" s="114"/>
      <c r="BI1340" s="114"/>
      <c r="BJ1340" s="114"/>
      <c r="BK1340" s="114"/>
      <c r="BL1340" s="114"/>
      <c r="BM1340" s="114"/>
      <c r="BN1340" s="114"/>
      <c r="BO1340" s="114"/>
      <c r="BP1340" s="114"/>
      <c r="BQ1340" s="114"/>
      <c r="BR1340" s="114"/>
      <c r="BS1340" s="114"/>
      <c r="BT1340" s="114"/>
      <c r="BU1340" s="114"/>
      <c r="BV1340" s="114"/>
      <c r="BW1340" s="114"/>
      <c r="BX1340" s="114"/>
      <c r="BY1340" s="114"/>
      <c r="BZ1340" s="114"/>
      <c r="CA1340" s="114"/>
      <c r="CB1340" s="114"/>
      <c r="CC1340" s="114"/>
      <c r="CD1340" s="114"/>
      <c r="CE1340" s="114"/>
      <c r="CF1340" s="114"/>
      <c r="CG1340" s="114"/>
      <c r="EH1340"/>
      <c r="EI1340"/>
      <c r="EJ1340"/>
      <c r="EK1340"/>
      <c r="EL1340"/>
    </row>
    <row r="1341" spans="1:142" x14ac:dyDescent="0.2">
      <c r="A1341"/>
      <c r="B1341"/>
      <c r="C1341"/>
      <c r="D1341"/>
      <c r="E1341"/>
      <c r="F1341"/>
      <c r="G1341"/>
      <c r="H1341"/>
      <c r="I1341"/>
      <c r="J1341"/>
      <c r="L1341" s="104"/>
      <c r="M1341" s="104"/>
      <c r="N1341" s="104"/>
      <c r="O1341" s="104"/>
      <c r="P1341" s="104"/>
      <c r="Q1341" s="104"/>
      <c r="R1341" s="104"/>
      <c r="S1341" s="104"/>
      <c r="T1341" s="104"/>
      <c r="U1341" s="104"/>
      <c r="V1341" s="104"/>
      <c r="W1341" s="104"/>
      <c r="X1341" s="104"/>
      <c r="Y1341" s="104"/>
      <c r="Z1341" s="104"/>
      <c r="AA1341" s="104"/>
      <c r="AB1341" s="104"/>
      <c r="AC1341" s="104"/>
      <c r="AD1341" s="104"/>
      <c r="AE1341" s="104"/>
      <c r="AF1341" s="104"/>
      <c r="AG1341" s="104"/>
      <c r="AH1341" s="104"/>
      <c r="AI1341" s="104"/>
      <c r="AJ1341" s="104"/>
      <c r="AK1341" s="104"/>
      <c r="AL1341" s="104"/>
      <c r="AM1341" s="104"/>
      <c r="AN1341" s="104"/>
      <c r="AO1341" s="104"/>
      <c r="AP1341" s="104"/>
      <c r="AQ1341" s="104"/>
      <c r="AR1341" s="104"/>
      <c r="AS1341" s="104"/>
      <c r="AT1341" s="104"/>
      <c r="AU1341" s="104"/>
      <c r="AX1341" s="114"/>
      <c r="AY1341" s="114"/>
      <c r="AZ1341" s="114"/>
      <c r="BA1341" s="114"/>
      <c r="BB1341" s="114"/>
      <c r="BC1341" s="114"/>
      <c r="BD1341" s="114"/>
      <c r="BE1341" s="114"/>
      <c r="BF1341" s="114"/>
      <c r="BG1341" s="114"/>
      <c r="BH1341" s="114"/>
      <c r="BI1341" s="114"/>
      <c r="BJ1341" s="114"/>
      <c r="BK1341" s="114"/>
      <c r="BL1341" s="114"/>
      <c r="BM1341" s="114"/>
      <c r="BN1341" s="114"/>
      <c r="BO1341" s="114"/>
      <c r="BP1341" s="114"/>
      <c r="BQ1341" s="114"/>
      <c r="BR1341" s="114"/>
      <c r="BS1341" s="114"/>
      <c r="BT1341" s="114"/>
      <c r="BU1341" s="114"/>
      <c r="BV1341" s="114"/>
      <c r="BW1341" s="114"/>
      <c r="BX1341" s="114"/>
      <c r="BY1341" s="114"/>
      <c r="BZ1341" s="114"/>
      <c r="CA1341" s="114"/>
      <c r="CB1341" s="114"/>
      <c r="CC1341" s="114"/>
      <c r="CD1341" s="114"/>
      <c r="CE1341" s="114"/>
      <c r="CF1341" s="114"/>
      <c r="CG1341" s="114"/>
      <c r="EH1341"/>
      <c r="EI1341"/>
      <c r="EJ1341"/>
      <c r="EK1341"/>
      <c r="EL1341"/>
    </row>
    <row r="1342" spans="1:142" x14ac:dyDescent="0.2">
      <c r="A1342"/>
      <c r="B1342"/>
      <c r="C1342"/>
      <c r="D1342"/>
      <c r="E1342"/>
      <c r="F1342"/>
      <c r="G1342"/>
      <c r="H1342"/>
      <c r="I1342"/>
      <c r="J1342"/>
      <c r="L1342" s="104"/>
      <c r="M1342" s="104"/>
      <c r="N1342" s="104"/>
      <c r="O1342" s="104"/>
      <c r="P1342" s="104"/>
      <c r="Q1342" s="104"/>
      <c r="R1342" s="104"/>
      <c r="S1342" s="104"/>
      <c r="T1342" s="104"/>
      <c r="U1342" s="104"/>
      <c r="V1342" s="104"/>
      <c r="W1342" s="104"/>
      <c r="X1342" s="104"/>
      <c r="Y1342" s="104"/>
      <c r="Z1342" s="104"/>
      <c r="AA1342" s="104"/>
      <c r="AB1342" s="104"/>
      <c r="AC1342" s="104"/>
      <c r="AD1342" s="104"/>
      <c r="AE1342" s="104"/>
      <c r="AF1342" s="104"/>
      <c r="AG1342" s="104"/>
      <c r="AH1342" s="104"/>
      <c r="AI1342" s="104"/>
      <c r="AJ1342" s="104"/>
      <c r="AK1342" s="104"/>
      <c r="AL1342" s="104"/>
      <c r="AM1342" s="104"/>
      <c r="AN1342" s="104"/>
      <c r="AO1342" s="104"/>
      <c r="AP1342" s="104"/>
      <c r="AQ1342" s="104"/>
      <c r="AR1342" s="104"/>
      <c r="AS1342" s="104"/>
      <c r="AT1342" s="104"/>
      <c r="AU1342" s="104"/>
      <c r="AX1342" s="114"/>
      <c r="AY1342" s="114"/>
      <c r="AZ1342" s="114"/>
      <c r="BA1342" s="114"/>
      <c r="BB1342" s="114"/>
      <c r="BC1342" s="114"/>
      <c r="BD1342" s="114"/>
      <c r="BE1342" s="114"/>
      <c r="BF1342" s="114"/>
      <c r="BG1342" s="114"/>
      <c r="BH1342" s="114"/>
      <c r="BI1342" s="114"/>
      <c r="BJ1342" s="114"/>
      <c r="BK1342" s="114"/>
      <c r="BL1342" s="114"/>
      <c r="BM1342" s="114"/>
      <c r="BN1342" s="114"/>
      <c r="BO1342" s="114"/>
      <c r="BP1342" s="114"/>
      <c r="BQ1342" s="114"/>
      <c r="BR1342" s="114"/>
      <c r="BS1342" s="114"/>
      <c r="BT1342" s="114"/>
      <c r="BU1342" s="114"/>
      <c r="BV1342" s="114"/>
      <c r="BW1342" s="114"/>
      <c r="BX1342" s="114"/>
      <c r="BY1342" s="114"/>
      <c r="BZ1342" s="114"/>
      <c r="CA1342" s="114"/>
      <c r="CB1342" s="114"/>
      <c r="CC1342" s="114"/>
      <c r="CD1342" s="114"/>
      <c r="CE1342" s="114"/>
      <c r="CF1342" s="114"/>
      <c r="CG1342" s="114"/>
      <c r="EH1342"/>
      <c r="EI1342"/>
      <c r="EJ1342"/>
      <c r="EK1342"/>
      <c r="EL1342"/>
    </row>
    <row r="1343" spans="1:142" x14ac:dyDescent="0.2">
      <c r="A1343"/>
      <c r="B1343"/>
      <c r="C1343"/>
      <c r="D1343"/>
      <c r="E1343"/>
      <c r="F1343"/>
      <c r="G1343"/>
      <c r="H1343"/>
      <c r="I1343"/>
      <c r="J1343"/>
      <c r="L1343" s="104"/>
      <c r="M1343" s="104"/>
      <c r="N1343" s="104"/>
      <c r="O1343" s="104"/>
      <c r="P1343" s="104"/>
      <c r="Q1343" s="104"/>
      <c r="R1343" s="104"/>
      <c r="S1343" s="104"/>
      <c r="T1343" s="104"/>
      <c r="U1343" s="104"/>
      <c r="V1343" s="104"/>
      <c r="W1343" s="104"/>
      <c r="X1343" s="104"/>
      <c r="Y1343" s="104"/>
      <c r="Z1343" s="104"/>
      <c r="AA1343" s="104"/>
      <c r="AB1343" s="104"/>
      <c r="AC1343" s="104"/>
      <c r="AD1343" s="104"/>
      <c r="AE1343" s="104"/>
      <c r="AF1343" s="104"/>
      <c r="AG1343" s="104"/>
      <c r="AH1343" s="104"/>
      <c r="AI1343" s="104"/>
      <c r="AJ1343" s="104"/>
      <c r="AK1343" s="104"/>
      <c r="AL1343" s="104"/>
      <c r="AM1343" s="104"/>
      <c r="AN1343" s="104"/>
      <c r="AO1343" s="104"/>
      <c r="AP1343" s="104"/>
      <c r="AQ1343" s="104"/>
      <c r="AR1343" s="104"/>
      <c r="AS1343" s="104"/>
      <c r="AT1343" s="104"/>
      <c r="AU1343" s="104"/>
      <c r="AX1343" s="114"/>
      <c r="AY1343" s="114"/>
      <c r="AZ1343" s="114"/>
      <c r="BA1343" s="114"/>
      <c r="BB1343" s="114"/>
      <c r="BC1343" s="114"/>
      <c r="BD1343" s="114"/>
      <c r="BE1343" s="114"/>
      <c r="BF1343" s="114"/>
      <c r="BG1343" s="114"/>
      <c r="BH1343" s="114"/>
      <c r="BI1343" s="114"/>
      <c r="BJ1343" s="114"/>
      <c r="BK1343" s="114"/>
      <c r="BL1343" s="114"/>
      <c r="BM1343" s="114"/>
      <c r="BN1343" s="114"/>
      <c r="BO1343" s="114"/>
      <c r="BP1343" s="114"/>
      <c r="BQ1343" s="114"/>
      <c r="BR1343" s="114"/>
      <c r="BS1343" s="114"/>
      <c r="BT1343" s="114"/>
      <c r="BU1343" s="114"/>
      <c r="BV1343" s="114"/>
      <c r="BW1343" s="114"/>
      <c r="BX1343" s="114"/>
      <c r="BY1343" s="114"/>
      <c r="BZ1343" s="114"/>
      <c r="CA1343" s="114"/>
      <c r="CB1343" s="114"/>
      <c r="CC1343" s="114"/>
      <c r="CD1343" s="114"/>
      <c r="CE1343" s="114"/>
      <c r="CF1343" s="114"/>
      <c r="CG1343" s="114"/>
      <c r="EH1343"/>
      <c r="EI1343"/>
      <c r="EJ1343"/>
      <c r="EK1343"/>
      <c r="EL1343"/>
    </row>
    <row r="1344" spans="1:142" x14ac:dyDescent="0.2">
      <c r="A1344"/>
      <c r="B1344"/>
      <c r="C1344"/>
      <c r="D1344"/>
      <c r="E1344"/>
      <c r="F1344"/>
      <c r="G1344"/>
      <c r="H1344"/>
      <c r="I1344"/>
      <c r="J1344"/>
      <c r="L1344" s="104"/>
      <c r="M1344" s="104"/>
      <c r="N1344" s="104"/>
      <c r="O1344" s="104"/>
      <c r="P1344" s="104"/>
      <c r="Q1344" s="104"/>
      <c r="R1344" s="104"/>
      <c r="S1344" s="104"/>
      <c r="T1344" s="104"/>
      <c r="U1344" s="104"/>
      <c r="V1344" s="104"/>
      <c r="W1344" s="104"/>
      <c r="X1344" s="104"/>
      <c r="Y1344" s="104"/>
      <c r="Z1344" s="104"/>
      <c r="AA1344" s="104"/>
      <c r="AB1344" s="104"/>
      <c r="AC1344" s="104"/>
      <c r="AD1344" s="104"/>
      <c r="AE1344" s="104"/>
      <c r="AF1344" s="104"/>
      <c r="AG1344" s="104"/>
      <c r="AH1344" s="104"/>
      <c r="AI1344" s="104"/>
      <c r="AJ1344" s="104"/>
      <c r="AK1344" s="104"/>
      <c r="AL1344" s="104"/>
      <c r="AM1344" s="104"/>
      <c r="AN1344" s="104"/>
      <c r="AO1344" s="104"/>
      <c r="AP1344" s="104"/>
      <c r="AQ1344" s="104"/>
      <c r="AR1344" s="104"/>
      <c r="AS1344" s="104"/>
      <c r="AT1344" s="104"/>
      <c r="AU1344" s="104"/>
      <c r="AX1344" s="114"/>
      <c r="AY1344" s="114"/>
      <c r="AZ1344" s="114"/>
      <c r="BA1344" s="114"/>
      <c r="BB1344" s="114"/>
      <c r="BC1344" s="114"/>
      <c r="BD1344" s="114"/>
      <c r="BE1344" s="114"/>
      <c r="BF1344" s="114"/>
      <c r="BG1344" s="114"/>
      <c r="BH1344" s="114"/>
      <c r="BI1344" s="114"/>
      <c r="BJ1344" s="114"/>
      <c r="BK1344" s="114"/>
      <c r="BL1344" s="114"/>
      <c r="BM1344" s="114"/>
      <c r="BN1344" s="114"/>
      <c r="BO1344" s="114"/>
      <c r="BP1344" s="114"/>
      <c r="BQ1344" s="114"/>
      <c r="BR1344" s="114"/>
      <c r="BS1344" s="114"/>
      <c r="BT1344" s="114"/>
      <c r="BU1344" s="114"/>
      <c r="BV1344" s="114"/>
      <c r="BW1344" s="114"/>
      <c r="BX1344" s="114"/>
      <c r="BY1344" s="114"/>
      <c r="BZ1344" s="114"/>
      <c r="CA1344" s="114"/>
      <c r="CB1344" s="114"/>
      <c r="CC1344" s="114"/>
      <c r="CD1344" s="114"/>
      <c r="CE1344" s="114"/>
      <c r="CF1344" s="114"/>
      <c r="CG1344" s="114"/>
      <c r="EH1344"/>
      <c r="EI1344"/>
      <c r="EJ1344"/>
      <c r="EK1344"/>
      <c r="EL1344"/>
    </row>
    <row r="1345" spans="1:142" x14ac:dyDescent="0.2">
      <c r="A1345"/>
      <c r="B1345"/>
      <c r="C1345"/>
      <c r="D1345"/>
      <c r="E1345"/>
      <c r="F1345"/>
      <c r="G1345"/>
      <c r="H1345"/>
      <c r="I1345"/>
      <c r="J1345"/>
      <c r="L1345" s="104"/>
      <c r="M1345" s="104"/>
      <c r="N1345" s="104"/>
      <c r="O1345" s="104"/>
      <c r="P1345" s="104"/>
      <c r="Q1345" s="104"/>
      <c r="R1345" s="104"/>
      <c r="S1345" s="104"/>
      <c r="T1345" s="104"/>
      <c r="U1345" s="104"/>
      <c r="V1345" s="104"/>
      <c r="W1345" s="104"/>
      <c r="X1345" s="104"/>
      <c r="Y1345" s="104"/>
      <c r="Z1345" s="104"/>
      <c r="AA1345" s="104"/>
      <c r="AB1345" s="104"/>
      <c r="AC1345" s="104"/>
      <c r="AD1345" s="104"/>
      <c r="AE1345" s="104"/>
      <c r="AF1345" s="104"/>
      <c r="AG1345" s="104"/>
      <c r="AH1345" s="104"/>
      <c r="AI1345" s="104"/>
      <c r="AJ1345" s="104"/>
      <c r="AK1345" s="104"/>
      <c r="AL1345" s="104"/>
      <c r="AM1345" s="104"/>
      <c r="AN1345" s="104"/>
      <c r="AO1345" s="104"/>
      <c r="AP1345" s="104"/>
      <c r="AQ1345" s="104"/>
      <c r="AR1345" s="104"/>
      <c r="AS1345" s="104"/>
      <c r="AT1345" s="104"/>
      <c r="AU1345" s="104"/>
      <c r="AX1345" s="114"/>
      <c r="AY1345" s="114"/>
      <c r="AZ1345" s="114"/>
      <c r="BA1345" s="114"/>
      <c r="BB1345" s="114"/>
      <c r="BC1345" s="114"/>
      <c r="BD1345" s="114"/>
      <c r="BE1345" s="114"/>
      <c r="BF1345" s="114"/>
      <c r="BG1345" s="114"/>
      <c r="BH1345" s="114"/>
      <c r="BI1345" s="114"/>
      <c r="BJ1345" s="114"/>
      <c r="BK1345" s="114"/>
      <c r="BL1345" s="114"/>
      <c r="BM1345" s="114"/>
      <c r="BN1345" s="114"/>
      <c r="BO1345" s="114"/>
      <c r="BP1345" s="114"/>
      <c r="BQ1345" s="114"/>
      <c r="BR1345" s="114"/>
      <c r="BS1345" s="114"/>
      <c r="BT1345" s="114"/>
      <c r="BU1345" s="114"/>
      <c r="BV1345" s="114"/>
      <c r="BW1345" s="114"/>
      <c r="BX1345" s="114"/>
      <c r="BY1345" s="114"/>
      <c r="BZ1345" s="114"/>
      <c r="CA1345" s="114"/>
      <c r="CB1345" s="114"/>
      <c r="CC1345" s="114"/>
      <c r="CD1345" s="114"/>
      <c r="CE1345" s="114"/>
      <c r="CF1345" s="114"/>
      <c r="CG1345" s="114"/>
      <c r="EH1345"/>
      <c r="EI1345"/>
      <c r="EJ1345"/>
      <c r="EK1345"/>
      <c r="EL1345"/>
    </row>
    <row r="1346" spans="1:142" x14ac:dyDescent="0.2">
      <c r="A1346"/>
      <c r="B1346"/>
      <c r="C1346"/>
      <c r="D1346"/>
      <c r="E1346"/>
      <c r="F1346"/>
      <c r="G1346"/>
      <c r="H1346"/>
      <c r="I1346"/>
      <c r="J1346"/>
      <c r="L1346" s="104"/>
      <c r="M1346" s="104"/>
      <c r="N1346" s="104"/>
      <c r="O1346" s="104"/>
      <c r="P1346" s="104"/>
      <c r="Q1346" s="104"/>
      <c r="R1346" s="104"/>
      <c r="S1346" s="104"/>
      <c r="T1346" s="104"/>
      <c r="U1346" s="104"/>
      <c r="V1346" s="104"/>
      <c r="W1346" s="104"/>
      <c r="X1346" s="104"/>
      <c r="Y1346" s="104"/>
      <c r="Z1346" s="104"/>
      <c r="AA1346" s="104"/>
      <c r="AB1346" s="104"/>
      <c r="AC1346" s="104"/>
      <c r="AD1346" s="104"/>
      <c r="AE1346" s="104"/>
      <c r="AF1346" s="104"/>
      <c r="AG1346" s="104"/>
      <c r="AH1346" s="104"/>
      <c r="AI1346" s="104"/>
      <c r="AJ1346" s="104"/>
      <c r="AK1346" s="104"/>
      <c r="AL1346" s="104"/>
      <c r="AM1346" s="104"/>
      <c r="AN1346" s="104"/>
      <c r="AO1346" s="104"/>
      <c r="AP1346" s="104"/>
      <c r="AQ1346" s="104"/>
      <c r="AR1346" s="104"/>
      <c r="AS1346" s="104"/>
      <c r="AT1346" s="104"/>
      <c r="AU1346" s="104"/>
      <c r="AX1346" s="114"/>
      <c r="AY1346" s="114"/>
      <c r="AZ1346" s="114"/>
      <c r="BA1346" s="114"/>
      <c r="BB1346" s="114"/>
      <c r="BC1346" s="114"/>
      <c r="BD1346" s="114"/>
      <c r="BE1346" s="114"/>
      <c r="BF1346" s="114"/>
      <c r="BG1346" s="114"/>
      <c r="BH1346" s="114"/>
      <c r="BI1346" s="114"/>
      <c r="BJ1346" s="114"/>
      <c r="BK1346" s="114"/>
      <c r="BL1346" s="114"/>
      <c r="BM1346" s="114"/>
      <c r="BN1346" s="114"/>
      <c r="BO1346" s="114"/>
      <c r="BP1346" s="114"/>
      <c r="BQ1346" s="114"/>
      <c r="BR1346" s="114"/>
      <c r="BS1346" s="114"/>
      <c r="BT1346" s="114"/>
      <c r="BU1346" s="114"/>
      <c r="BV1346" s="114"/>
      <c r="BW1346" s="114"/>
      <c r="BX1346" s="114"/>
      <c r="BY1346" s="114"/>
      <c r="BZ1346" s="114"/>
      <c r="CA1346" s="114"/>
      <c r="CB1346" s="114"/>
      <c r="CC1346" s="114"/>
      <c r="CD1346" s="114"/>
      <c r="CE1346" s="114"/>
      <c r="CF1346" s="114"/>
      <c r="CG1346" s="114"/>
      <c r="EH1346"/>
      <c r="EI1346"/>
      <c r="EJ1346"/>
      <c r="EK1346"/>
      <c r="EL1346"/>
    </row>
    <row r="1347" spans="1:142" x14ac:dyDescent="0.2">
      <c r="A1347"/>
      <c r="B1347"/>
      <c r="C1347"/>
      <c r="D1347"/>
      <c r="E1347"/>
      <c r="F1347"/>
      <c r="G1347"/>
      <c r="H1347"/>
      <c r="I1347"/>
      <c r="J1347"/>
      <c r="L1347" s="104"/>
      <c r="M1347" s="104"/>
      <c r="N1347" s="104"/>
      <c r="O1347" s="104"/>
      <c r="P1347" s="104"/>
      <c r="Q1347" s="104"/>
      <c r="R1347" s="104"/>
      <c r="S1347" s="104"/>
      <c r="T1347" s="104"/>
      <c r="U1347" s="104"/>
      <c r="V1347" s="104"/>
      <c r="W1347" s="104"/>
      <c r="X1347" s="104"/>
      <c r="Y1347" s="104"/>
      <c r="Z1347" s="104"/>
      <c r="AA1347" s="104"/>
      <c r="AB1347" s="104"/>
      <c r="AC1347" s="104"/>
      <c r="AD1347" s="104"/>
      <c r="AE1347" s="104"/>
      <c r="AF1347" s="104"/>
      <c r="AG1347" s="104"/>
      <c r="AH1347" s="104"/>
      <c r="AI1347" s="104"/>
      <c r="AJ1347" s="104"/>
      <c r="AK1347" s="104"/>
      <c r="AL1347" s="104"/>
      <c r="AM1347" s="104"/>
      <c r="AN1347" s="104"/>
      <c r="AO1347" s="104"/>
      <c r="AP1347" s="104"/>
      <c r="AQ1347" s="104"/>
      <c r="AR1347" s="104"/>
      <c r="AS1347" s="104"/>
      <c r="AT1347" s="104"/>
      <c r="AU1347" s="104"/>
      <c r="AX1347" s="114"/>
      <c r="AY1347" s="114"/>
      <c r="AZ1347" s="114"/>
      <c r="BA1347" s="114"/>
      <c r="BB1347" s="114"/>
      <c r="BC1347" s="114"/>
      <c r="BD1347" s="114"/>
      <c r="BE1347" s="114"/>
      <c r="BF1347" s="114"/>
      <c r="BG1347" s="114"/>
      <c r="BH1347" s="114"/>
      <c r="BI1347" s="114"/>
      <c r="BJ1347" s="114"/>
      <c r="BK1347" s="114"/>
      <c r="BL1347" s="114"/>
      <c r="BM1347" s="114"/>
      <c r="BN1347" s="114"/>
      <c r="BO1347" s="114"/>
      <c r="BP1347" s="114"/>
      <c r="BQ1347" s="114"/>
      <c r="BR1347" s="114"/>
      <c r="BS1347" s="114"/>
      <c r="BT1347" s="114"/>
      <c r="BU1347" s="114"/>
      <c r="BV1347" s="114"/>
      <c r="BW1347" s="114"/>
      <c r="BX1347" s="114"/>
      <c r="BY1347" s="114"/>
      <c r="BZ1347" s="114"/>
      <c r="CA1347" s="114"/>
      <c r="CB1347" s="114"/>
      <c r="CC1347" s="114"/>
      <c r="CD1347" s="114"/>
      <c r="CE1347" s="114"/>
      <c r="CF1347" s="114"/>
      <c r="CG1347" s="114"/>
      <c r="EH1347"/>
      <c r="EI1347"/>
      <c r="EJ1347"/>
      <c r="EK1347"/>
      <c r="EL1347"/>
    </row>
    <row r="1348" spans="1:142" x14ac:dyDescent="0.2">
      <c r="A1348"/>
      <c r="B1348"/>
      <c r="C1348"/>
      <c r="D1348"/>
      <c r="E1348"/>
      <c r="F1348"/>
      <c r="G1348"/>
      <c r="H1348"/>
      <c r="I1348"/>
      <c r="J1348"/>
      <c r="L1348" s="104"/>
      <c r="M1348" s="104"/>
      <c r="N1348" s="104"/>
      <c r="O1348" s="104"/>
      <c r="P1348" s="104"/>
      <c r="Q1348" s="104"/>
      <c r="R1348" s="104"/>
      <c r="S1348" s="104"/>
      <c r="T1348" s="104"/>
      <c r="U1348" s="104"/>
      <c r="V1348" s="104"/>
      <c r="W1348" s="104"/>
      <c r="X1348" s="104"/>
      <c r="Y1348" s="104"/>
      <c r="Z1348" s="104"/>
      <c r="AA1348" s="104"/>
      <c r="AB1348" s="104"/>
      <c r="AC1348" s="104"/>
      <c r="AD1348" s="104"/>
      <c r="AE1348" s="104"/>
      <c r="AF1348" s="104"/>
      <c r="AG1348" s="104"/>
      <c r="AH1348" s="104"/>
      <c r="AI1348" s="104"/>
      <c r="AJ1348" s="104"/>
      <c r="AK1348" s="104"/>
      <c r="AL1348" s="104"/>
      <c r="AM1348" s="104"/>
      <c r="AN1348" s="104"/>
      <c r="AO1348" s="104"/>
      <c r="AP1348" s="104"/>
      <c r="AQ1348" s="104"/>
      <c r="AR1348" s="104"/>
      <c r="AS1348" s="104"/>
      <c r="AT1348" s="104"/>
      <c r="AU1348" s="104"/>
      <c r="AX1348" s="114"/>
      <c r="AY1348" s="114"/>
      <c r="AZ1348" s="114"/>
      <c r="BA1348" s="114"/>
      <c r="BB1348" s="114"/>
      <c r="BC1348" s="114"/>
      <c r="BD1348" s="114"/>
      <c r="BE1348" s="114"/>
      <c r="BF1348" s="114"/>
      <c r="BG1348" s="114"/>
      <c r="BH1348" s="114"/>
      <c r="BI1348" s="114"/>
      <c r="BJ1348" s="114"/>
      <c r="BK1348" s="114"/>
      <c r="BL1348" s="114"/>
      <c r="BM1348" s="114"/>
      <c r="BN1348" s="114"/>
      <c r="BO1348" s="114"/>
      <c r="BP1348" s="114"/>
      <c r="BQ1348" s="114"/>
      <c r="BR1348" s="114"/>
      <c r="BS1348" s="114"/>
      <c r="BT1348" s="114"/>
      <c r="BU1348" s="114"/>
      <c r="BV1348" s="114"/>
      <c r="BW1348" s="114"/>
      <c r="BX1348" s="114"/>
      <c r="BY1348" s="114"/>
      <c r="BZ1348" s="114"/>
      <c r="CA1348" s="114"/>
      <c r="CB1348" s="114"/>
      <c r="CC1348" s="114"/>
      <c r="CD1348" s="114"/>
      <c r="CE1348" s="114"/>
      <c r="CF1348" s="114"/>
      <c r="CG1348" s="114"/>
      <c r="EH1348"/>
      <c r="EI1348"/>
      <c r="EJ1348"/>
      <c r="EK1348"/>
      <c r="EL1348"/>
    </row>
    <row r="1349" spans="1:142" x14ac:dyDescent="0.2">
      <c r="A1349"/>
      <c r="B1349"/>
      <c r="C1349"/>
      <c r="D1349"/>
      <c r="E1349"/>
      <c r="F1349"/>
      <c r="G1349"/>
      <c r="H1349"/>
      <c r="I1349"/>
      <c r="J1349"/>
      <c r="L1349" s="104"/>
      <c r="M1349" s="104"/>
      <c r="N1349" s="104"/>
      <c r="O1349" s="104"/>
      <c r="P1349" s="104"/>
      <c r="Q1349" s="104"/>
      <c r="R1349" s="104"/>
      <c r="S1349" s="104"/>
      <c r="T1349" s="104"/>
      <c r="U1349" s="104"/>
      <c r="V1349" s="104"/>
      <c r="W1349" s="104"/>
      <c r="X1349" s="104"/>
      <c r="Y1349" s="104"/>
      <c r="Z1349" s="104"/>
      <c r="AA1349" s="104"/>
      <c r="AB1349" s="104"/>
      <c r="AC1349" s="104"/>
      <c r="AD1349" s="104"/>
      <c r="AE1349" s="104"/>
      <c r="AF1349" s="104"/>
      <c r="AG1349" s="104"/>
      <c r="AH1349" s="104"/>
      <c r="AI1349" s="104"/>
      <c r="AJ1349" s="104"/>
      <c r="AK1349" s="104"/>
      <c r="AL1349" s="104"/>
      <c r="AM1349" s="104"/>
      <c r="AN1349" s="104"/>
      <c r="AO1349" s="104"/>
      <c r="AP1349" s="104"/>
      <c r="AQ1349" s="104"/>
      <c r="AR1349" s="104"/>
      <c r="AS1349" s="104"/>
      <c r="AT1349" s="104"/>
      <c r="AU1349" s="104"/>
      <c r="AX1349" s="114"/>
      <c r="AY1349" s="114"/>
      <c r="AZ1349" s="114"/>
      <c r="BA1349" s="114"/>
      <c r="BB1349" s="114"/>
      <c r="BC1349" s="114"/>
      <c r="BD1349" s="114"/>
      <c r="BE1349" s="114"/>
      <c r="BF1349" s="114"/>
      <c r="BG1349" s="114"/>
      <c r="BH1349" s="114"/>
      <c r="BI1349" s="114"/>
      <c r="BJ1349" s="114"/>
      <c r="BK1349" s="114"/>
      <c r="BL1349" s="114"/>
      <c r="BM1349" s="114"/>
      <c r="BN1349" s="114"/>
      <c r="BO1349" s="114"/>
      <c r="BP1349" s="114"/>
      <c r="BQ1349" s="114"/>
      <c r="BR1349" s="114"/>
      <c r="BS1349" s="114"/>
      <c r="BT1349" s="114"/>
      <c r="BU1349" s="114"/>
      <c r="BV1349" s="114"/>
      <c r="BW1349" s="114"/>
      <c r="BX1349" s="114"/>
      <c r="BY1349" s="114"/>
      <c r="BZ1349" s="114"/>
      <c r="CA1349" s="114"/>
      <c r="CB1349" s="114"/>
      <c r="CC1349" s="114"/>
      <c r="CD1349" s="114"/>
      <c r="CE1349" s="114"/>
      <c r="CF1349" s="114"/>
      <c r="CG1349" s="114"/>
      <c r="EH1349"/>
      <c r="EI1349"/>
      <c r="EJ1349"/>
      <c r="EK1349"/>
      <c r="EL1349"/>
    </row>
    <row r="1350" spans="1:142" x14ac:dyDescent="0.2">
      <c r="A1350"/>
      <c r="B1350"/>
      <c r="C1350"/>
      <c r="D1350"/>
      <c r="E1350"/>
      <c r="F1350"/>
      <c r="G1350"/>
      <c r="H1350"/>
      <c r="I1350"/>
      <c r="J1350"/>
      <c r="L1350" s="104"/>
      <c r="M1350" s="104"/>
      <c r="N1350" s="104"/>
      <c r="O1350" s="104"/>
      <c r="P1350" s="104"/>
      <c r="Q1350" s="104"/>
      <c r="R1350" s="104"/>
      <c r="S1350" s="104"/>
      <c r="T1350" s="104"/>
      <c r="U1350" s="104"/>
      <c r="V1350" s="104"/>
      <c r="W1350" s="104"/>
      <c r="X1350" s="104"/>
      <c r="Y1350" s="104"/>
      <c r="Z1350" s="104"/>
      <c r="AA1350" s="104"/>
      <c r="AB1350" s="104"/>
      <c r="AC1350" s="104"/>
      <c r="AD1350" s="104"/>
      <c r="AE1350" s="104"/>
      <c r="AF1350" s="104"/>
      <c r="AG1350" s="104"/>
      <c r="AH1350" s="104"/>
      <c r="AI1350" s="104"/>
      <c r="AJ1350" s="104"/>
      <c r="AK1350" s="104"/>
      <c r="AL1350" s="104"/>
      <c r="AM1350" s="104"/>
      <c r="AN1350" s="104"/>
      <c r="AO1350" s="104"/>
      <c r="AP1350" s="104"/>
      <c r="AQ1350" s="104"/>
      <c r="AR1350" s="104"/>
      <c r="AS1350" s="104"/>
      <c r="AT1350" s="104"/>
      <c r="AU1350" s="104"/>
      <c r="AX1350" s="114"/>
      <c r="AY1350" s="114"/>
      <c r="AZ1350" s="114"/>
      <c r="BA1350" s="114"/>
      <c r="BB1350" s="114"/>
      <c r="BC1350" s="114"/>
      <c r="BD1350" s="114"/>
      <c r="BE1350" s="114"/>
      <c r="BF1350" s="114"/>
      <c r="BG1350" s="114"/>
      <c r="BH1350" s="114"/>
      <c r="BI1350" s="114"/>
      <c r="BJ1350" s="114"/>
      <c r="BK1350" s="114"/>
      <c r="BL1350" s="114"/>
      <c r="BM1350" s="114"/>
      <c r="BN1350" s="114"/>
      <c r="BO1350" s="114"/>
      <c r="BP1350" s="114"/>
      <c r="BQ1350" s="114"/>
      <c r="BR1350" s="114"/>
      <c r="BS1350" s="114"/>
      <c r="BT1350" s="114"/>
      <c r="BU1350" s="114"/>
      <c r="BV1350" s="114"/>
      <c r="BW1350" s="114"/>
      <c r="BX1350" s="114"/>
      <c r="BY1350" s="114"/>
      <c r="BZ1350" s="114"/>
      <c r="CA1350" s="114"/>
      <c r="CB1350" s="114"/>
      <c r="CC1350" s="114"/>
      <c r="CD1350" s="114"/>
      <c r="CE1350" s="114"/>
      <c r="CF1350" s="114"/>
      <c r="CG1350" s="114"/>
      <c r="EH1350"/>
      <c r="EI1350"/>
      <c r="EJ1350"/>
      <c r="EK1350"/>
      <c r="EL1350"/>
    </row>
    <row r="1351" spans="1:142" x14ac:dyDescent="0.2">
      <c r="A1351"/>
      <c r="B1351"/>
      <c r="C1351"/>
      <c r="D1351"/>
      <c r="E1351"/>
      <c r="F1351"/>
      <c r="G1351"/>
      <c r="H1351"/>
      <c r="I1351"/>
      <c r="J1351"/>
      <c r="L1351" s="104"/>
      <c r="M1351" s="104"/>
      <c r="N1351" s="104"/>
      <c r="O1351" s="104"/>
      <c r="P1351" s="104"/>
      <c r="Q1351" s="104"/>
      <c r="R1351" s="104"/>
      <c r="S1351" s="104"/>
      <c r="T1351" s="104"/>
      <c r="U1351" s="104"/>
      <c r="V1351" s="104"/>
      <c r="W1351" s="104"/>
      <c r="X1351" s="104"/>
      <c r="Y1351" s="104"/>
      <c r="Z1351" s="104"/>
      <c r="AA1351" s="104"/>
      <c r="AB1351" s="104"/>
      <c r="AC1351" s="104"/>
      <c r="AD1351" s="104"/>
      <c r="AE1351" s="104"/>
      <c r="AF1351" s="104"/>
      <c r="AG1351" s="104"/>
      <c r="AH1351" s="104"/>
      <c r="AI1351" s="104"/>
      <c r="AJ1351" s="104"/>
      <c r="AK1351" s="104"/>
      <c r="AL1351" s="104"/>
      <c r="AM1351" s="104"/>
      <c r="AN1351" s="104"/>
      <c r="AO1351" s="104"/>
      <c r="AP1351" s="104"/>
      <c r="AQ1351" s="104"/>
      <c r="AR1351" s="104"/>
      <c r="AS1351" s="104"/>
      <c r="AT1351" s="104"/>
      <c r="AU1351" s="104"/>
      <c r="AX1351" s="114"/>
      <c r="AY1351" s="114"/>
      <c r="AZ1351" s="114"/>
      <c r="BA1351" s="114"/>
      <c r="BB1351" s="114"/>
      <c r="BC1351" s="114"/>
      <c r="BD1351" s="114"/>
      <c r="BE1351" s="114"/>
      <c r="BF1351" s="114"/>
      <c r="BG1351" s="114"/>
      <c r="BH1351" s="114"/>
      <c r="BI1351" s="114"/>
      <c r="BJ1351" s="114"/>
      <c r="BK1351" s="114"/>
      <c r="BL1351" s="114"/>
      <c r="BM1351" s="114"/>
      <c r="BN1351" s="114"/>
      <c r="BO1351" s="114"/>
      <c r="BP1351" s="114"/>
      <c r="BQ1351" s="114"/>
      <c r="BR1351" s="114"/>
      <c r="BS1351" s="114"/>
      <c r="BT1351" s="114"/>
      <c r="BU1351" s="114"/>
      <c r="BV1351" s="114"/>
      <c r="BW1351" s="114"/>
      <c r="BX1351" s="114"/>
      <c r="BY1351" s="114"/>
      <c r="BZ1351" s="114"/>
      <c r="CA1351" s="114"/>
      <c r="CB1351" s="114"/>
      <c r="CC1351" s="114"/>
      <c r="CD1351" s="114"/>
      <c r="CE1351" s="114"/>
      <c r="CF1351" s="114"/>
      <c r="CG1351" s="114"/>
      <c r="EH1351"/>
      <c r="EI1351"/>
      <c r="EJ1351"/>
      <c r="EK1351"/>
      <c r="EL1351"/>
    </row>
    <row r="1352" spans="1:142" x14ac:dyDescent="0.2">
      <c r="A1352"/>
      <c r="B1352"/>
      <c r="C1352"/>
      <c r="D1352"/>
      <c r="E1352"/>
      <c r="F1352"/>
      <c r="G1352"/>
      <c r="H1352"/>
      <c r="I1352"/>
      <c r="J1352"/>
      <c r="L1352" s="104"/>
      <c r="M1352" s="104"/>
      <c r="N1352" s="104"/>
      <c r="O1352" s="104"/>
      <c r="P1352" s="104"/>
      <c r="Q1352" s="104"/>
      <c r="R1352" s="104"/>
      <c r="S1352" s="104"/>
      <c r="T1352" s="104"/>
      <c r="U1352" s="104"/>
      <c r="V1352" s="104"/>
      <c r="W1352" s="104"/>
      <c r="X1352" s="104"/>
      <c r="Y1352" s="104"/>
      <c r="Z1352" s="104"/>
      <c r="AA1352" s="104"/>
      <c r="AB1352" s="104"/>
      <c r="AC1352" s="104"/>
      <c r="AD1352" s="104"/>
      <c r="AE1352" s="104"/>
      <c r="AF1352" s="104"/>
      <c r="AG1352" s="104"/>
      <c r="AH1352" s="104"/>
      <c r="AI1352" s="104"/>
      <c r="AJ1352" s="104"/>
      <c r="AK1352" s="104"/>
      <c r="AL1352" s="104"/>
      <c r="AM1352" s="104"/>
      <c r="AN1352" s="104"/>
      <c r="AO1352" s="104"/>
      <c r="AP1352" s="104"/>
      <c r="AQ1352" s="104"/>
      <c r="AR1352" s="104"/>
      <c r="AS1352" s="104"/>
      <c r="AT1352" s="104"/>
      <c r="AU1352" s="104"/>
      <c r="AX1352" s="114"/>
      <c r="AY1352" s="114"/>
      <c r="AZ1352" s="114"/>
      <c r="BA1352" s="114"/>
      <c r="BB1352" s="114"/>
      <c r="BC1352" s="114"/>
      <c r="BD1352" s="114"/>
      <c r="BE1352" s="114"/>
      <c r="BF1352" s="114"/>
      <c r="BG1352" s="114"/>
      <c r="BH1352" s="114"/>
      <c r="BI1352" s="114"/>
      <c r="BJ1352" s="114"/>
      <c r="BK1352" s="114"/>
      <c r="BL1352" s="114"/>
      <c r="BM1352" s="114"/>
      <c r="BN1352" s="114"/>
      <c r="BO1352" s="114"/>
      <c r="BP1352" s="114"/>
      <c r="BQ1352" s="114"/>
      <c r="BR1352" s="114"/>
      <c r="BS1352" s="114"/>
      <c r="BT1352" s="114"/>
      <c r="BU1352" s="114"/>
      <c r="BV1352" s="114"/>
      <c r="BW1352" s="114"/>
      <c r="BX1352" s="114"/>
      <c r="BY1352" s="114"/>
      <c r="BZ1352" s="114"/>
      <c r="CA1352" s="114"/>
      <c r="CB1352" s="114"/>
      <c r="CC1352" s="114"/>
      <c r="CD1352" s="114"/>
      <c r="CE1352" s="114"/>
      <c r="CF1352" s="114"/>
      <c r="CG1352" s="114"/>
      <c r="EH1352"/>
      <c r="EI1352"/>
      <c r="EJ1352"/>
      <c r="EK1352"/>
      <c r="EL1352"/>
    </row>
    <row r="1353" spans="1:142" x14ac:dyDescent="0.2">
      <c r="A1353"/>
      <c r="B1353"/>
      <c r="C1353"/>
      <c r="D1353"/>
      <c r="E1353"/>
      <c r="F1353"/>
      <c r="G1353"/>
      <c r="H1353"/>
      <c r="I1353"/>
      <c r="J1353"/>
      <c r="L1353" s="104"/>
      <c r="M1353" s="104"/>
      <c r="N1353" s="104"/>
      <c r="O1353" s="104"/>
      <c r="P1353" s="104"/>
      <c r="Q1353" s="104"/>
      <c r="R1353" s="104"/>
      <c r="S1353" s="104"/>
      <c r="T1353" s="104"/>
      <c r="U1353" s="104"/>
      <c r="V1353" s="104"/>
      <c r="W1353" s="104"/>
      <c r="X1353" s="104"/>
      <c r="Y1353" s="104"/>
      <c r="Z1353" s="104"/>
      <c r="AA1353" s="104"/>
      <c r="AB1353" s="104"/>
      <c r="AC1353" s="104"/>
      <c r="AD1353" s="104"/>
      <c r="AE1353" s="104"/>
      <c r="AF1353" s="104"/>
      <c r="AG1353" s="104"/>
      <c r="AH1353" s="104"/>
      <c r="AI1353" s="104"/>
      <c r="AJ1353" s="104"/>
      <c r="AK1353" s="104"/>
      <c r="AL1353" s="104"/>
      <c r="AM1353" s="104"/>
      <c r="AN1353" s="104"/>
      <c r="AO1353" s="104"/>
      <c r="AP1353" s="104"/>
      <c r="AQ1353" s="104"/>
      <c r="AR1353" s="104"/>
      <c r="AS1353" s="104"/>
      <c r="AT1353" s="104"/>
      <c r="AU1353" s="104"/>
      <c r="AX1353" s="114"/>
      <c r="AY1353" s="114"/>
      <c r="AZ1353" s="114"/>
      <c r="BA1353" s="114"/>
      <c r="BB1353" s="114"/>
      <c r="BC1353" s="114"/>
      <c r="BD1353" s="114"/>
      <c r="BE1353" s="114"/>
      <c r="BF1353" s="114"/>
      <c r="BG1353" s="114"/>
      <c r="BH1353" s="114"/>
      <c r="BI1353" s="114"/>
      <c r="BJ1353" s="114"/>
      <c r="BK1353" s="114"/>
      <c r="BL1353" s="114"/>
      <c r="BM1353" s="114"/>
      <c r="BN1353" s="114"/>
      <c r="BO1353" s="114"/>
      <c r="BP1353" s="114"/>
      <c r="BQ1353" s="114"/>
      <c r="BR1353" s="114"/>
      <c r="BS1353" s="114"/>
      <c r="BT1353" s="114"/>
      <c r="BU1353" s="114"/>
      <c r="BV1353" s="114"/>
      <c r="BW1353" s="114"/>
      <c r="BX1353" s="114"/>
      <c r="BY1353" s="114"/>
      <c r="BZ1353" s="114"/>
      <c r="CA1353" s="114"/>
      <c r="CB1353" s="114"/>
      <c r="CC1353" s="114"/>
      <c r="CD1353" s="114"/>
      <c r="CE1353" s="114"/>
      <c r="CF1353" s="114"/>
      <c r="CG1353" s="114"/>
      <c r="EH1353"/>
      <c r="EI1353"/>
      <c r="EJ1353"/>
      <c r="EK1353"/>
      <c r="EL1353"/>
    </row>
    <row r="1354" spans="1:142" x14ac:dyDescent="0.2">
      <c r="A1354"/>
      <c r="B1354"/>
      <c r="C1354"/>
      <c r="D1354"/>
      <c r="E1354"/>
      <c r="F1354"/>
      <c r="G1354"/>
      <c r="H1354"/>
      <c r="I1354"/>
      <c r="J1354"/>
      <c r="L1354" s="104"/>
      <c r="M1354" s="104"/>
      <c r="N1354" s="104"/>
      <c r="O1354" s="104"/>
      <c r="P1354" s="104"/>
      <c r="Q1354" s="104"/>
      <c r="R1354" s="104"/>
      <c r="S1354" s="104"/>
      <c r="T1354" s="104"/>
      <c r="U1354" s="104"/>
      <c r="V1354" s="104"/>
      <c r="W1354" s="104"/>
      <c r="X1354" s="104"/>
      <c r="Y1354" s="104"/>
      <c r="Z1354" s="104"/>
      <c r="AA1354" s="104"/>
      <c r="AB1354" s="104"/>
      <c r="AC1354" s="104"/>
      <c r="AD1354" s="104"/>
      <c r="AE1354" s="104"/>
      <c r="AF1354" s="104"/>
      <c r="AG1354" s="104"/>
      <c r="AH1354" s="104"/>
      <c r="AI1354" s="104"/>
      <c r="AJ1354" s="104"/>
      <c r="AK1354" s="104"/>
      <c r="AL1354" s="104"/>
      <c r="AM1354" s="104"/>
      <c r="AN1354" s="104"/>
      <c r="AO1354" s="104"/>
      <c r="AP1354" s="104"/>
      <c r="AQ1354" s="104"/>
      <c r="AR1354" s="104"/>
      <c r="AS1354" s="104"/>
      <c r="AT1354" s="104"/>
      <c r="AU1354" s="104"/>
      <c r="AX1354" s="114"/>
      <c r="AY1354" s="114"/>
      <c r="AZ1354" s="114"/>
      <c r="BA1354" s="114"/>
      <c r="BB1354" s="114"/>
      <c r="BC1354" s="114"/>
      <c r="BD1354" s="114"/>
      <c r="BE1354" s="114"/>
      <c r="BF1354" s="114"/>
      <c r="BG1354" s="114"/>
      <c r="BH1354" s="114"/>
      <c r="BI1354" s="114"/>
      <c r="BJ1354" s="114"/>
      <c r="BK1354" s="114"/>
      <c r="BL1354" s="114"/>
      <c r="BM1354" s="114"/>
      <c r="BN1354" s="114"/>
      <c r="BO1354" s="114"/>
      <c r="BP1354" s="114"/>
      <c r="BQ1354" s="114"/>
      <c r="BR1354" s="114"/>
      <c r="BS1354" s="114"/>
      <c r="BT1354" s="114"/>
      <c r="BU1354" s="114"/>
      <c r="BV1354" s="114"/>
      <c r="BW1354" s="114"/>
      <c r="BX1354" s="114"/>
      <c r="BY1354" s="114"/>
      <c r="BZ1354" s="114"/>
      <c r="CA1354" s="114"/>
      <c r="CB1354" s="114"/>
      <c r="CC1354" s="114"/>
      <c r="CD1354" s="114"/>
      <c r="CE1354" s="114"/>
      <c r="CF1354" s="114"/>
      <c r="CG1354" s="114"/>
      <c r="EH1354"/>
      <c r="EI1354"/>
      <c r="EJ1354"/>
      <c r="EK1354"/>
      <c r="EL1354"/>
    </row>
    <row r="1355" spans="1:142" x14ac:dyDescent="0.2">
      <c r="A1355"/>
      <c r="B1355"/>
      <c r="C1355"/>
      <c r="D1355"/>
      <c r="E1355"/>
      <c r="F1355"/>
      <c r="G1355"/>
      <c r="H1355"/>
      <c r="I1355"/>
      <c r="J1355"/>
      <c r="L1355" s="104"/>
      <c r="M1355" s="104"/>
      <c r="N1355" s="104"/>
      <c r="O1355" s="104"/>
      <c r="P1355" s="104"/>
      <c r="Q1355" s="104"/>
      <c r="R1355" s="104"/>
      <c r="S1355" s="104"/>
      <c r="T1355" s="104"/>
      <c r="U1355" s="104"/>
      <c r="V1355" s="104"/>
      <c r="W1355" s="104"/>
      <c r="X1355" s="104"/>
      <c r="Y1355" s="104"/>
      <c r="Z1355" s="104"/>
      <c r="AA1355" s="104"/>
      <c r="AB1355" s="104"/>
      <c r="AC1355" s="104"/>
      <c r="AD1355" s="104"/>
      <c r="AE1355" s="104"/>
      <c r="AF1355" s="104"/>
      <c r="AG1355" s="104"/>
      <c r="AH1355" s="104"/>
      <c r="AI1355" s="104"/>
      <c r="AJ1355" s="104"/>
      <c r="AK1355" s="104"/>
      <c r="AL1355" s="104"/>
      <c r="AM1355" s="104"/>
      <c r="AN1355" s="104"/>
      <c r="AO1355" s="104"/>
      <c r="AP1355" s="104"/>
      <c r="AQ1355" s="104"/>
      <c r="AR1355" s="104"/>
      <c r="AS1355" s="104"/>
      <c r="AT1355" s="104"/>
      <c r="AU1355" s="104"/>
      <c r="AX1355" s="114"/>
      <c r="AY1355" s="114"/>
      <c r="AZ1355" s="114"/>
      <c r="BA1355" s="114"/>
      <c r="BB1355" s="114"/>
      <c r="BC1355" s="114"/>
      <c r="BD1355" s="114"/>
      <c r="BE1355" s="114"/>
      <c r="BF1355" s="114"/>
      <c r="BG1355" s="114"/>
      <c r="BH1355" s="114"/>
      <c r="BI1355" s="114"/>
      <c r="BJ1355" s="114"/>
      <c r="BK1355" s="114"/>
      <c r="BL1355" s="114"/>
      <c r="BM1355" s="114"/>
      <c r="BN1355" s="114"/>
      <c r="BO1355" s="114"/>
      <c r="BP1355" s="114"/>
      <c r="BQ1355" s="114"/>
      <c r="BR1355" s="114"/>
      <c r="BS1355" s="114"/>
      <c r="BT1355" s="114"/>
      <c r="BU1355" s="114"/>
      <c r="BV1355" s="114"/>
      <c r="BW1355" s="114"/>
      <c r="BX1355" s="114"/>
      <c r="BY1355" s="114"/>
      <c r="BZ1355" s="114"/>
      <c r="CA1355" s="114"/>
      <c r="CB1355" s="114"/>
      <c r="CC1355" s="114"/>
      <c r="CD1355" s="114"/>
      <c r="CE1355" s="114"/>
      <c r="CF1355" s="114"/>
      <c r="CG1355" s="114"/>
      <c r="EH1355"/>
      <c r="EI1355"/>
      <c r="EJ1355"/>
      <c r="EK1355"/>
      <c r="EL1355"/>
    </row>
    <row r="1356" spans="1:142" x14ac:dyDescent="0.2">
      <c r="A1356"/>
      <c r="B1356"/>
      <c r="C1356"/>
      <c r="D1356"/>
      <c r="E1356"/>
      <c r="F1356"/>
      <c r="G1356"/>
      <c r="H1356"/>
      <c r="I1356"/>
      <c r="J1356"/>
      <c r="L1356" s="104"/>
      <c r="M1356" s="104"/>
      <c r="N1356" s="104"/>
      <c r="O1356" s="104"/>
      <c r="P1356" s="104"/>
      <c r="Q1356" s="104"/>
      <c r="R1356" s="104"/>
      <c r="S1356" s="104"/>
      <c r="T1356" s="104"/>
      <c r="U1356" s="104"/>
      <c r="V1356" s="104"/>
      <c r="W1356" s="104"/>
      <c r="X1356" s="104"/>
      <c r="Y1356" s="104"/>
      <c r="Z1356" s="104"/>
      <c r="AA1356" s="104"/>
      <c r="AB1356" s="104"/>
      <c r="AC1356" s="104"/>
      <c r="AD1356" s="104"/>
      <c r="AE1356" s="104"/>
      <c r="AF1356" s="104"/>
      <c r="AG1356" s="104"/>
      <c r="AH1356" s="104"/>
      <c r="AI1356" s="104"/>
      <c r="AJ1356" s="104"/>
      <c r="AK1356" s="104"/>
      <c r="AL1356" s="104"/>
      <c r="AM1356" s="104"/>
      <c r="AN1356" s="104"/>
      <c r="AO1356" s="104"/>
      <c r="AP1356" s="104"/>
      <c r="AQ1356" s="104"/>
      <c r="AR1356" s="104"/>
      <c r="AS1356" s="104"/>
      <c r="AT1356" s="104"/>
      <c r="AU1356" s="104"/>
      <c r="AX1356" s="114"/>
      <c r="AY1356" s="114"/>
      <c r="AZ1356" s="114"/>
      <c r="BA1356" s="114"/>
      <c r="BB1356" s="114"/>
      <c r="BC1356" s="114"/>
      <c r="BD1356" s="114"/>
      <c r="BE1356" s="114"/>
      <c r="BF1356" s="114"/>
      <c r="BG1356" s="114"/>
      <c r="BH1356" s="114"/>
      <c r="BI1356" s="114"/>
      <c r="BJ1356" s="114"/>
      <c r="BK1356" s="114"/>
      <c r="BL1356" s="114"/>
      <c r="BM1356" s="114"/>
      <c r="BN1356" s="114"/>
      <c r="BO1356" s="114"/>
      <c r="BP1356" s="114"/>
      <c r="BQ1356" s="114"/>
      <c r="BR1356" s="114"/>
      <c r="BS1356" s="114"/>
      <c r="BT1356" s="114"/>
      <c r="BU1356" s="114"/>
      <c r="BV1356" s="114"/>
      <c r="BW1356" s="114"/>
      <c r="BX1356" s="114"/>
      <c r="BY1356" s="114"/>
      <c r="BZ1356" s="114"/>
      <c r="CA1356" s="114"/>
      <c r="CB1356" s="114"/>
      <c r="CC1356" s="114"/>
      <c r="CD1356" s="114"/>
      <c r="CE1356" s="114"/>
      <c r="CF1356" s="114"/>
      <c r="CG1356" s="114"/>
      <c r="EH1356"/>
      <c r="EI1356"/>
      <c r="EJ1356"/>
      <c r="EK1356"/>
      <c r="EL1356"/>
    </row>
    <row r="1357" spans="1:142" x14ac:dyDescent="0.2">
      <c r="A1357"/>
      <c r="B1357"/>
      <c r="C1357"/>
      <c r="D1357"/>
      <c r="E1357"/>
      <c r="F1357"/>
      <c r="G1357"/>
      <c r="H1357"/>
      <c r="I1357"/>
      <c r="J1357"/>
      <c r="L1357" s="104"/>
      <c r="M1357" s="104"/>
      <c r="N1357" s="104"/>
      <c r="O1357" s="104"/>
      <c r="P1357" s="104"/>
      <c r="Q1357" s="104"/>
      <c r="R1357" s="104"/>
      <c r="S1357" s="104"/>
      <c r="T1357" s="104"/>
      <c r="U1357" s="104"/>
      <c r="V1357" s="104"/>
      <c r="W1357" s="104"/>
      <c r="X1357" s="104"/>
      <c r="Y1357" s="104"/>
      <c r="Z1357" s="104"/>
      <c r="AA1357" s="104"/>
      <c r="AB1357" s="104"/>
      <c r="AC1357" s="104"/>
      <c r="AD1357" s="104"/>
      <c r="AE1357" s="104"/>
      <c r="AF1357" s="104"/>
      <c r="AG1357" s="104"/>
      <c r="AH1357" s="104"/>
      <c r="AI1357" s="104"/>
      <c r="AJ1357" s="104"/>
      <c r="AK1357" s="104"/>
      <c r="AL1357" s="104"/>
      <c r="AM1357" s="104"/>
      <c r="AN1357" s="104"/>
      <c r="AO1357" s="104"/>
      <c r="AP1357" s="104"/>
      <c r="AQ1357" s="104"/>
      <c r="AR1357" s="104"/>
      <c r="AS1357" s="104"/>
      <c r="AT1357" s="104"/>
      <c r="AU1357" s="104"/>
      <c r="AX1357" s="114"/>
      <c r="AY1357" s="114"/>
      <c r="AZ1357" s="114"/>
      <c r="BA1357" s="114"/>
      <c r="BB1357" s="114"/>
      <c r="BC1357" s="114"/>
      <c r="BD1357" s="114"/>
      <c r="BE1357" s="114"/>
      <c r="BF1357" s="114"/>
      <c r="BG1357" s="114"/>
      <c r="BH1357" s="114"/>
      <c r="BI1357" s="114"/>
      <c r="BJ1357" s="114"/>
      <c r="BK1357" s="114"/>
      <c r="BL1357" s="114"/>
      <c r="BM1357" s="114"/>
      <c r="BN1357" s="114"/>
      <c r="BO1357" s="114"/>
      <c r="BP1357" s="114"/>
      <c r="BQ1357" s="114"/>
      <c r="BR1357" s="114"/>
      <c r="BS1357" s="114"/>
      <c r="BT1357" s="114"/>
      <c r="BU1357" s="114"/>
      <c r="BV1357" s="114"/>
      <c r="BW1357" s="114"/>
      <c r="BX1357" s="114"/>
      <c r="BY1357" s="114"/>
      <c r="BZ1357" s="114"/>
      <c r="CA1357" s="114"/>
      <c r="CB1357" s="114"/>
      <c r="CC1357" s="114"/>
      <c r="CD1357" s="114"/>
      <c r="CE1357" s="114"/>
      <c r="CF1357" s="114"/>
      <c r="CG1357" s="114"/>
      <c r="EH1357"/>
      <c r="EI1357"/>
      <c r="EJ1357"/>
      <c r="EK1357"/>
      <c r="EL1357"/>
    </row>
    <row r="1358" spans="1:142" x14ac:dyDescent="0.2">
      <c r="A1358"/>
      <c r="B1358"/>
      <c r="C1358"/>
      <c r="D1358"/>
      <c r="E1358"/>
      <c r="F1358"/>
      <c r="G1358"/>
      <c r="H1358"/>
      <c r="I1358"/>
      <c r="J1358"/>
      <c r="L1358" s="104"/>
      <c r="M1358" s="104"/>
      <c r="N1358" s="104"/>
      <c r="O1358" s="104"/>
      <c r="P1358" s="104"/>
      <c r="Q1358" s="104"/>
      <c r="R1358" s="104"/>
      <c r="S1358" s="104"/>
      <c r="T1358" s="104"/>
      <c r="U1358" s="104"/>
      <c r="V1358" s="104"/>
      <c r="W1358" s="104"/>
      <c r="X1358" s="104"/>
      <c r="Y1358" s="104"/>
      <c r="Z1358" s="104"/>
      <c r="AA1358" s="104"/>
      <c r="AB1358" s="104"/>
      <c r="AC1358" s="104"/>
      <c r="AD1358" s="104"/>
      <c r="AE1358" s="104"/>
      <c r="AF1358" s="104"/>
      <c r="AG1358" s="104"/>
      <c r="AH1358" s="104"/>
      <c r="AI1358" s="104"/>
      <c r="AJ1358" s="104"/>
      <c r="AK1358" s="104"/>
      <c r="AL1358" s="104"/>
      <c r="AM1358" s="104"/>
      <c r="AN1358" s="104"/>
      <c r="AO1358" s="104"/>
      <c r="AP1358" s="104"/>
      <c r="AQ1358" s="104"/>
      <c r="AR1358" s="104"/>
      <c r="AS1358" s="104"/>
      <c r="AT1358" s="104"/>
      <c r="AU1358" s="104"/>
      <c r="AX1358" s="114"/>
      <c r="AY1358" s="114"/>
      <c r="AZ1358" s="114"/>
      <c r="BA1358" s="114"/>
      <c r="BB1358" s="114"/>
      <c r="BC1358" s="114"/>
      <c r="BD1358" s="114"/>
      <c r="BE1358" s="114"/>
      <c r="BF1358" s="114"/>
      <c r="BG1358" s="114"/>
      <c r="BH1358" s="114"/>
      <c r="BI1358" s="114"/>
      <c r="BJ1358" s="114"/>
      <c r="BK1358" s="114"/>
      <c r="BL1358" s="114"/>
      <c r="BM1358" s="114"/>
      <c r="BN1358" s="114"/>
      <c r="BO1358" s="114"/>
      <c r="BP1358" s="114"/>
      <c r="BQ1358" s="114"/>
      <c r="BR1358" s="114"/>
      <c r="BS1358" s="114"/>
      <c r="BT1358" s="114"/>
      <c r="BU1358" s="114"/>
      <c r="BV1358" s="114"/>
      <c r="BW1358" s="114"/>
      <c r="BX1358" s="114"/>
      <c r="BY1358" s="114"/>
      <c r="BZ1358" s="114"/>
      <c r="CA1358" s="114"/>
      <c r="CB1358" s="114"/>
      <c r="CC1358" s="114"/>
      <c r="CD1358" s="114"/>
      <c r="CE1358" s="114"/>
      <c r="CF1358" s="114"/>
      <c r="CG1358" s="114"/>
      <c r="EH1358"/>
      <c r="EI1358"/>
      <c r="EJ1358"/>
      <c r="EK1358"/>
      <c r="EL1358"/>
    </row>
    <row r="1359" spans="1:142" x14ac:dyDescent="0.2">
      <c r="A1359"/>
      <c r="B1359"/>
      <c r="C1359"/>
      <c r="D1359"/>
      <c r="E1359"/>
      <c r="F1359"/>
      <c r="G1359"/>
      <c r="H1359"/>
      <c r="I1359"/>
      <c r="J1359"/>
      <c r="L1359" s="104"/>
      <c r="M1359" s="104"/>
      <c r="N1359" s="104"/>
      <c r="O1359" s="104"/>
      <c r="P1359" s="104"/>
      <c r="Q1359" s="104"/>
      <c r="R1359" s="104"/>
      <c r="S1359" s="104"/>
      <c r="T1359" s="104"/>
      <c r="U1359" s="104"/>
      <c r="V1359" s="104"/>
      <c r="W1359" s="104"/>
      <c r="X1359" s="104"/>
      <c r="Y1359" s="104"/>
      <c r="Z1359" s="104"/>
      <c r="AA1359" s="104"/>
      <c r="AB1359" s="104"/>
      <c r="AC1359" s="104"/>
      <c r="AD1359" s="104"/>
      <c r="AE1359" s="104"/>
      <c r="AF1359" s="104"/>
      <c r="AG1359" s="104"/>
      <c r="AH1359" s="104"/>
      <c r="AI1359" s="104"/>
      <c r="AJ1359" s="104"/>
      <c r="AK1359" s="104"/>
      <c r="AL1359" s="104"/>
      <c r="AM1359" s="104"/>
      <c r="AN1359" s="104"/>
      <c r="AO1359" s="104"/>
      <c r="AP1359" s="104"/>
      <c r="AQ1359" s="104"/>
      <c r="AR1359" s="104"/>
      <c r="AS1359" s="104"/>
      <c r="AT1359" s="104"/>
      <c r="AU1359" s="104"/>
      <c r="AX1359" s="114"/>
      <c r="AY1359" s="114"/>
      <c r="AZ1359" s="114"/>
      <c r="BA1359" s="114"/>
      <c r="BB1359" s="114"/>
      <c r="BC1359" s="114"/>
      <c r="BD1359" s="114"/>
      <c r="BE1359" s="114"/>
      <c r="BF1359" s="114"/>
      <c r="BG1359" s="114"/>
      <c r="BH1359" s="114"/>
      <c r="BI1359" s="114"/>
      <c r="BJ1359" s="114"/>
      <c r="BK1359" s="114"/>
      <c r="BL1359" s="114"/>
      <c r="BM1359" s="114"/>
      <c r="BN1359" s="114"/>
      <c r="BO1359" s="114"/>
      <c r="BP1359" s="114"/>
      <c r="BQ1359" s="114"/>
      <c r="BR1359" s="114"/>
      <c r="BS1359" s="114"/>
      <c r="BT1359" s="114"/>
      <c r="BU1359" s="114"/>
      <c r="BV1359" s="114"/>
      <c r="BW1359" s="114"/>
      <c r="BX1359" s="114"/>
      <c r="BY1359" s="114"/>
      <c r="BZ1359" s="114"/>
      <c r="CA1359" s="114"/>
      <c r="CB1359" s="114"/>
      <c r="CC1359" s="114"/>
      <c r="CD1359" s="114"/>
      <c r="CE1359" s="114"/>
      <c r="CF1359" s="114"/>
      <c r="CG1359" s="114"/>
      <c r="EH1359"/>
      <c r="EI1359"/>
      <c r="EJ1359"/>
      <c r="EK1359"/>
      <c r="EL1359"/>
    </row>
    <row r="1360" spans="1:142" x14ac:dyDescent="0.2">
      <c r="A1360"/>
      <c r="B1360"/>
      <c r="C1360"/>
      <c r="D1360"/>
      <c r="E1360"/>
      <c r="F1360"/>
      <c r="G1360"/>
      <c r="H1360"/>
      <c r="I1360"/>
      <c r="J1360"/>
      <c r="L1360" s="104"/>
      <c r="M1360" s="104"/>
      <c r="N1360" s="104"/>
      <c r="O1360" s="104"/>
      <c r="P1360" s="104"/>
      <c r="Q1360" s="104"/>
      <c r="R1360" s="104"/>
      <c r="S1360" s="104"/>
      <c r="T1360" s="104"/>
      <c r="U1360" s="104"/>
      <c r="V1360" s="104"/>
      <c r="W1360" s="104"/>
      <c r="X1360" s="104"/>
      <c r="Y1360" s="104"/>
      <c r="Z1360" s="104"/>
      <c r="AA1360" s="104"/>
      <c r="AB1360" s="104"/>
      <c r="AC1360" s="104"/>
      <c r="AD1360" s="104"/>
      <c r="AE1360" s="104"/>
      <c r="AF1360" s="104"/>
      <c r="AG1360" s="104"/>
      <c r="AH1360" s="104"/>
      <c r="AI1360" s="104"/>
      <c r="AJ1360" s="104"/>
      <c r="AK1360" s="104"/>
      <c r="AL1360" s="104"/>
      <c r="AM1360" s="104"/>
      <c r="AN1360" s="104"/>
      <c r="AO1360" s="104"/>
      <c r="AP1360" s="104"/>
      <c r="AQ1360" s="104"/>
      <c r="AR1360" s="104"/>
      <c r="AS1360" s="104"/>
      <c r="AT1360" s="104"/>
      <c r="AU1360" s="104"/>
      <c r="AX1360" s="114"/>
      <c r="AY1360" s="114"/>
      <c r="AZ1360" s="114"/>
      <c r="BA1360" s="114"/>
      <c r="BB1360" s="114"/>
      <c r="BC1360" s="114"/>
      <c r="BD1360" s="114"/>
      <c r="BE1360" s="114"/>
      <c r="BF1360" s="114"/>
      <c r="BG1360" s="114"/>
      <c r="BH1360" s="114"/>
      <c r="BI1360" s="114"/>
      <c r="BJ1360" s="114"/>
      <c r="BK1360" s="114"/>
      <c r="BL1360" s="114"/>
      <c r="BM1360" s="114"/>
      <c r="BN1360" s="114"/>
      <c r="BO1360" s="114"/>
      <c r="BP1360" s="114"/>
      <c r="BQ1360" s="114"/>
      <c r="BR1360" s="114"/>
      <c r="BS1360" s="114"/>
      <c r="BT1360" s="114"/>
      <c r="BU1360" s="114"/>
      <c r="BV1360" s="114"/>
      <c r="BW1360" s="114"/>
      <c r="BX1360" s="114"/>
      <c r="BY1360" s="114"/>
      <c r="BZ1360" s="114"/>
      <c r="CA1360" s="114"/>
      <c r="CB1360" s="114"/>
      <c r="CC1360" s="114"/>
      <c r="CD1360" s="114"/>
      <c r="CE1360" s="114"/>
      <c r="CF1360" s="114"/>
      <c r="CG1360" s="114"/>
      <c r="EH1360"/>
      <c r="EI1360"/>
      <c r="EJ1360"/>
      <c r="EK1360"/>
      <c r="EL1360"/>
    </row>
    <row r="1361" spans="1:142" x14ac:dyDescent="0.2">
      <c r="A1361"/>
      <c r="B1361"/>
      <c r="C1361"/>
      <c r="D1361"/>
      <c r="E1361"/>
      <c r="F1361"/>
      <c r="G1361"/>
      <c r="H1361"/>
      <c r="I1361"/>
      <c r="J1361"/>
      <c r="L1361" s="104"/>
      <c r="M1361" s="104"/>
      <c r="N1361" s="104"/>
      <c r="O1361" s="104"/>
      <c r="P1361" s="104"/>
      <c r="Q1361" s="104"/>
      <c r="R1361" s="104"/>
      <c r="S1361" s="104"/>
      <c r="T1361" s="104"/>
      <c r="U1361" s="104"/>
      <c r="V1361" s="104"/>
      <c r="W1361" s="104"/>
      <c r="X1361" s="104"/>
      <c r="Y1361" s="104"/>
      <c r="Z1361" s="104"/>
      <c r="AA1361" s="104"/>
      <c r="AB1361" s="104"/>
      <c r="AC1361" s="104"/>
      <c r="AD1361" s="104"/>
      <c r="AE1361" s="104"/>
      <c r="AF1361" s="104"/>
      <c r="AG1361" s="104"/>
      <c r="AH1361" s="104"/>
      <c r="AI1361" s="104"/>
      <c r="AJ1361" s="104"/>
      <c r="AK1361" s="104"/>
      <c r="AL1361" s="104"/>
      <c r="AM1361" s="104"/>
      <c r="AN1361" s="104"/>
      <c r="AO1361" s="104"/>
      <c r="AP1361" s="104"/>
      <c r="AQ1361" s="104"/>
      <c r="AR1361" s="104"/>
      <c r="AS1361" s="104"/>
      <c r="AT1361" s="104"/>
      <c r="AU1361" s="104"/>
      <c r="AX1361" s="114"/>
      <c r="AY1361" s="114"/>
      <c r="AZ1361" s="114"/>
      <c r="BA1361" s="114"/>
      <c r="BB1361" s="114"/>
      <c r="BC1361" s="114"/>
      <c r="BD1361" s="114"/>
      <c r="BE1361" s="114"/>
      <c r="BF1361" s="114"/>
      <c r="BG1361" s="114"/>
      <c r="BH1361" s="114"/>
      <c r="BI1361" s="114"/>
      <c r="BJ1361" s="114"/>
      <c r="BK1361" s="114"/>
      <c r="BL1361" s="114"/>
      <c r="BM1361" s="114"/>
      <c r="BN1361" s="114"/>
      <c r="BO1361" s="114"/>
      <c r="BP1361" s="114"/>
      <c r="BQ1361" s="114"/>
      <c r="BR1361" s="114"/>
      <c r="BS1361" s="114"/>
      <c r="BT1361" s="114"/>
      <c r="BU1361" s="114"/>
      <c r="BV1361" s="114"/>
      <c r="BW1361" s="114"/>
      <c r="BX1361" s="114"/>
      <c r="BY1361" s="114"/>
      <c r="BZ1361" s="114"/>
      <c r="CA1361" s="114"/>
      <c r="CB1361" s="114"/>
      <c r="CC1361" s="114"/>
      <c r="CD1361" s="114"/>
      <c r="CE1361" s="114"/>
      <c r="CF1361" s="114"/>
      <c r="CG1361" s="114"/>
      <c r="EH1361"/>
      <c r="EI1361"/>
      <c r="EJ1361"/>
      <c r="EK1361"/>
      <c r="EL1361"/>
    </row>
    <row r="1362" spans="1:142" x14ac:dyDescent="0.2">
      <c r="A1362"/>
      <c r="B1362"/>
      <c r="C1362"/>
      <c r="D1362"/>
      <c r="E1362"/>
      <c r="F1362"/>
      <c r="G1362"/>
      <c r="H1362"/>
      <c r="I1362"/>
      <c r="J1362"/>
      <c r="L1362" s="104"/>
      <c r="M1362" s="104"/>
      <c r="N1362" s="104"/>
      <c r="O1362" s="104"/>
      <c r="P1362" s="104"/>
      <c r="Q1362" s="104"/>
      <c r="R1362" s="104"/>
      <c r="S1362" s="104"/>
      <c r="T1362" s="104"/>
      <c r="U1362" s="104"/>
      <c r="V1362" s="104"/>
      <c r="W1362" s="104"/>
      <c r="X1362" s="104"/>
      <c r="Y1362" s="104"/>
      <c r="Z1362" s="104"/>
      <c r="AA1362" s="104"/>
      <c r="AB1362" s="104"/>
      <c r="AC1362" s="104"/>
      <c r="AD1362" s="104"/>
      <c r="AE1362" s="104"/>
      <c r="AF1362" s="104"/>
      <c r="AG1362" s="104"/>
      <c r="AH1362" s="104"/>
      <c r="AI1362" s="104"/>
      <c r="AJ1362" s="104"/>
      <c r="AK1362" s="104"/>
      <c r="AL1362" s="104"/>
      <c r="AM1362" s="104"/>
      <c r="AN1362" s="104"/>
      <c r="AO1362" s="104"/>
      <c r="AP1362" s="104"/>
      <c r="AQ1362" s="104"/>
      <c r="AR1362" s="104"/>
      <c r="AS1362" s="104"/>
      <c r="AT1362" s="104"/>
      <c r="AU1362" s="104"/>
      <c r="AX1362" s="114"/>
      <c r="AY1362" s="114"/>
      <c r="AZ1362" s="114"/>
      <c r="BA1362" s="114"/>
      <c r="BB1362" s="114"/>
      <c r="BC1362" s="114"/>
      <c r="BD1362" s="114"/>
      <c r="BE1362" s="114"/>
      <c r="BF1362" s="114"/>
      <c r="BG1362" s="114"/>
      <c r="BH1362" s="114"/>
      <c r="BI1362" s="114"/>
      <c r="BJ1362" s="114"/>
      <c r="BK1362" s="114"/>
      <c r="BL1362" s="114"/>
      <c r="BM1362" s="114"/>
      <c r="BN1362" s="114"/>
      <c r="BO1362" s="114"/>
      <c r="BP1362" s="114"/>
      <c r="BQ1362" s="114"/>
      <c r="BR1362" s="114"/>
      <c r="BS1362" s="114"/>
      <c r="BT1362" s="114"/>
      <c r="BU1362" s="114"/>
      <c r="BV1362" s="114"/>
      <c r="BW1362" s="114"/>
      <c r="BX1362" s="114"/>
      <c r="BY1362" s="114"/>
      <c r="BZ1362" s="114"/>
      <c r="CA1362" s="114"/>
      <c r="CB1362" s="114"/>
      <c r="CC1362" s="114"/>
      <c r="CD1362" s="114"/>
      <c r="CE1362" s="114"/>
      <c r="CF1362" s="114"/>
      <c r="CG1362" s="114"/>
      <c r="EH1362"/>
      <c r="EI1362"/>
      <c r="EJ1362"/>
      <c r="EK1362"/>
      <c r="EL1362"/>
    </row>
    <row r="1363" spans="1:142" x14ac:dyDescent="0.2">
      <c r="A1363"/>
      <c r="B1363"/>
      <c r="C1363"/>
      <c r="D1363"/>
      <c r="E1363"/>
      <c r="F1363"/>
      <c r="G1363"/>
      <c r="H1363"/>
      <c r="I1363"/>
      <c r="J1363"/>
      <c r="L1363" s="104"/>
      <c r="M1363" s="104"/>
      <c r="N1363" s="104"/>
      <c r="O1363" s="104"/>
      <c r="P1363" s="104"/>
      <c r="Q1363" s="104"/>
      <c r="R1363" s="104"/>
      <c r="S1363" s="104"/>
      <c r="T1363" s="104"/>
      <c r="U1363" s="104"/>
      <c r="V1363" s="104"/>
      <c r="W1363" s="104"/>
      <c r="X1363" s="104"/>
      <c r="Y1363" s="104"/>
      <c r="Z1363" s="104"/>
      <c r="AA1363" s="104"/>
      <c r="AB1363" s="104"/>
      <c r="AC1363" s="104"/>
      <c r="AD1363" s="104"/>
      <c r="AE1363" s="104"/>
      <c r="AF1363" s="104"/>
      <c r="AG1363" s="104"/>
      <c r="AH1363" s="104"/>
      <c r="AI1363" s="104"/>
      <c r="AJ1363" s="104"/>
      <c r="AK1363" s="104"/>
      <c r="AL1363" s="104"/>
      <c r="AM1363" s="104"/>
      <c r="AN1363" s="104"/>
      <c r="AO1363" s="104"/>
      <c r="AP1363" s="104"/>
      <c r="AQ1363" s="104"/>
      <c r="AR1363" s="104"/>
      <c r="AS1363" s="104"/>
      <c r="AT1363" s="104"/>
      <c r="AU1363" s="104"/>
      <c r="AX1363" s="114"/>
      <c r="AY1363" s="114"/>
      <c r="AZ1363" s="114"/>
      <c r="BA1363" s="114"/>
      <c r="BB1363" s="114"/>
      <c r="BC1363" s="114"/>
      <c r="BD1363" s="114"/>
      <c r="BE1363" s="114"/>
      <c r="BF1363" s="114"/>
      <c r="BG1363" s="114"/>
      <c r="BH1363" s="114"/>
      <c r="BI1363" s="114"/>
      <c r="BJ1363" s="114"/>
      <c r="BK1363" s="114"/>
      <c r="BL1363" s="114"/>
      <c r="BM1363" s="114"/>
      <c r="BN1363" s="114"/>
      <c r="BO1363" s="114"/>
      <c r="BP1363" s="114"/>
      <c r="BQ1363" s="114"/>
      <c r="BR1363" s="114"/>
      <c r="BS1363" s="114"/>
      <c r="BT1363" s="114"/>
      <c r="BU1363" s="114"/>
      <c r="BV1363" s="114"/>
      <c r="BW1363" s="114"/>
      <c r="BX1363" s="114"/>
      <c r="BY1363" s="114"/>
      <c r="BZ1363" s="114"/>
      <c r="CA1363" s="114"/>
      <c r="CB1363" s="114"/>
      <c r="CC1363" s="114"/>
      <c r="CD1363" s="114"/>
      <c r="CE1363" s="114"/>
      <c r="CF1363" s="114"/>
      <c r="CG1363" s="114"/>
      <c r="EH1363"/>
      <c r="EI1363"/>
      <c r="EJ1363"/>
      <c r="EK1363"/>
      <c r="EL1363"/>
    </row>
    <row r="1364" spans="1:142" x14ac:dyDescent="0.2">
      <c r="A1364"/>
      <c r="B1364"/>
      <c r="C1364"/>
      <c r="D1364"/>
      <c r="E1364"/>
      <c r="F1364"/>
      <c r="G1364"/>
      <c r="H1364"/>
      <c r="I1364"/>
      <c r="J1364"/>
      <c r="L1364" s="104"/>
      <c r="M1364" s="104"/>
      <c r="N1364" s="104"/>
      <c r="O1364" s="104"/>
      <c r="P1364" s="104"/>
      <c r="Q1364" s="104"/>
      <c r="R1364" s="104"/>
      <c r="S1364" s="104"/>
      <c r="T1364" s="104"/>
      <c r="U1364" s="104"/>
      <c r="V1364" s="104"/>
      <c r="W1364" s="104"/>
      <c r="X1364" s="104"/>
      <c r="Y1364" s="104"/>
      <c r="Z1364" s="104"/>
      <c r="AA1364" s="104"/>
      <c r="AB1364" s="104"/>
      <c r="AC1364" s="104"/>
      <c r="AD1364" s="104"/>
      <c r="AE1364" s="104"/>
      <c r="AF1364" s="104"/>
      <c r="AG1364" s="104"/>
      <c r="AH1364" s="104"/>
      <c r="AI1364" s="104"/>
      <c r="AJ1364" s="104"/>
      <c r="AK1364" s="104"/>
      <c r="AL1364" s="104"/>
      <c r="AM1364" s="104"/>
      <c r="AN1364" s="104"/>
      <c r="AO1364" s="104"/>
      <c r="AP1364" s="104"/>
      <c r="AQ1364" s="104"/>
      <c r="AR1364" s="104"/>
      <c r="AS1364" s="104"/>
      <c r="AT1364" s="104"/>
      <c r="AU1364" s="104"/>
      <c r="AX1364" s="114"/>
      <c r="AY1364" s="114"/>
      <c r="AZ1364" s="114"/>
      <c r="BA1364" s="114"/>
      <c r="BB1364" s="114"/>
      <c r="BC1364" s="114"/>
      <c r="BD1364" s="114"/>
      <c r="BE1364" s="114"/>
      <c r="BF1364" s="114"/>
      <c r="BG1364" s="114"/>
      <c r="BH1364" s="114"/>
      <c r="BI1364" s="114"/>
      <c r="BJ1364" s="114"/>
      <c r="BK1364" s="114"/>
      <c r="BL1364" s="114"/>
      <c r="BM1364" s="114"/>
      <c r="BN1364" s="114"/>
      <c r="BO1364" s="114"/>
      <c r="BP1364" s="114"/>
      <c r="BQ1364" s="114"/>
      <c r="BR1364" s="114"/>
      <c r="BS1364" s="114"/>
      <c r="BT1364" s="114"/>
      <c r="BU1364" s="114"/>
      <c r="BV1364" s="114"/>
      <c r="BW1364" s="114"/>
      <c r="BX1364" s="114"/>
      <c r="BY1364" s="114"/>
      <c r="BZ1364" s="114"/>
      <c r="CA1364" s="114"/>
      <c r="CB1364" s="114"/>
      <c r="CC1364" s="114"/>
      <c r="CD1364" s="114"/>
      <c r="CE1364" s="114"/>
      <c r="CF1364" s="114"/>
      <c r="CG1364" s="114"/>
      <c r="EH1364"/>
      <c r="EI1364"/>
      <c r="EJ1364"/>
      <c r="EK1364"/>
      <c r="EL1364"/>
    </row>
    <row r="1365" spans="1:142" x14ac:dyDescent="0.2">
      <c r="A1365"/>
      <c r="B1365"/>
      <c r="C1365"/>
      <c r="D1365"/>
      <c r="E1365"/>
      <c r="F1365"/>
      <c r="G1365"/>
      <c r="H1365"/>
      <c r="I1365"/>
      <c r="J1365"/>
      <c r="L1365" s="104"/>
      <c r="M1365" s="104"/>
      <c r="N1365" s="104"/>
      <c r="O1365" s="104"/>
      <c r="P1365" s="104"/>
      <c r="Q1365" s="104"/>
      <c r="R1365" s="104"/>
      <c r="S1365" s="104"/>
      <c r="T1365" s="104"/>
      <c r="U1365" s="104"/>
      <c r="V1365" s="104"/>
      <c r="W1365" s="104"/>
      <c r="X1365" s="104"/>
      <c r="Y1365" s="104"/>
      <c r="Z1365" s="104"/>
      <c r="AA1365" s="104"/>
      <c r="AB1365" s="104"/>
      <c r="AC1365" s="104"/>
      <c r="AD1365" s="104"/>
      <c r="AE1365" s="104"/>
      <c r="AF1365" s="104"/>
      <c r="AG1365" s="104"/>
      <c r="AH1365" s="104"/>
      <c r="AI1365" s="104"/>
      <c r="AJ1365" s="104"/>
      <c r="AK1365" s="104"/>
      <c r="AL1365" s="104"/>
      <c r="AM1365" s="104"/>
      <c r="AN1365" s="104"/>
      <c r="AO1365" s="104"/>
      <c r="AP1365" s="104"/>
      <c r="AQ1365" s="104"/>
      <c r="AR1365" s="104"/>
      <c r="AS1365" s="104"/>
      <c r="AT1365" s="104"/>
      <c r="AU1365" s="104"/>
      <c r="AX1365" s="114"/>
      <c r="AY1365" s="114"/>
      <c r="AZ1365" s="114"/>
      <c r="BA1365" s="114"/>
      <c r="BB1365" s="114"/>
      <c r="BC1365" s="114"/>
      <c r="BD1365" s="114"/>
      <c r="BE1365" s="114"/>
      <c r="BF1365" s="114"/>
      <c r="BG1365" s="114"/>
      <c r="BH1365" s="114"/>
      <c r="BI1365" s="114"/>
      <c r="BJ1365" s="114"/>
      <c r="BK1365" s="114"/>
      <c r="BL1365" s="114"/>
      <c r="BM1365" s="114"/>
      <c r="BN1365" s="114"/>
      <c r="BO1365" s="114"/>
      <c r="BP1365" s="114"/>
      <c r="BQ1365" s="114"/>
      <c r="BR1365" s="114"/>
      <c r="BS1365" s="114"/>
      <c r="BT1365" s="114"/>
      <c r="BU1365" s="114"/>
      <c r="BV1365" s="114"/>
      <c r="BW1365" s="114"/>
      <c r="BX1365" s="114"/>
      <c r="BY1365" s="114"/>
      <c r="BZ1365" s="114"/>
      <c r="CA1365" s="114"/>
      <c r="CB1365" s="114"/>
      <c r="CC1365" s="114"/>
      <c r="CD1365" s="114"/>
      <c r="CE1365" s="114"/>
      <c r="CF1365" s="114"/>
      <c r="CG1365" s="114"/>
      <c r="EH1365"/>
      <c r="EI1365"/>
      <c r="EJ1365"/>
      <c r="EK1365"/>
      <c r="EL1365"/>
    </row>
    <row r="1366" spans="1:142" x14ac:dyDescent="0.2">
      <c r="A1366"/>
      <c r="B1366"/>
      <c r="C1366"/>
      <c r="D1366"/>
      <c r="E1366"/>
      <c r="F1366"/>
      <c r="G1366"/>
      <c r="H1366"/>
      <c r="I1366"/>
      <c r="J1366"/>
      <c r="L1366" s="104"/>
      <c r="M1366" s="104"/>
      <c r="N1366" s="104"/>
      <c r="O1366" s="104"/>
      <c r="P1366" s="104"/>
      <c r="Q1366" s="104"/>
      <c r="R1366" s="104"/>
      <c r="S1366" s="104"/>
      <c r="T1366" s="104"/>
      <c r="U1366" s="104"/>
      <c r="V1366" s="104"/>
      <c r="W1366" s="104"/>
      <c r="X1366" s="104"/>
      <c r="Y1366" s="104"/>
      <c r="Z1366" s="104"/>
      <c r="AA1366" s="104"/>
      <c r="AB1366" s="104"/>
      <c r="AC1366" s="104"/>
      <c r="AD1366" s="104"/>
      <c r="AE1366" s="104"/>
      <c r="AF1366" s="104"/>
      <c r="AG1366" s="104"/>
      <c r="AH1366" s="104"/>
      <c r="AI1366" s="104"/>
      <c r="AJ1366" s="104"/>
      <c r="AK1366" s="104"/>
      <c r="AL1366" s="104"/>
      <c r="AM1366" s="104"/>
      <c r="AN1366" s="104"/>
      <c r="AO1366" s="104"/>
      <c r="AP1366" s="104"/>
      <c r="AQ1366" s="104"/>
      <c r="AR1366" s="104"/>
      <c r="AS1366" s="104"/>
      <c r="AT1366" s="104"/>
      <c r="AU1366" s="104"/>
      <c r="AX1366" s="114"/>
      <c r="AY1366" s="114"/>
      <c r="AZ1366" s="114"/>
      <c r="BA1366" s="114"/>
      <c r="BB1366" s="114"/>
      <c r="BC1366" s="114"/>
      <c r="BD1366" s="114"/>
      <c r="BE1366" s="114"/>
      <c r="BF1366" s="114"/>
      <c r="BG1366" s="114"/>
      <c r="BH1366" s="114"/>
      <c r="BI1366" s="114"/>
      <c r="BJ1366" s="114"/>
      <c r="BK1366" s="114"/>
      <c r="BL1366" s="114"/>
      <c r="BM1366" s="114"/>
      <c r="BN1366" s="114"/>
      <c r="BO1366" s="114"/>
      <c r="BP1366" s="114"/>
      <c r="BQ1366" s="114"/>
      <c r="BR1366" s="114"/>
      <c r="BS1366" s="114"/>
      <c r="BT1366" s="114"/>
      <c r="BU1366" s="114"/>
      <c r="BV1366" s="114"/>
      <c r="BW1366" s="114"/>
      <c r="BX1366" s="114"/>
      <c r="BY1366" s="114"/>
      <c r="BZ1366" s="114"/>
      <c r="CA1366" s="114"/>
      <c r="CB1366" s="114"/>
      <c r="CC1366" s="114"/>
      <c r="CD1366" s="114"/>
      <c r="CE1366" s="114"/>
      <c r="CF1366" s="114"/>
      <c r="CG1366" s="114"/>
      <c r="EH1366"/>
      <c r="EI1366"/>
      <c r="EJ1366"/>
      <c r="EK1366"/>
      <c r="EL1366"/>
    </row>
    <row r="1367" spans="1:142" x14ac:dyDescent="0.2">
      <c r="A1367"/>
      <c r="B1367"/>
      <c r="C1367"/>
      <c r="D1367"/>
      <c r="E1367"/>
      <c r="F1367"/>
      <c r="G1367"/>
      <c r="H1367"/>
      <c r="I1367"/>
      <c r="J1367"/>
      <c r="L1367" s="104"/>
      <c r="M1367" s="104"/>
      <c r="N1367" s="104"/>
      <c r="O1367" s="104"/>
      <c r="P1367" s="104"/>
      <c r="Q1367" s="104"/>
      <c r="R1367" s="104"/>
      <c r="S1367" s="104"/>
      <c r="T1367" s="104"/>
      <c r="U1367" s="104"/>
      <c r="V1367" s="104"/>
      <c r="W1367" s="104"/>
      <c r="X1367" s="104"/>
      <c r="Y1367" s="104"/>
      <c r="Z1367" s="104"/>
      <c r="AA1367" s="104"/>
      <c r="AB1367" s="104"/>
      <c r="AC1367" s="104"/>
      <c r="AD1367" s="104"/>
      <c r="AE1367" s="104"/>
      <c r="AF1367" s="104"/>
      <c r="AG1367" s="104"/>
      <c r="AH1367" s="104"/>
      <c r="AI1367" s="104"/>
      <c r="AJ1367" s="104"/>
      <c r="AK1367" s="104"/>
      <c r="AL1367" s="104"/>
      <c r="AM1367" s="104"/>
      <c r="AN1367" s="104"/>
      <c r="AO1367" s="104"/>
      <c r="AP1367" s="104"/>
      <c r="AQ1367" s="104"/>
      <c r="AR1367" s="104"/>
      <c r="AS1367" s="104"/>
      <c r="AT1367" s="104"/>
      <c r="AU1367" s="104"/>
      <c r="AX1367" s="114"/>
      <c r="AY1367" s="114"/>
      <c r="AZ1367" s="114"/>
      <c r="BA1367" s="114"/>
      <c r="BB1367" s="114"/>
      <c r="BC1367" s="114"/>
      <c r="BD1367" s="114"/>
      <c r="BE1367" s="114"/>
      <c r="BF1367" s="114"/>
      <c r="BG1367" s="114"/>
      <c r="BH1367" s="114"/>
      <c r="BI1367" s="114"/>
      <c r="BJ1367" s="114"/>
      <c r="BK1367" s="114"/>
      <c r="BL1367" s="114"/>
      <c r="BM1367" s="114"/>
      <c r="BN1367" s="114"/>
      <c r="BO1367" s="114"/>
      <c r="BP1367" s="114"/>
      <c r="BQ1367" s="114"/>
      <c r="BR1367" s="114"/>
      <c r="BS1367" s="114"/>
      <c r="BT1367" s="114"/>
      <c r="BU1367" s="114"/>
      <c r="BV1367" s="114"/>
      <c r="BW1367" s="114"/>
      <c r="BX1367" s="114"/>
      <c r="BY1367" s="114"/>
      <c r="BZ1367" s="114"/>
      <c r="CA1367" s="114"/>
      <c r="CB1367" s="114"/>
      <c r="CC1367" s="114"/>
      <c r="CD1367" s="114"/>
      <c r="CE1367" s="114"/>
      <c r="CF1367" s="114"/>
      <c r="CG1367" s="114"/>
      <c r="EH1367"/>
      <c r="EI1367"/>
      <c r="EJ1367"/>
      <c r="EK1367"/>
      <c r="EL1367"/>
    </row>
    <row r="1368" spans="1:142" x14ac:dyDescent="0.2">
      <c r="A1368"/>
      <c r="B1368"/>
      <c r="C1368"/>
      <c r="D1368"/>
      <c r="E1368"/>
      <c r="F1368"/>
      <c r="G1368"/>
      <c r="H1368"/>
      <c r="I1368"/>
      <c r="J1368"/>
      <c r="L1368" s="104"/>
      <c r="M1368" s="104"/>
      <c r="N1368" s="104"/>
      <c r="O1368" s="104"/>
      <c r="P1368" s="104"/>
      <c r="Q1368" s="104"/>
      <c r="R1368" s="104"/>
      <c r="S1368" s="104"/>
      <c r="T1368" s="104"/>
      <c r="U1368" s="104"/>
      <c r="V1368" s="104"/>
      <c r="W1368" s="104"/>
      <c r="X1368" s="104"/>
      <c r="Y1368" s="104"/>
      <c r="Z1368" s="104"/>
      <c r="AA1368" s="104"/>
      <c r="AB1368" s="104"/>
      <c r="AC1368" s="104"/>
      <c r="AD1368" s="104"/>
      <c r="AE1368" s="104"/>
      <c r="AF1368" s="104"/>
      <c r="AG1368" s="104"/>
      <c r="AH1368" s="104"/>
      <c r="AI1368" s="104"/>
      <c r="AJ1368" s="104"/>
      <c r="AK1368" s="104"/>
      <c r="AL1368" s="104"/>
      <c r="AM1368" s="104"/>
      <c r="AN1368" s="104"/>
      <c r="AO1368" s="104"/>
      <c r="AP1368" s="104"/>
      <c r="AQ1368" s="104"/>
      <c r="AR1368" s="104"/>
      <c r="AS1368" s="104"/>
      <c r="AT1368" s="104"/>
      <c r="AU1368" s="104"/>
      <c r="AX1368" s="114"/>
      <c r="AY1368" s="114"/>
      <c r="AZ1368" s="114"/>
      <c r="BA1368" s="114"/>
      <c r="BB1368" s="114"/>
      <c r="BC1368" s="114"/>
      <c r="BD1368" s="114"/>
      <c r="BE1368" s="114"/>
      <c r="BF1368" s="114"/>
      <c r="BG1368" s="114"/>
      <c r="BH1368" s="114"/>
      <c r="BI1368" s="114"/>
      <c r="BJ1368" s="114"/>
      <c r="BK1368" s="114"/>
      <c r="BL1368" s="114"/>
      <c r="BM1368" s="114"/>
      <c r="BN1368" s="114"/>
      <c r="BO1368" s="114"/>
      <c r="BP1368" s="114"/>
      <c r="BQ1368" s="114"/>
      <c r="BR1368" s="114"/>
      <c r="BS1368" s="114"/>
      <c r="BT1368" s="114"/>
      <c r="BU1368" s="114"/>
      <c r="BV1368" s="114"/>
      <c r="BW1368" s="114"/>
      <c r="BX1368" s="114"/>
      <c r="BY1368" s="114"/>
      <c r="BZ1368" s="114"/>
      <c r="CA1368" s="114"/>
      <c r="CB1368" s="114"/>
      <c r="CC1368" s="114"/>
      <c r="CD1368" s="114"/>
      <c r="CE1368" s="114"/>
      <c r="CF1368" s="114"/>
      <c r="CG1368" s="114"/>
      <c r="EH1368"/>
      <c r="EI1368"/>
      <c r="EJ1368"/>
      <c r="EK1368"/>
      <c r="EL1368"/>
    </row>
    <row r="1369" spans="1:142" x14ac:dyDescent="0.2">
      <c r="A1369"/>
      <c r="B1369"/>
      <c r="C1369"/>
      <c r="D1369"/>
      <c r="E1369"/>
      <c r="F1369"/>
      <c r="G1369"/>
      <c r="H1369"/>
      <c r="I1369"/>
      <c r="J1369"/>
      <c r="L1369" s="104"/>
      <c r="M1369" s="104"/>
      <c r="N1369" s="104"/>
      <c r="O1369" s="104"/>
      <c r="P1369" s="104"/>
      <c r="Q1369" s="104"/>
      <c r="R1369" s="104"/>
      <c r="S1369" s="104"/>
      <c r="T1369" s="104"/>
      <c r="U1369" s="104"/>
      <c r="V1369" s="104"/>
      <c r="W1369" s="104"/>
      <c r="X1369" s="104"/>
      <c r="Y1369" s="104"/>
      <c r="Z1369" s="104"/>
      <c r="AA1369" s="104"/>
      <c r="AB1369" s="104"/>
      <c r="AC1369" s="104"/>
      <c r="AD1369" s="104"/>
      <c r="AE1369" s="104"/>
      <c r="AF1369" s="104"/>
      <c r="AG1369" s="104"/>
      <c r="AH1369" s="104"/>
      <c r="AI1369" s="104"/>
      <c r="AJ1369" s="104"/>
      <c r="AK1369" s="104"/>
      <c r="AL1369" s="104"/>
      <c r="AM1369" s="104"/>
      <c r="AN1369" s="104"/>
      <c r="AO1369" s="104"/>
      <c r="AP1369" s="104"/>
      <c r="AQ1369" s="104"/>
      <c r="AR1369" s="104"/>
      <c r="AS1369" s="104"/>
      <c r="AT1369" s="104"/>
      <c r="AU1369" s="104"/>
      <c r="AX1369" s="114"/>
      <c r="AY1369" s="114"/>
      <c r="AZ1369" s="114"/>
      <c r="BA1369" s="114"/>
      <c r="BB1369" s="114"/>
      <c r="BC1369" s="114"/>
      <c r="BD1369" s="114"/>
      <c r="BE1369" s="114"/>
      <c r="BF1369" s="114"/>
      <c r="BG1369" s="114"/>
      <c r="BH1369" s="114"/>
      <c r="BI1369" s="114"/>
      <c r="BJ1369" s="114"/>
      <c r="BK1369" s="114"/>
      <c r="BL1369" s="114"/>
      <c r="BM1369" s="114"/>
      <c r="BN1369" s="114"/>
      <c r="BO1369" s="114"/>
      <c r="BP1369" s="114"/>
      <c r="BQ1369" s="114"/>
      <c r="BR1369" s="114"/>
      <c r="BS1369" s="114"/>
      <c r="BT1369" s="114"/>
      <c r="BU1369" s="114"/>
      <c r="BV1369" s="114"/>
      <c r="BW1369" s="114"/>
      <c r="BX1369" s="114"/>
      <c r="BY1369" s="114"/>
      <c r="BZ1369" s="114"/>
      <c r="CA1369" s="114"/>
      <c r="CB1369" s="114"/>
      <c r="CC1369" s="114"/>
      <c r="CD1369" s="114"/>
      <c r="CE1369" s="114"/>
      <c r="CF1369" s="114"/>
      <c r="CG1369" s="114"/>
      <c r="EH1369"/>
      <c r="EI1369"/>
      <c r="EJ1369"/>
      <c r="EK1369"/>
      <c r="EL1369"/>
    </row>
    <row r="1370" spans="1:142" x14ac:dyDescent="0.2">
      <c r="A1370"/>
      <c r="B1370"/>
      <c r="C1370"/>
      <c r="D1370"/>
      <c r="E1370"/>
      <c r="F1370"/>
      <c r="G1370"/>
      <c r="H1370"/>
      <c r="I1370"/>
      <c r="J1370"/>
      <c r="L1370" s="104"/>
      <c r="M1370" s="104"/>
      <c r="N1370" s="104"/>
      <c r="O1370" s="104"/>
      <c r="P1370" s="104"/>
      <c r="Q1370" s="104"/>
      <c r="R1370" s="104"/>
      <c r="S1370" s="104"/>
      <c r="T1370" s="104"/>
      <c r="U1370" s="104"/>
      <c r="V1370" s="104"/>
      <c r="W1370" s="104"/>
      <c r="X1370" s="104"/>
      <c r="Y1370" s="104"/>
      <c r="Z1370" s="104"/>
      <c r="AA1370" s="104"/>
      <c r="AB1370" s="104"/>
      <c r="AC1370" s="104"/>
      <c r="AD1370" s="104"/>
      <c r="AE1370" s="104"/>
      <c r="AF1370" s="104"/>
      <c r="AG1370" s="104"/>
      <c r="AH1370" s="104"/>
      <c r="AI1370" s="104"/>
      <c r="AJ1370" s="104"/>
      <c r="AK1370" s="104"/>
      <c r="AL1370" s="104"/>
      <c r="AM1370" s="104"/>
      <c r="AN1370" s="104"/>
      <c r="AO1370" s="104"/>
      <c r="AP1370" s="104"/>
      <c r="AQ1370" s="104"/>
      <c r="AR1370" s="104"/>
      <c r="AS1370" s="104"/>
      <c r="AT1370" s="104"/>
      <c r="AU1370" s="104"/>
      <c r="AX1370" s="114"/>
      <c r="AY1370" s="114"/>
      <c r="AZ1370" s="114"/>
      <c r="BA1370" s="114"/>
      <c r="BB1370" s="114"/>
      <c r="BC1370" s="114"/>
      <c r="BD1370" s="114"/>
      <c r="BE1370" s="114"/>
      <c r="BF1370" s="114"/>
      <c r="BG1370" s="114"/>
      <c r="BH1370" s="114"/>
      <c r="BI1370" s="114"/>
      <c r="BJ1370" s="114"/>
      <c r="BK1370" s="114"/>
      <c r="BL1370" s="114"/>
      <c r="BM1370" s="114"/>
      <c r="BN1370" s="114"/>
      <c r="BO1370" s="114"/>
      <c r="BP1370" s="114"/>
      <c r="BQ1370" s="114"/>
      <c r="BR1370" s="114"/>
      <c r="BS1370" s="114"/>
      <c r="BT1370" s="114"/>
      <c r="BU1370" s="114"/>
      <c r="BV1370" s="114"/>
      <c r="BW1370" s="114"/>
      <c r="BX1370" s="114"/>
      <c r="BY1370" s="114"/>
      <c r="BZ1370" s="114"/>
      <c r="CA1370" s="114"/>
      <c r="CB1370" s="114"/>
      <c r="CC1370" s="114"/>
      <c r="CD1370" s="114"/>
      <c r="CE1370" s="114"/>
      <c r="CF1370" s="114"/>
      <c r="CG1370" s="114"/>
      <c r="EH1370"/>
      <c r="EI1370"/>
      <c r="EJ1370"/>
      <c r="EK1370"/>
      <c r="EL1370"/>
    </row>
    <row r="1371" spans="1:142" x14ac:dyDescent="0.2">
      <c r="A1371"/>
      <c r="B1371"/>
      <c r="C1371"/>
      <c r="D1371"/>
      <c r="E1371"/>
      <c r="F1371"/>
      <c r="G1371"/>
      <c r="H1371"/>
      <c r="I1371"/>
      <c r="J1371"/>
      <c r="L1371" s="104"/>
      <c r="M1371" s="104"/>
      <c r="N1371" s="104"/>
      <c r="O1371" s="104"/>
      <c r="P1371" s="104"/>
      <c r="Q1371" s="104"/>
      <c r="R1371" s="104"/>
      <c r="S1371" s="104"/>
      <c r="T1371" s="104"/>
      <c r="U1371" s="104"/>
      <c r="V1371" s="104"/>
      <c r="W1371" s="104"/>
      <c r="X1371" s="104"/>
      <c r="Y1371" s="104"/>
      <c r="Z1371" s="104"/>
      <c r="AA1371" s="104"/>
      <c r="AB1371" s="104"/>
      <c r="AC1371" s="104"/>
      <c r="AD1371" s="104"/>
      <c r="AE1371" s="104"/>
      <c r="AF1371" s="104"/>
      <c r="AG1371" s="104"/>
      <c r="AH1371" s="104"/>
      <c r="AI1371" s="104"/>
      <c r="AJ1371" s="104"/>
      <c r="AK1371" s="104"/>
      <c r="AL1371" s="104"/>
      <c r="AM1371" s="104"/>
      <c r="AN1371" s="104"/>
      <c r="AO1371" s="104"/>
      <c r="AP1371" s="104"/>
      <c r="AQ1371" s="104"/>
      <c r="AR1371" s="104"/>
      <c r="AS1371" s="104"/>
      <c r="AT1371" s="104"/>
      <c r="AU1371" s="104"/>
      <c r="AX1371" s="114"/>
      <c r="AY1371" s="114"/>
      <c r="AZ1371" s="114"/>
      <c r="BA1371" s="114"/>
      <c r="BB1371" s="114"/>
      <c r="BC1371" s="114"/>
      <c r="BD1371" s="114"/>
      <c r="BE1371" s="114"/>
      <c r="BF1371" s="114"/>
      <c r="BG1371" s="114"/>
      <c r="BH1371" s="114"/>
      <c r="BI1371" s="114"/>
      <c r="BJ1371" s="114"/>
      <c r="BK1371" s="114"/>
      <c r="BL1371" s="114"/>
      <c r="BM1371" s="114"/>
      <c r="BN1371" s="114"/>
      <c r="BO1371" s="114"/>
      <c r="BP1371" s="114"/>
      <c r="BQ1371" s="114"/>
      <c r="BR1371" s="114"/>
      <c r="BS1371" s="114"/>
      <c r="BT1371" s="114"/>
      <c r="BU1371" s="114"/>
      <c r="BV1371" s="114"/>
      <c r="BW1371" s="114"/>
      <c r="BX1371" s="114"/>
      <c r="BY1371" s="114"/>
      <c r="BZ1371" s="114"/>
      <c r="CA1371" s="114"/>
      <c r="CB1371" s="114"/>
      <c r="CC1371" s="114"/>
      <c r="CD1371" s="114"/>
      <c r="CE1371" s="114"/>
      <c r="CF1371" s="114"/>
      <c r="CG1371" s="114"/>
      <c r="EH1371"/>
      <c r="EI1371"/>
      <c r="EJ1371"/>
      <c r="EK1371"/>
      <c r="EL1371"/>
    </row>
    <row r="1372" spans="1:142" x14ac:dyDescent="0.2">
      <c r="A1372"/>
      <c r="B1372"/>
      <c r="C1372"/>
      <c r="D1372"/>
      <c r="E1372"/>
      <c r="F1372"/>
      <c r="G1372"/>
      <c r="H1372"/>
      <c r="I1372"/>
      <c r="J1372"/>
      <c r="L1372" s="104"/>
      <c r="M1372" s="104"/>
      <c r="N1372" s="104"/>
      <c r="O1372" s="104"/>
      <c r="P1372" s="104"/>
      <c r="Q1372" s="104"/>
      <c r="R1372" s="104"/>
      <c r="S1372" s="104"/>
      <c r="T1372" s="104"/>
      <c r="U1372" s="104"/>
      <c r="V1372" s="104"/>
      <c r="W1372" s="104"/>
      <c r="X1372" s="104"/>
      <c r="Y1372" s="104"/>
      <c r="Z1372" s="104"/>
      <c r="AA1372" s="104"/>
      <c r="AB1372" s="104"/>
      <c r="AC1372" s="104"/>
      <c r="AD1372" s="104"/>
      <c r="AE1372" s="104"/>
      <c r="AF1372" s="104"/>
      <c r="AG1372" s="104"/>
      <c r="AH1372" s="104"/>
      <c r="AI1372" s="104"/>
      <c r="AJ1372" s="104"/>
      <c r="AK1372" s="104"/>
      <c r="AL1372" s="104"/>
      <c r="AM1372" s="104"/>
      <c r="AN1372" s="104"/>
      <c r="AO1372" s="104"/>
      <c r="AP1372" s="104"/>
      <c r="AQ1372" s="104"/>
      <c r="AR1372" s="104"/>
      <c r="AS1372" s="104"/>
      <c r="AT1372" s="104"/>
      <c r="AU1372" s="104"/>
      <c r="AX1372" s="114"/>
      <c r="AY1372" s="114"/>
      <c r="AZ1372" s="114"/>
      <c r="BA1372" s="114"/>
      <c r="BB1372" s="114"/>
      <c r="BC1372" s="114"/>
      <c r="BD1372" s="114"/>
      <c r="BE1372" s="114"/>
      <c r="BF1372" s="114"/>
      <c r="BG1372" s="114"/>
      <c r="BH1372" s="114"/>
      <c r="BI1372" s="114"/>
      <c r="BJ1372" s="114"/>
      <c r="BK1372" s="114"/>
      <c r="BL1372" s="114"/>
      <c r="BM1372" s="114"/>
      <c r="BN1372" s="114"/>
      <c r="BO1372" s="114"/>
      <c r="BP1372" s="114"/>
      <c r="BQ1372" s="114"/>
      <c r="BR1372" s="114"/>
      <c r="BS1372" s="114"/>
      <c r="BT1372" s="114"/>
      <c r="BU1372" s="114"/>
      <c r="BV1372" s="114"/>
      <c r="BW1372" s="114"/>
      <c r="BX1372" s="114"/>
      <c r="BY1372" s="114"/>
      <c r="BZ1372" s="114"/>
      <c r="CA1372" s="114"/>
      <c r="CB1372" s="114"/>
      <c r="CC1372" s="114"/>
      <c r="CD1372" s="114"/>
      <c r="CE1372" s="114"/>
      <c r="CF1372" s="114"/>
      <c r="CG1372" s="114"/>
      <c r="EH1372"/>
      <c r="EI1372"/>
      <c r="EJ1372"/>
      <c r="EK1372"/>
      <c r="EL1372"/>
    </row>
    <row r="1373" spans="1:142" x14ac:dyDescent="0.2">
      <c r="A1373"/>
      <c r="B1373"/>
      <c r="C1373"/>
      <c r="D1373"/>
      <c r="E1373"/>
      <c r="F1373"/>
      <c r="G1373"/>
      <c r="H1373"/>
      <c r="I1373"/>
      <c r="J1373"/>
      <c r="L1373" s="104"/>
      <c r="M1373" s="104"/>
      <c r="N1373" s="104"/>
      <c r="O1373" s="104"/>
      <c r="P1373" s="104"/>
      <c r="Q1373" s="104"/>
      <c r="R1373" s="104"/>
      <c r="S1373" s="104"/>
      <c r="T1373" s="104"/>
      <c r="U1373" s="104"/>
      <c r="V1373" s="104"/>
      <c r="W1373" s="104"/>
      <c r="X1373" s="104"/>
      <c r="Y1373" s="104"/>
      <c r="Z1373" s="104"/>
      <c r="AA1373" s="104"/>
      <c r="AB1373" s="104"/>
      <c r="AC1373" s="104"/>
      <c r="AD1373" s="104"/>
      <c r="AE1373" s="104"/>
      <c r="AF1373" s="104"/>
      <c r="AG1373" s="104"/>
      <c r="AH1373" s="104"/>
      <c r="AI1373" s="104"/>
      <c r="AJ1373" s="104"/>
      <c r="AK1373" s="104"/>
      <c r="AL1373" s="104"/>
      <c r="AM1373" s="104"/>
      <c r="AN1373" s="104"/>
      <c r="AO1373" s="104"/>
      <c r="AP1373" s="104"/>
      <c r="AQ1373" s="104"/>
      <c r="AR1373" s="104"/>
      <c r="AS1373" s="104"/>
      <c r="AT1373" s="104"/>
      <c r="AU1373" s="104"/>
      <c r="AX1373" s="114"/>
      <c r="AY1373" s="114"/>
      <c r="AZ1373" s="114"/>
      <c r="BA1373" s="114"/>
      <c r="BB1373" s="114"/>
      <c r="BC1373" s="114"/>
      <c r="BD1373" s="114"/>
      <c r="BE1373" s="114"/>
      <c r="BF1373" s="114"/>
      <c r="BG1373" s="114"/>
      <c r="BH1373" s="114"/>
      <c r="BI1373" s="114"/>
      <c r="BJ1373" s="114"/>
      <c r="BK1373" s="114"/>
      <c r="BL1373" s="114"/>
      <c r="BM1373" s="114"/>
      <c r="BN1373" s="114"/>
      <c r="BO1373" s="114"/>
      <c r="BP1373" s="114"/>
      <c r="BQ1373" s="114"/>
      <c r="BR1373" s="114"/>
      <c r="BS1373" s="114"/>
      <c r="BT1373" s="114"/>
      <c r="BU1373" s="114"/>
      <c r="BV1373" s="114"/>
      <c r="BW1373" s="114"/>
      <c r="BX1373" s="114"/>
      <c r="BY1373" s="114"/>
      <c r="BZ1373" s="114"/>
      <c r="CA1373" s="114"/>
      <c r="CB1373" s="114"/>
      <c r="CC1373" s="114"/>
      <c r="CD1373" s="114"/>
      <c r="CE1373" s="114"/>
      <c r="CF1373" s="114"/>
      <c r="CG1373" s="114"/>
      <c r="EH1373"/>
      <c r="EI1373"/>
      <c r="EJ1373"/>
      <c r="EK1373"/>
      <c r="EL1373"/>
    </row>
    <row r="1374" spans="1:142" x14ac:dyDescent="0.2">
      <c r="A1374"/>
      <c r="B1374"/>
      <c r="C1374"/>
      <c r="D1374"/>
      <c r="E1374"/>
      <c r="F1374"/>
      <c r="G1374"/>
      <c r="H1374"/>
      <c r="I1374"/>
      <c r="J1374"/>
      <c r="L1374" s="104"/>
      <c r="M1374" s="104"/>
      <c r="N1374" s="104"/>
      <c r="O1374" s="104"/>
      <c r="P1374" s="104"/>
      <c r="Q1374" s="104"/>
      <c r="R1374" s="104"/>
      <c r="S1374" s="104"/>
      <c r="T1374" s="104"/>
      <c r="U1374" s="104"/>
      <c r="V1374" s="104"/>
      <c r="W1374" s="104"/>
      <c r="X1374" s="104"/>
      <c r="Y1374" s="104"/>
      <c r="Z1374" s="104"/>
      <c r="AA1374" s="104"/>
      <c r="AB1374" s="104"/>
      <c r="AC1374" s="104"/>
      <c r="AD1374" s="104"/>
      <c r="AE1374" s="104"/>
      <c r="AF1374" s="104"/>
      <c r="AG1374" s="104"/>
      <c r="AH1374" s="104"/>
      <c r="AI1374" s="104"/>
      <c r="AJ1374" s="104"/>
      <c r="AK1374" s="104"/>
      <c r="AL1374" s="104"/>
      <c r="AM1374" s="104"/>
      <c r="AN1374" s="104"/>
      <c r="AO1374" s="104"/>
      <c r="AP1374" s="104"/>
      <c r="AQ1374" s="104"/>
      <c r="AR1374" s="104"/>
      <c r="AS1374" s="104"/>
      <c r="AT1374" s="104"/>
      <c r="AU1374" s="104"/>
      <c r="AX1374" s="114"/>
      <c r="AY1374" s="114"/>
      <c r="AZ1374" s="114"/>
      <c r="BA1374" s="114"/>
      <c r="BB1374" s="114"/>
      <c r="BC1374" s="114"/>
      <c r="BD1374" s="114"/>
      <c r="BE1374" s="114"/>
      <c r="BF1374" s="114"/>
      <c r="BG1374" s="114"/>
      <c r="BH1374" s="114"/>
      <c r="BI1374" s="114"/>
      <c r="BJ1374" s="114"/>
      <c r="BK1374" s="114"/>
      <c r="BL1374" s="114"/>
      <c r="BM1374" s="114"/>
      <c r="BN1374" s="114"/>
      <c r="BO1374" s="114"/>
      <c r="BP1374" s="114"/>
      <c r="BQ1374" s="114"/>
      <c r="BR1374" s="114"/>
      <c r="BS1374" s="114"/>
      <c r="BT1374" s="114"/>
      <c r="BU1374" s="114"/>
      <c r="BV1374" s="114"/>
      <c r="BW1374" s="114"/>
      <c r="BX1374" s="114"/>
      <c r="BY1374" s="114"/>
      <c r="BZ1374" s="114"/>
      <c r="CA1374" s="114"/>
      <c r="CB1374" s="114"/>
      <c r="CC1374" s="114"/>
      <c r="CD1374" s="114"/>
      <c r="CE1374" s="114"/>
      <c r="CF1374" s="114"/>
      <c r="CG1374" s="114"/>
      <c r="EH1374"/>
      <c r="EI1374"/>
      <c r="EJ1374"/>
      <c r="EK1374"/>
      <c r="EL1374"/>
    </row>
    <row r="1375" spans="1:142" x14ac:dyDescent="0.2">
      <c r="A1375"/>
      <c r="B1375"/>
      <c r="C1375"/>
      <c r="D1375"/>
      <c r="E1375"/>
      <c r="F1375"/>
      <c r="G1375"/>
      <c r="H1375"/>
      <c r="I1375"/>
      <c r="J1375"/>
      <c r="L1375" s="104"/>
      <c r="M1375" s="104"/>
      <c r="N1375" s="104"/>
      <c r="O1375" s="104"/>
      <c r="P1375" s="104"/>
      <c r="Q1375" s="104"/>
      <c r="R1375" s="104"/>
      <c r="S1375" s="104"/>
      <c r="T1375" s="104"/>
      <c r="U1375" s="104"/>
      <c r="V1375" s="104"/>
      <c r="W1375" s="104"/>
      <c r="X1375" s="104"/>
      <c r="Y1375" s="104"/>
      <c r="Z1375" s="104"/>
      <c r="AA1375" s="104"/>
      <c r="AB1375" s="104"/>
      <c r="AC1375" s="104"/>
      <c r="AD1375" s="104"/>
      <c r="AE1375" s="104"/>
      <c r="AF1375" s="104"/>
      <c r="AG1375" s="104"/>
      <c r="AH1375" s="104"/>
      <c r="AI1375" s="104"/>
      <c r="AJ1375" s="104"/>
      <c r="AK1375" s="104"/>
      <c r="AL1375" s="104"/>
      <c r="AM1375" s="104"/>
      <c r="AN1375" s="104"/>
      <c r="AO1375" s="104"/>
      <c r="AP1375" s="104"/>
      <c r="AQ1375" s="104"/>
      <c r="AR1375" s="104"/>
      <c r="AS1375" s="104"/>
      <c r="AT1375" s="104"/>
      <c r="AU1375" s="104"/>
      <c r="AX1375" s="114"/>
      <c r="AY1375" s="114"/>
      <c r="AZ1375" s="114"/>
      <c r="BA1375" s="114"/>
      <c r="BB1375" s="114"/>
      <c r="BC1375" s="114"/>
      <c r="BD1375" s="114"/>
      <c r="BE1375" s="114"/>
      <c r="BF1375" s="114"/>
      <c r="BG1375" s="114"/>
      <c r="BH1375" s="114"/>
      <c r="BI1375" s="114"/>
      <c r="BJ1375" s="114"/>
      <c r="BK1375" s="114"/>
      <c r="BL1375" s="114"/>
      <c r="BM1375" s="114"/>
      <c r="BN1375" s="114"/>
      <c r="BO1375" s="114"/>
      <c r="BP1375" s="114"/>
      <c r="BQ1375" s="114"/>
      <c r="BR1375" s="114"/>
      <c r="BS1375" s="114"/>
      <c r="BT1375" s="114"/>
      <c r="BU1375" s="114"/>
      <c r="BV1375" s="114"/>
      <c r="BW1375" s="114"/>
      <c r="BX1375" s="114"/>
      <c r="BY1375" s="114"/>
      <c r="BZ1375" s="114"/>
      <c r="CA1375" s="114"/>
      <c r="CB1375" s="114"/>
      <c r="CC1375" s="114"/>
      <c r="CD1375" s="114"/>
      <c r="CE1375" s="114"/>
      <c r="CF1375" s="114"/>
      <c r="CG1375" s="114"/>
      <c r="EH1375"/>
      <c r="EI1375"/>
      <c r="EJ1375"/>
      <c r="EK1375"/>
      <c r="EL1375"/>
    </row>
    <row r="1376" spans="1:142" x14ac:dyDescent="0.2">
      <c r="A1376"/>
      <c r="B1376"/>
      <c r="C1376"/>
      <c r="D1376"/>
      <c r="E1376"/>
      <c r="F1376"/>
      <c r="G1376"/>
      <c r="H1376"/>
      <c r="I1376"/>
      <c r="J1376"/>
      <c r="L1376" s="104"/>
      <c r="M1376" s="104"/>
      <c r="N1376" s="104"/>
      <c r="O1376" s="104"/>
      <c r="P1376" s="104"/>
      <c r="Q1376" s="104"/>
      <c r="R1376" s="104"/>
      <c r="S1376" s="104"/>
      <c r="T1376" s="104"/>
      <c r="U1376" s="104"/>
      <c r="V1376" s="104"/>
      <c r="W1376" s="104"/>
      <c r="X1376" s="104"/>
      <c r="Y1376" s="104"/>
      <c r="Z1376" s="104"/>
      <c r="AA1376" s="104"/>
      <c r="AB1376" s="104"/>
      <c r="AC1376" s="104"/>
      <c r="AD1376" s="104"/>
      <c r="AE1376" s="104"/>
      <c r="AF1376" s="104"/>
      <c r="AG1376" s="104"/>
      <c r="AH1376" s="104"/>
      <c r="AI1376" s="104"/>
      <c r="AJ1376" s="104"/>
      <c r="AK1376" s="104"/>
      <c r="AL1376" s="104"/>
      <c r="AM1376" s="104"/>
      <c r="AN1376" s="104"/>
      <c r="AO1376" s="104"/>
      <c r="AP1376" s="104"/>
      <c r="AQ1376" s="104"/>
      <c r="AR1376" s="104"/>
      <c r="AS1376" s="104"/>
      <c r="AT1376" s="104"/>
      <c r="AU1376" s="104"/>
      <c r="AX1376" s="114"/>
      <c r="AY1376" s="114"/>
      <c r="AZ1376" s="114"/>
      <c r="BA1376" s="114"/>
      <c r="BB1376" s="114"/>
      <c r="BC1376" s="114"/>
      <c r="BD1376" s="114"/>
      <c r="BE1376" s="114"/>
      <c r="BF1376" s="114"/>
      <c r="BG1376" s="114"/>
      <c r="BH1376" s="114"/>
      <c r="BI1376" s="114"/>
      <c r="BJ1376" s="114"/>
      <c r="BK1376" s="114"/>
      <c r="BL1376" s="114"/>
      <c r="BM1376" s="114"/>
      <c r="BN1376" s="114"/>
      <c r="BO1376" s="114"/>
      <c r="BP1376" s="114"/>
      <c r="BQ1376" s="114"/>
      <c r="BR1376" s="114"/>
      <c r="BS1376" s="114"/>
      <c r="BT1376" s="114"/>
      <c r="BU1376" s="114"/>
      <c r="BV1376" s="114"/>
      <c r="BW1376" s="114"/>
      <c r="BX1376" s="114"/>
      <c r="BY1376" s="114"/>
      <c r="BZ1376" s="114"/>
      <c r="CA1376" s="114"/>
      <c r="CB1376" s="114"/>
      <c r="CC1376" s="114"/>
      <c r="CD1376" s="114"/>
      <c r="CE1376" s="114"/>
      <c r="CF1376" s="114"/>
      <c r="CG1376" s="114"/>
      <c r="EH1376"/>
      <c r="EI1376"/>
      <c r="EJ1376"/>
      <c r="EK1376"/>
      <c r="EL1376"/>
    </row>
    <row r="1377" spans="1:142" x14ac:dyDescent="0.2">
      <c r="A1377"/>
      <c r="B1377"/>
      <c r="C1377"/>
      <c r="D1377"/>
      <c r="E1377"/>
      <c r="F1377"/>
      <c r="G1377"/>
      <c r="H1377"/>
      <c r="I1377"/>
      <c r="J1377"/>
      <c r="L1377" s="104"/>
      <c r="M1377" s="104"/>
      <c r="N1377" s="104"/>
      <c r="O1377" s="104"/>
      <c r="P1377" s="104"/>
      <c r="Q1377" s="104"/>
      <c r="R1377" s="104"/>
      <c r="S1377" s="104"/>
      <c r="T1377" s="104"/>
      <c r="U1377" s="104"/>
      <c r="V1377" s="104"/>
      <c r="W1377" s="104"/>
      <c r="X1377" s="104"/>
      <c r="Y1377" s="104"/>
      <c r="Z1377" s="104"/>
      <c r="AA1377" s="104"/>
      <c r="AB1377" s="104"/>
      <c r="AC1377" s="104"/>
      <c r="AD1377" s="104"/>
      <c r="AE1377" s="104"/>
      <c r="AF1377" s="104"/>
      <c r="AG1377" s="104"/>
      <c r="AH1377" s="104"/>
      <c r="AI1377" s="104"/>
      <c r="AJ1377" s="104"/>
      <c r="AK1377" s="104"/>
      <c r="AL1377" s="104"/>
      <c r="AM1377" s="104"/>
      <c r="AN1377" s="104"/>
      <c r="AO1377" s="104"/>
      <c r="AP1377" s="104"/>
      <c r="AQ1377" s="104"/>
      <c r="AR1377" s="104"/>
      <c r="AS1377" s="104"/>
      <c r="AT1377" s="104"/>
      <c r="AU1377" s="104"/>
      <c r="AX1377" s="114"/>
      <c r="AY1377" s="114"/>
      <c r="AZ1377" s="114"/>
      <c r="BA1377" s="114"/>
      <c r="BB1377" s="114"/>
      <c r="BC1377" s="114"/>
      <c r="BD1377" s="114"/>
      <c r="BE1377" s="114"/>
      <c r="BF1377" s="114"/>
      <c r="BG1377" s="114"/>
      <c r="BH1377" s="114"/>
      <c r="BI1377" s="114"/>
      <c r="BJ1377" s="114"/>
      <c r="BK1377" s="114"/>
      <c r="BL1377" s="114"/>
      <c r="BM1377" s="114"/>
      <c r="BN1377" s="114"/>
      <c r="BO1377" s="114"/>
      <c r="BP1377" s="114"/>
      <c r="BQ1377" s="114"/>
      <c r="BR1377" s="114"/>
      <c r="BS1377" s="114"/>
      <c r="BT1377" s="114"/>
      <c r="BU1377" s="114"/>
      <c r="BV1377" s="114"/>
      <c r="BW1377" s="114"/>
      <c r="BX1377" s="114"/>
      <c r="BY1377" s="114"/>
      <c r="BZ1377" s="114"/>
      <c r="CA1377" s="114"/>
      <c r="CB1377" s="114"/>
      <c r="CC1377" s="114"/>
      <c r="CD1377" s="114"/>
      <c r="CE1377" s="114"/>
      <c r="CF1377" s="114"/>
      <c r="CG1377" s="114"/>
      <c r="EH1377"/>
      <c r="EI1377"/>
      <c r="EJ1377"/>
      <c r="EK1377"/>
      <c r="EL1377"/>
    </row>
    <row r="1378" spans="1:142" x14ac:dyDescent="0.2">
      <c r="A1378"/>
      <c r="B1378"/>
      <c r="C1378"/>
      <c r="D1378"/>
      <c r="E1378"/>
      <c r="F1378"/>
      <c r="G1378"/>
      <c r="H1378"/>
      <c r="I1378"/>
      <c r="J1378"/>
      <c r="L1378" s="104"/>
      <c r="M1378" s="104"/>
      <c r="N1378" s="104"/>
      <c r="O1378" s="104"/>
      <c r="P1378" s="104"/>
      <c r="Q1378" s="104"/>
      <c r="R1378" s="104"/>
      <c r="S1378" s="104"/>
      <c r="T1378" s="104"/>
      <c r="U1378" s="104"/>
      <c r="V1378" s="104"/>
      <c r="W1378" s="104"/>
      <c r="X1378" s="104"/>
      <c r="Y1378" s="104"/>
      <c r="Z1378" s="104"/>
      <c r="AA1378" s="104"/>
      <c r="AB1378" s="104"/>
      <c r="AC1378" s="104"/>
      <c r="AD1378" s="104"/>
      <c r="AE1378" s="104"/>
      <c r="AF1378" s="104"/>
      <c r="AG1378" s="104"/>
      <c r="AH1378" s="104"/>
      <c r="AI1378" s="104"/>
      <c r="AJ1378" s="104"/>
      <c r="AK1378" s="104"/>
      <c r="AL1378" s="104"/>
      <c r="AM1378" s="104"/>
      <c r="AN1378" s="104"/>
      <c r="AO1378" s="104"/>
      <c r="AP1378" s="104"/>
      <c r="AQ1378" s="104"/>
      <c r="AR1378" s="104"/>
      <c r="AS1378" s="104"/>
      <c r="AT1378" s="104"/>
      <c r="AU1378" s="104"/>
      <c r="AX1378" s="114"/>
      <c r="AY1378" s="114"/>
      <c r="AZ1378" s="114"/>
      <c r="BA1378" s="114"/>
      <c r="BB1378" s="114"/>
      <c r="BC1378" s="114"/>
      <c r="BD1378" s="114"/>
      <c r="BE1378" s="114"/>
      <c r="BF1378" s="114"/>
      <c r="BG1378" s="114"/>
      <c r="BH1378" s="114"/>
      <c r="BI1378" s="114"/>
      <c r="BJ1378" s="114"/>
      <c r="BK1378" s="114"/>
      <c r="BL1378" s="114"/>
      <c r="BM1378" s="114"/>
      <c r="BN1378" s="114"/>
      <c r="BO1378" s="114"/>
      <c r="BP1378" s="114"/>
      <c r="BQ1378" s="114"/>
      <c r="BR1378" s="114"/>
      <c r="BS1378" s="114"/>
      <c r="BT1378" s="114"/>
      <c r="BU1378" s="114"/>
      <c r="BV1378" s="114"/>
      <c r="BW1378" s="114"/>
      <c r="BX1378" s="114"/>
      <c r="BY1378" s="114"/>
      <c r="BZ1378" s="114"/>
      <c r="CA1378" s="114"/>
      <c r="CB1378" s="114"/>
      <c r="CC1378" s="114"/>
      <c r="CD1378" s="114"/>
      <c r="CE1378" s="114"/>
      <c r="CF1378" s="114"/>
      <c r="CG1378" s="114"/>
      <c r="EH1378"/>
      <c r="EI1378"/>
      <c r="EJ1378"/>
      <c r="EK1378"/>
      <c r="EL1378"/>
    </row>
    <row r="1379" spans="1:142" x14ac:dyDescent="0.2">
      <c r="A1379"/>
      <c r="B1379"/>
      <c r="C1379"/>
      <c r="D1379"/>
      <c r="E1379"/>
      <c r="F1379"/>
      <c r="G1379"/>
      <c r="H1379"/>
      <c r="I1379"/>
      <c r="J1379"/>
      <c r="L1379" s="104"/>
      <c r="M1379" s="104"/>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X1379" s="114"/>
      <c r="AY1379" s="114"/>
      <c r="AZ1379" s="114"/>
      <c r="BA1379" s="114"/>
      <c r="BB1379" s="114"/>
      <c r="BC1379" s="114"/>
      <c r="BD1379" s="114"/>
      <c r="BE1379" s="114"/>
      <c r="BF1379" s="114"/>
      <c r="BG1379" s="114"/>
      <c r="BH1379" s="114"/>
      <c r="BI1379" s="114"/>
      <c r="BJ1379" s="114"/>
      <c r="BK1379" s="114"/>
      <c r="BL1379" s="114"/>
      <c r="BM1379" s="114"/>
      <c r="BN1379" s="114"/>
      <c r="BO1379" s="114"/>
      <c r="BP1379" s="114"/>
      <c r="BQ1379" s="114"/>
      <c r="BR1379" s="114"/>
      <c r="BS1379" s="114"/>
      <c r="BT1379" s="114"/>
      <c r="BU1379" s="114"/>
      <c r="BV1379" s="114"/>
      <c r="BW1379" s="114"/>
      <c r="BX1379" s="114"/>
      <c r="BY1379" s="114"/>
      <c r="BZ1379" s="114"/>
      <c r="CA1379" s="114"/>
      <c r="CB1379" s="114"/>
      <c r="CC1379" s="114"/>
      <c r="CD1379" s="114"/>
      <c r="CE1379" s="114"/>
      <c r="CF1379" s="114"/>
      <c r="CG1379" s="114"/>
      <c r="EH1379"/>
      <c r="EI1379"/>
      <c r="EJ1379"/>
      <c r="EK1379"/>
      <c r="EL1379"/>
    </row>
    <row r="1380" spans="1:142" x14ac:dyDescent="0.2">
      <c r="A1380"/>
      <c r="B1380"/>
      <c r="C1380"/>
      <c r="D1380"/>
      <c r="E1380"/>
      <c r="F1380"/>
      <c r="G1380"/>
      <c r="H1380"/>
      <c r="I1380"/>
      <c r="J1380"/>
      <c r="L1380" s="104"/>
      <c r="M1380" s="104"/>
      <c r="N1380" s="104"/>
      <c r="O1380" s="104"/>
      <c r="P1380" s="104"/>
      <c r="Q1380" s="104"/>
      <c r="R1380" s="104"/>
      <c r="S1380" s="104"/>
      <c r="T1380" s="104"/>
      <c r="U1380" s="104"/>
      <c r="V1380" s="104"/>
      <c r="W1380" s="104"/>
      <c r="X1380" s="104"/>
      <c r="Y1380" s="104"/>
      <c r="Z1380" s="104"/>
      <c r="AA1380" s="104"/>
      <c r="AB1380" s="104"/>
      <c r="AC1380" s="104"/>
      <c r="AD1380" s="104"/>
      <c r="AE1380" s="104"/>
      <c r="AF1380" s="104"/>
      <c r="AG1380" s="104"/>
      <c r="AH1380" s="104"/>
      <c r="AI1380" s="104"/>
      <c r="AJ1380" s="104"/>
      <c r="AK1380" s="104"/>
      <c r="AL1380" s="104"/>
      <c r="AM1380" s="104"/>
      <c r="AN1380" s="104"/>
      <c r="AO1380" s="104"/>
      <c r="AP1380" s="104"/>
      <c r="AQ1380" s="104"/>
      <c r="AR1380" s="104"/>
      <c r="AS1380" s="104"/>
      <c r="AT1380" s="104"/>
      <c r="AU1380" s="104"/>
      <c r="AX1380" s="114"/>
      <c r="AY1380" s="114"/>
      <c r="AZ1380" s="114"/>
      <c r="BA1380" s="114"/>
      <c r="BB1380" s="114"/>
      <c r="BC1380" s="114"/>
      <c r="BD1380" s="114"/>
      <c r="BE1380" s="114"/>
      <c r="BF1380" s="114"/>
      <c r="BG1380" s="114"/>
      <c r="BH1380" s="114"/>
      <c r="BI1380" s="114"/>
      <c r="BJ1380" s="114"/>
      <c r="BK1380" s="114"/>
      <c r="BL1380" s="114"/>
      <c r="BM1380" s="114"/>
      <c r="BN1380" s="114"/>
      <c r="BO1380" s="114"/>
      <c r="BP1380" s="114"/>
      <c r="BQ1380" s="114"/>
      <c r="BR1380" s="114"/>
      <c r="BS1380" s="114"/>
      <c r="BT1380" s="114"/>
      <c r="BU1380" s="114"/>
      <c r="BV1380" s="114"/>
      <c r="BW1380" s="114"/>
      <c r="BX1380" s="114"/>
      <c r="BY1380" s="114"/>
      <c r="BZ1380" s="114"/>
      <c r="CA1380" s="114"/>
      <c r="CB1380" s="114"/>
      <c r="CC1380" s="114"/>
      <c r="CD1380" s="114"/>
      <c r="CE1380" s="114"/>
      <c r="CF1380" s="114"/>
      <c r="CG1380" s="114"/>
      <c r="EH1380"/>
      <c r="EI1380"/>
      <c r="EJ1380"/>
      <c r="EK1380"/>
      <c r="EL1380"/>
    </row>
    <row r="1381" spans="1:142" x14ac:dyDescent="0.2">
      <c r="A1381"/>
      <c r="B1381"/>
      <c r="C1381"/>
      <c r="D1381"/>
      <c r="E1381"/>
      <c r="F1381"/>
      <c r="G1381"/>
      <c r="H1381"/>
      <c r="I1381"/>
      <c r="J1381"/>
      <c r="L1381" s="104"/>
      <c r="M1381" s="104"/>
      <c r="N1381" s="104"/>
      <c r="O1381" s="104"/>
      <c r="P1381" s="104"/>
      <c r="Q1381" s="104"/>
      <c r="R1381" s="104"/>
      <c r="S1381" s="104"/>
      <c r="T1381" s="104"/>
      <c r="U1381" s="104"/>
      <c r="V1381" s="104"/>
      <c r="W1381" s="104"/>
      <c r="X1381" s="104"/>
      <c r="Y1381" s="104"/>
      <c r="Z1381" s="104"/>
      <c r="AA1381" s="104"/>
      <c r="AB1381" s="104"/>
      <c r="AC1381" s="104"/>
      <c r="AD1381" s="104"/>
      <c r="AE1381" s="104"/>
      <c r="AF1381" s="104"/>
      <c r="AG1381" s="104"/>
      <c r="AH1381" s="104"/>
      <c r="AI1381" s="104"/>
      <c r="AJ1381" s="104"/>
      <c r="AK1381" s="104"/>
      <c r="AL1381" s="104"/>
      <c r="AM1381" s="104"/>
      <c r="AN1381" s="104"/>
      <c r="AO1381" s="104"/>
      <c r="AP1381" s="104"/>
      <c r="AQ1381" s="104"/>
      <c r="AR1381" s="104"/>
      <c r="AS1381" s="104"/>
      <c r="AT1381" s="104"/>
      <c r="AU1381" s="104"/>
      <c r="AX1381" s="114"/>
      <c r="AY1381" s="114"/>
      <c r="AZ1381" s="114"/>
      <c r="BA1381" s="114"/>
      <c r="BB1381" s="114"/>
      <c r="BC1381" s="114"/>
      <c r="BD1381" s="114"/>
      <c r="BE1381" s="114"/>
      <c r="BF1381" s="114"/>
      <c r="BG1381" s="114"/>
      <c r="BH1381" s="114"/>
      <c r="BI1381" s="114"/>
      <c r="BJ1381" s="114"/>
      <c r="BK1381" s="114"/>
      <c r="BL1381" s="114"/>
      <c r="BM1381" s="114"/>
      <c r="BN1381" s="114"/>
      <c r="BO1381" s="114"/>
      <c r="BP1381" s="114"/>
      <c r="BQ1381" s="114"/>
      <c r="BR1381" s="114"/>
      <c r="BS1381" s="114"/>
      <c r="BT1381" s="114"/>
      <c r="BU1381" s="114"/>
      <c r="BV1381" s="114"/>
      <c r="BW1381" s="114"/>
      <c r="BX1381" s="114"/>
      <c r="BY1381" s="114"/>
      <c r="BZ1381" s="114"/>
      <c r="CA1381" s="114"/>
      <c r="CB1381" s="114"/>
      <c r="CC1381" s="114"/>
      <c r="CD1381" s="114"/>
      <c r="CE1381" s="114"/>
      <c r="CF1381" s="114"/>
      <c r="CG1381" s="114"/>
      <c r="EH1381"/>
      <c r="EI1381"/>
      <c r="EJ1381"/>
      <c r="EK1381"/>
      <c r="EL1381"/>
    </row>
    <row r="1382" spans="1:142" x14ac:dyDescent="0.2">
      <c r="A1382"/>
      <c r="B1382"/>
      <c r="C1382"/>
      <c r="D1382"/>
      <c r="E1382"/>
      <c r="F1382"/>
      <c r="G1382"/>
      <c r="H1382"/>
      <c r="I1382"/>
      <c r="J1382"/>
      <c r="L1382" s="104"/>
      <c r="M1382" s="104"/>
      <c r="N1382" s="104"/>
      <c r="O1382" s="104"/>
      <c r="P1382" s="104"/>
      <c r="Q1382" s="104"/>
      <c r="R1382" s="104"/>
      <c r="S1382" s="104"/>
      <c r="T1382" s="104"/>
      <c r="U1382" s="104"/>
      <c r="V1382" s="104"/>
      <c r="W1382" s="104"/>
      <c r="X1382" s="104"/>
      <c r="Y1382" s="104"/>
      <c r="Z1382" s="104"/>
      <c r="AA1382" s="104"/>
      <c r="AB1382" s="104"/>
      <c r="AC1382" s="104"/>
      <c r="AD1382" s="104"/>
      <c r="AE1382" s="104"/>
      <c r="AF1382" s="104"/>
      <c r="AG1382" s="104"/>
      <c r="AH1382" s="104"/>
      <c r="AI1382" s="104"/>
      <c r="AJ1382" s="104"/>
      <c r="AK1382" s="104"/>
      <c r="AL1382" s="104"/>
      <c r="AM1382" s="104"/>
      <c r="AN1382" s="104"/>
      <c r="AO1382" s="104"/>
      <c r="AP1382" s="104"/>
      <c r="AQ1382" s="104"/>
      <c r="AR1382" s="104"/>
      <c r="AS1382" s="104"/>
      <c r="AT1382" s="104"/>
      <c r="AU1382" s="104"/>
      <c r="AX1382" s="114"/>
      <c r="AY1382" s="114"/>
      <c r="AZ1382" s="114"/>
      <c r="BA1382" s="114"/>
      <c r="BB1382" s="114"/>
      <c r="BC1382" s="114"/>
      <c r="BD1382" s="114"/>
      <c r="BE1382" s="114"/>
      <c r="BF1382" s="114"/>
      <c r="BG1382" s="114"/>
      <c r="BH1382" s="114"/>
      <c r="BI1382" s="114"/>
      <c r="BJ1382" s="114"/>
      <c r="BK1382" s="114"/>
      <c r="BL1382" s="114"/>
      <c r="BM1382" s="114"/>
      <c r="BN1382" s="114"/>
      <c r="BO1382" s="114"/>
      <c r="BP1382" s="114"/>
      <c r="BQ1382" s="114"/>
      <c r="BR1382" s="114"/>
      <c r="BS1382" s="114"/>
      <c r="BT1382" s="114"/>
      <c r="BU1382" s="114"/>
      <c r="BV1382" s="114"/>
      <c r="BW1382" s="114"/>
      <c r="BX1382" s="114"/>
      <c r="BY1382" s="114"/>
      <c r="BZ1382" s="114"/>
      <c r="CA1382" s="114"/>
      <c r="CB1382" s="114"/>
      <c r="CC1382" s="114"/>
      <c r="CD1382" s="114"/>
      <c r="CE1382" s="114"/>
      <c r="CF1382" s="114"/>
      <c r="CG1382" s="114"/>
      <c r="EH1382"/>
      <c r="EI1382"/>
      <c r="EJ1382"/>
      <c r="EK1382"/>
      <c r="EL1382"/>
    </row>
    <row r="1383" spans="1:142" x14ac:dyDescent="0.2">
      <c r="A1383"/>
      <c r="B1383"/>
      <c r="C1383"/>
      <c r="D1383"/>
      <c r="E1383"/>
      <c r="F1383"/>
      <c r="G1383"/>
      <c r="H1383"/>
      <c r="I1383"/>
      <c r="J1383"/>
      <c r="L1383" s="104"/>
      <c r="M1383" s="104"/>
      <c r="N1383" s="104"/>
      <c r="O1383" s="104"/>
      <c r="P1383" s="104"/>
      <c r="Q1383" s="104"/>
      <c r="R1383" s="104"/>
      <c r="S1383" s="104"/>
      <c r="T1383" s="104"/>
      <c r="U1383" s="104"/>
      <c r="V1383" s="104"/>
      <c r="W1383" s="104"/>
      <c r="X1383" s="104"/>
      <c r="Y1383" s="104"/>
      <c r="Z1383" s="104"/>
      <c r="AA1383" s="104"/>
      <c r="AB1383" s="104"/>
      <c r="AC1383" s="104"/>
      <c r="AD1383" s="104"/>
      <c r="AE1383" s="104"/>
      <c r="AF1383" s="104"/>
      <c r="AG1383" s="104"/>
      <c r="AH1383" s="104"/>
      <c r="AI1383" s="104"/>
      <c r="AJ1383" s="104"/>
      <c r="AK1383" s="104"/>
      <c r="AL1383" s="104"/>
      <c r="AM1383" s="104"/>
      <c r="AN1383" s="104"/>
      <c r="AO1383" s="104"/>
      <c r="AP1383" s="104"/>
      <c r="AQ1383" s="104"/>
      <c r="AR1383" s="104"/>
      <c r="AS1383" s="104"/>
      <c r="AT1383" s="104"/>
      <c r="AU1383" s="104"/>
      <c r="AX1383" s="114"/>
      <c r="AY1383" s="114"/>
      <c r="AZ1383" s="114"/>
      <c r="BA1383" s="114"/>
      <c r="BB1383" s="114"/>
      <c r="BC1383" s="114"/>
      <c r="BD1383" s="114"/>
      <c r="BE1383" s="114"/>
      <c r="BF1383" s="114"/>
      <c r="BG1383" s="114"/>
      <c r="BH1383" s="114"/>
      <c r="BI1383" s="114"/>
      <c r="BJ1383" s="114"/>
      <c r="BK1383" s="114"/>
      <c r="BL1383" s="114"/>
      <c r="BM1383" s="114"/>
      <c r="BN1383" s="114"/>
      <c r="BO1383" s="114"/>
      <c r="BP1383" s="114"/>
      <c r="BQ1383" s="114"/>
      <c r="BR1383" s="114"/>
      <c r="BS1383" s="114"/>
      <c r="BT1383" s="114"/>
      <c r="BU1383" s="114"/>
      <c r="BV1383" s="114"/>
      <c r="BW1383" s="114"/>
      <c r="BX1383" s="114"/>
      <c r="BY1383" s="114"/>
      <c r="BZ1383" s="114"/>
      <c r="CA1383" s="114"/>
      <c r="CB1383" s="114"/>
      <c r="CC1383" s="114"/>
      <c r="CD1383" s="114"/>
      <c r="CE1383" s="114"/>
      <c r="CF1383" s="114"/>
      <c r="CG1383" s="114"/>
      <c r="EH1383"/>
      <c r="EI1383"/>
      <c r="EJ1383"/>
      <c r="EK1383"/>
      <c r="EL1383"/>
    </row>
    <row r="1384" spans="1:142" x14ac:dyDescent="0.2">
      <c r="A1384"/>
      <c r="B1384"/>
      <c r="C1384"/>
      <c r="D1384"/>
      <c r="E1384"/>
      <c r="F1384"/>
      <c r="G1384"/>
      <c r="H1384"/>
      <c r="I1384"/>
      <c r="J1384"/>
      <c r="L1384" s="104"/>
      <c r="M1384" s="104"/>
      <c r="N1384" s="104"/>
      <c r="O1384" s="104"/>
      <c r="P1384" s="104"/>
      <c r="Q1384" s="104"/>
      <c r="R1384" s="104"/>
      <c r="S1384" s="104"/>
      <c r="T1384" s="104"/>
      <c r="U1384" s="104"/>
      <c r="V1384" s="104"/>
      <c r="W1384" s="104"/>
      <c r="X1384" s="104"/>
      <c r="Y1384" s="104"/>
      <c r="Z1384" s="104"/>
      <c r="AA1384" s="104"/>
      <c r="AB1384" s="104"/>
      <c r="AC1384" s="104"/>
      <c r="AD1384" s="104"/>
      <c r="AE1384" s="104"/>
      <c r="AF1384" s="104"/>
      <c r="AG1384" s="104"/>
      <c r="AH1384" s="104"/>
      <c r="AI1384" s="104"/>
      <c r="AJ1384" s="104"/>
      <c r="AK1384" s="104"/>
      <c r="AL1384" s="104"/>
      <c r="AM1384" s="104"/>
      <c r="AN1384" s="104"/>
      <c r="AO1384" s="104"/>
      <c r="AP1384" s="104"/>
      <c r="AQ1384" s="104"/>
      <c r="AR1384" s="104"/>
      <c r="AS1384" s="104"/>
      <c r="AT1384" s="104"/>
      <c r="AU1384" s="104"/>
      <c r="AX1384" s="114"/>
      <c r="AY1384" s="114"/>
      <c r="AZ1384" s="114"/>
      <c r="BA1384" s="114"/>
      <c r="BB1384" s="114"/>
      <c r="BC1384" s="114"/>
      <c r="BD1384" s="114"/>
      <c r="BE1384" s="114"/>
      <c r="BF1384" s="114"/>
      <c r="BG1384" s="114"/>
      <c r="BH1384" s="114"/>
      <c r="BI1384" s="114"/>
      <c r="BJ1384" s="114"/>
      <c r="BK1384" s="114"/>
      <c r="BL1384" s="114"/>
      <c r="BM1384" s="114"/>
      <c r="BN1384" s="114"/>
      <c r="BO1384" s="114"/>
      <c r="BP1384" s="114"/>
      <c r="BQ1384" s="114"/>
      <c r="BR1384" s="114"/>
      <c r="BS1384" s="114"/>
      <c r="BT1384" s="114"/>
      <c r="BU1384" s="114"/>
      <c r="BV1384" s="114"/>
      <c r="BW1384" s="114"/>
      <c r="BX1384" s="114"/>
      <c r="BY1384" s="114"/>
      <c r="BZ1384" s="114"/>
      <c r="CA1384" s="114"/>
      <c r="CB1384" s="114"/>
      <c r="CC1384" s="114"/>
      <c r="CD1384" s="114"/>
      <c r="CE1384" s="114"/>
      <c r="CF1384" s="114"/>
      <c r="CG1384" s="114"/>
      <c r="EH1384"/>
      <c r="EI1384"/>
      <c r="EJ1384"/>
      <c r="EK1384"/>
      <c r="EL1384"/>
    </row>
    <row r="1385" spans="1:142" x14ac:dyDescent="0.2">
      <c r="A1385"/>
      <c r="B1385"/>
      <c r="C1385"/>
      <c r="D1385"/>
      <c r="E1385"/>
      <c r="F1385"/>
      <c r="G1385"/>
      <c r="H1385"/>
      <c r="I1385"/>
      <c r="J1385"/>
      <c r="L1385" s="104"/>
      <c r="M1385" s="104"/>
      <c r="N1385" s="104"/>
      <c r="O1385" s="104"/>
      <c r="P1385" s="104"/>
      <c r="Q1385" s="104"/>
      <c r="R1385" s="104"/>
      <c r="S1385" s="104"/>
      <c r="T1385" s="104"/>
      <c r="U1385" s="104"/>
      <c r="V1385" s="104"/>
      <c r="W1385" s="104"/>
      <c r="X1385" s="104"/>
      <c r="Y1385" s="104"/>
      <c r="Z1385" s="104"/>
      <c r="AA1385" s="104"/>
      <c r="AB1385" s="104"/>
      <c r="AC1385" s="104"/>
      <c r="AD1385" s="104"/>
      <c r="AE1385" s="104"/>
      <c r="AF1385" s="104"/>
      <c r="AG1385" s="104"/>
      <c r="AH1385" s="104"/>
      <c r="AI1385" s="104"/>
      <c r="AJ1385" s="104"/>
      <c r="AK1385" s="104"/>
      <c r="AL1385" s="104"/>
      <c r="AM1385" s="104"/>
      <c r="AN1385" s="104"/>
      <c r="AO1385" s="104"/>
      <c r="AP1385" s="104"/>
      <c r="AQ1385" s="104"/>
      <c r="AR1385" s="104"/>
      <c r="AS1385" s="104"/>
      <c r="AT1385" s="104"/>
      <c r="AU1385" s="104"/>
      <c r="AX1385" s="114"/>
      <c r="AY1385" s="114"/>
      <c r="AZ1385" s="114"/>
      <c r="BA1385" s="114"/>
      <c r="BB1385" s="114"/>
      <c r="BC1385" s="114"/>
      <c r="BD1385" s="114"/>
      <c r="BE1385" s="114"/>
      <c r="BF1385" s="114"/>
      <c r="BG1385" s="114"/>
      <c r="BH1385" s="114"/>
      <c r="BI1385" s="114"/>
      <c r="BJ1385" s="114"/>
      <c r="BK1385" s="114"/>
      <c r="BL1385" s="114"/>
      <c r="BM1385" s="114"/>
      <c r="BN1385" s="114"/>
      <c r="BO1385" s="114"/>
      <c r="BP1385" s="114"/>
      <c r="BQ1385" s="114"/>
      <c r="BR1385" s="114"/>
      <c r="BS1385" s="114"/>
      <c r="BT1385" s="114"/>
      <c r="BU1385" s="114"/>
      <c r="BV1385" s="114"/>
      <c r="BW1385" s="114"/>
      <c r="BX1385" s="114"/>
      <c r="BY1385" s="114"/>
      <c r="BZ1385" s="114"/>
      <c r="CA1385" s="114"/>
      <c r="CB1385" s="114"/>
      <c r="CC1385" s="114"/>
      <c r="CD1385" s="114"/>
      <c r="CE1385" s="114"/>
      <c r="CF1385" s="114"/>
      <c r="CG1385" s="114"/>
      <c r="EH1385"/>
      <c r="EI1385"/>
      <c r="EJ1385"/>
      <c r="EK1385"/>
      <c r="EL1385"/>
    </row>
    <row r="1386" spans="1:142" x14ac:dyDescent="0.2">
      <c r="A1386"/>
      <c r="B1386"/>
      <c r="C1386"/>
      <c r="D1386"/>
      <c r="E1386"/>
      <c r="F1386"/>
      <c r="G1386"/>
      <c r="H1386"/>
      <c r="I1386"/>
      <c r="J1386"/>
      <c r="L1386" s="104"/>
      <c r="M1386" s="104"/>
      <c r="N1386" s="104"/>
      <c r="O1386" s="104"/>
      <c r="P1386" s="104"/>
      <c r="Q1386" s="104"/>
      <c r="R1386" s="104"/>
      <c r="S1386" s="104"/>
      <c r="T1386" s="104"/>
      <c r="U1386" s="104"/>
      <c r="V1386" s="104"/>
      <c r="W1386" s="104"/>
      <c r="X1386" s="104"/>
      <c r="Y1386" s="104"/>
      <c r="Z1386" s="104"/>
      <c r="AA1386" s="104"/>
      <c r="AB1386" s="104"/>
      <c r="AC1386" s="104"/>
      <c r="AD1386" s="104"/>
      <c r="AE1386" s="104"/>
      <c r="AF1386" s="104"/>
      <c r="AG1386" s="104"/>
      <c r="AH1386" s="104"/>
      <c r="AI1386" s="104"/>
      <c r="AJ1386" s="104"/>
      <c r="AK1386" s="104"/>
      <c r="AL1386" s="104"/>
      <c r="AM1386" s="104"/>
      <c r="AN1386" s="104"/>
      <c r="AO1386" s="104"/>
      <c r="AP1386" s="104"/>
      <c r="AQ1386" s="104"/>
      <c r="AR1386" s="104"/>
      <c r="AS1386" s="104"/>
      <c r="AT1386" s="104"/>
      <c r="AU1386" s="104"/>
      <c r="AX1386" s="114"/>
      <c r="AY1386" s="114"/>
      <c r="AZ1386" s="114"/>
      <c r="BA1386" s="114"/>
      <c r="BB1386" s="114"/>
      <c r="BC1386" s="114"/>
      <c r="BD1386" s="114"/>
      <c r="BE1386" s="114"/>
      <c r="BF1386" s="114"/>
      <c r="BG1386" s="114"/>
      <c r="BH1386" s="114"/>
      <c r="BI1386" s="114"/>
      <c r="BJ1386" s="114"/>
      <c r="BK1386" s="114"/>
      <c r="BL1386" s="114"/>
      <c r="BM1386" s="114"/>
      <c r="BN1386" s="114"/>
      <c r="BO1386" s="114"/>
      <c r="BP1386" s="114"/>
      <c r="BQ1386" s="114"/>
      <c r="BR1386" s="114"/>
      <c r="BS1386" s="114"/>
      <c r="BT1386" s="114"/>
      <c r="BU1386" s="114"/>
      <c r="BV1386" s="114"/>
      <c r="BW1386" s="114"/>
      <c r="BX1386" s="114"/>
      <c r="BY1386" s="114"/>
      <c r="BZ1386" s="114"/>
      <c r="CA1386" s="114"/>
      <c r="CB1386" s="114"/>
      <c r="CC1386" s="114"/>
      <c r="CD1386" s="114"/>
      <c r="CE1386" s="114"/>
      <c r="CF1386" s="114"/>
      <c r="CG1386" s="114"/>
      <c r="EH1386"/>
      <c r="EI1386"/>
      <c r="EJ1386"/>
      <c r="EK1386"/>
      <c r="EL1386"/>
    </row>
    <row r="1387" spans="1:142" x14ac:dyDescent="0.2">
      <c r="A1387"/>
      <c r="B1387"/>
      <c r="C1387"/>
      <c r="D1387"/>
      <c r="E1387"/>
      <c r="F1387"/>
      <c r="G1387"/>
      <c r="H1387"/>
      <c r="I1387"/>
      <c r="J1387"/>
      <c r="L1387" s="104"/>
      <c r="M1387" s="104"/>
      <c r="N1387" s="104"/>
      <c r="O1387" s="104"/>
      <c r="P1387" s="104"/>
      <c r="Q1387" s="104"/>
      <c r="R1387" s="104"/>
      <c r="S1387" s="104"/>
      <c r="T1387" s="104"/>
      <c r="U1387" s="104"/>
      <c r="V1387" s="104"/>
      <c r="W1387" s="104"/>
      <c r="X1387" s="104"/>
      <c r="Y1387" s="104"/>
      <c r="Z1387" s="104"/>
      <c r="AA1387" s="104"/>
      <c r="AB1387" s="104"/>
      <c r="AC1387" s="104"/>
      <c r="AD1387" s="104"/>
      <c r="AE1387" s="104"/>
      <c r="AF1387" s="104"/>
      <c r="AG1387" s="104"/>
      <c r="AH1387" s="104"/>
      <c r="AI1387" s="104"/>
      <c r="AJ1387" s="104"/>
      <c r="AK1387" s="104"/>
      <c r="AL1387" s="104"/>
      <c r="AM1387" s="104"/>
      <c r="AN1387" s="104"/>
      <c r="AO1387" s="104"/>
      <c r="AP1387" s="104"/>
      <c r="AQ1387" s="104"/>
      <c r="AR1387" s="104"/>
      <c r="AS1387" s="104"/>
      <c r="AT1387" s="104"/>
      <c r="AU1387" s="104"/>
      <c r="AX1387" s="114"/>
      <c r="AY1387" s="114"/>
      <c r="AZ1387" s="114"/>
      <c r="BA1387" s="114"/>
      <c r="BB1387" s="114"/>
      <c r="BC1387" s="114"/>
      <c r="BD1387" s="114"/>
      <c r="BE1387" s="114"/>
      <c r="BF1387" s="114"/>
      <c r="BG1387" s="114"/>
      <c r="BH1387" s="114"/>
      <c r="BI1387" s="114"/>
      <c r="BJ1387" s="114"/>
      <c r="BK1387" s="114"/>
      <c r="BL1387" s="114"/>
      <c r="BM1387" s="114"/>
      <c r="BN1387" s="114"/>
      <c r="BO1387" s="114"/>
      <c r="BP1387" s="114"/>
      <c r="BQ1387" s="114"/>
      <c r="BR1387" s="114"/>
      <c r="BS1387" s="114"/>
      <c r="BT1387" s="114"/>
      <c r="BU1387" s="114"/>
      <c r="BV1387" s="114"/>
      <c r="BW1387" s="114"/>
      <c r="BX1387" s="114"/>
      <c r="BY1387" s="114"/>
      <c r="BZ1387" s="114"/>
      <c r="CA1387" s="114"/>
      <c r="CB1387" s="114"/>
      <c r="CC1387" s="114"/>
      <c r="CD1387" s="114"/>
      <c r="CE1387" s="114"/>
      <c r="CF1387" s="114"/>
      <c r="CG1387" s="114"/>
      <c r="EH1387"/>
      <c r="EI1387"/>
      <c r="EJ1387"/>
      <c r="EK1387"/>
      <c r="EL1387"/>
    </row>
    <row r="1388" spans="1:142" x14ac:dyDescent="0.2">
      <c r="A1388"/>
      <c r="B1388"/>
      <c r="C1388"/>
      <c r="D1388"/>
      <c r="E1388"/>
      <c r="F1388"/>
      <c r="G1388"/>
      <c r="H1388"/>
      <c r="I1388"/>
      <c r="J1388"/>
      <c r="L1388" s="104"/>
      <c r="M1388" s="104"/>
      <c r="N1388" s="104"/>
      <c r="O1388" s="104"/>
      <c r="P1388" s="104"/>
      <c r="Q1388" s="104"/>
      <c r="R1388" s="104"/>
      <c r="S1388" s="104"/>
      <c r="T1388" s="104"/>
      <c r="U1388" s="104"/>
      <c r="V1388" s="104"/>
      <c r="W1388" s="104"/>
      <c r="X1388" s="104"/>
      <c r="Y1388" s="104"/>
      <c r="Z1388" s="104"/>
      <c r="AA1388" s="104"/>
      <c r="AB1388" s="104"/>
      <c r="AC1388" s="104"/>
      <c r="AD1388" s="104"/>
      <c r="AE1388" s="104"/>
      <c r="AF1388" s="104"/>
      <c r="AG1388" s="104"/>
      <c r="AH1388" s="104"/>
      <c r="AI1388" s="104"/>
      <c r="AJ1388" s="104"/>
      <c r="AK1388" s="104"/>
      <c r="AL1388" s="104"/>
      <c r="AM1388" s="104"/>
      <c r="AN1388" s="104"/>
      <c r="AO1388" s="104"/>
      <c r="AP1388" s="104"/>
      <c r="AQ1388" s="104"/>
      <c r="AR1388" s="104"/>
      <c r="AS1388" s="104"/>
      <c r="AT1388" s="104"/>
      <c r="AU1388" s="104"/>
      <c r="AX1388" s="114"/>
      <c r="AY1388" s="114"/>
      <c r="AZ1388" s="114"/>
      <c r="BA1388" s="114"/>
      <c r="BB1388" s="114"/>
      <c r="BC1388" s="114"/>
      <c r="BD1388" s="114"/>
      <c r="BE1388" s="114"/>
      <c r="BF1388" s="114"/>
      <c r="BG1388" s="114"/>
      <c r="BH1388" s="114"/>
      <c r="BI1388" s="114"/>
      <c r="BJ1388" s="114"/>
      <c r="BK1388" s="114"/>
      <c r="BL1388" s="114"/>
      <c r="BM1388" s="114"/>
      <c r="BN1388" s="114"/>
      <c r="BO1388" s="114"/>
      <c r="BP1388" s="114"/>
      <c r="BQ1388" s="114"/>
      <c r="BR1388" s="114"/>
      <c r="BS1388" s="114"/>
      <c r="BT1388" s="114"/>
      <c r="BU1388" s="114"/>
      <c r="BV1388" s="114"/>
      <c r="BW1388" s="114"/>
      <c r="BX1388" s="114"/>
      <c r="BY1388" s="114"/>
      <c r="BZ1388" s="114"/>
      <c r="CA1388" s="114"/>
      <c r="CB1388" s="114"/>
      <c r="CC1388" s="114"/>
      <c r="CD1388" s="114"/>
      <c r="CE1388" s="114"/>
      <c r="CF1388" s="114"/>
      <c r="CG1388" s="114"/>
      <c r="EH1388"/>
      <c r="EI1388"/>
      <c r="EJ1388"/>
      <c r="EK1388"/>
      <c r="EL1388"/>
    </row>
    <row r="1389" spans="1:142" x14ac:dyDescent="0.2">
      <c r="A1389"/>
      <c r="B1389"/>
      <c r="C1389"/>
      <c r="D1389"/>
      <c r="E1389"/>
      <c r="F1389"/>
      <c r="G1389"/>
      <c r="H1389"/>
      <c r="I1389"/>
      <c r="J1389"/>
      <c r="L1389" s="104"/>
      <c r="M1389" s="104"/>
      <c r="N1389" s="104"/>
      <c r="O1389" s="104"/>
      <c r="P1389" s="104"/>
      <c r="Q1389" s="104"/>
      <c r="R1389" s="104"/>
      <c r="S1389" s="104"/>
      <c r="T1389" s="104"/>
      <c r="U1389" s="104"/>
      <c r="V1389" s="104"/>
      <c r="W1389" s="104"/>
      <c r="X1389" s="104"/>
      <c r="Y1389" s="104"/>
      <c r="Z1389" s="104"/>
      <c r="AA1389" s="104"/>
      <c r="AB1389" s="104"/>
      <c r="AC1389" s="104"/>
      <c r="AD1389" s="104"/>
      <c r="AE1389" s="104"/>
      <c r="AF1389" s="104"/>
      <c r="AG1389" s="104"/>
      <c r="AH1389" s="104"/>
      <c r="AI1389" s="104"/>
      <c r="AJ1389" s="104"/>
      <c r="AK1389" s="104"/>
      <c r="AL1389" s="104"/>
      <c r="AM1389" s="104"/>
      <c r="AN1389" s="104"/>
      <c r="AO1389" s="104"/>
      <c r="AP1389" s="104"/>
      <c r="AQ1389" s="104"/>
      <c r="AR1389" s="104"/>
      <c r="AS1389" s="104"/>
      <c r="AT1389" s="104"/>
      <c r="AU1389" s="104"/>
      <c r="AX1389" s="114"/>
      <c r="AY1389" s="114"/>
      <c r="AZ1389" s="114"/>
      <c r="BA1389" s="114"/>
      <c r="BB1389" s="114"/>
      <c r="BC1389" s="114"/>
      <c r="BD1389" s="114"/>
      <c r="BE1389" s="114"/>
      <c r="BF1389" s="114"/>
      <c r="BG1389" s="114"/>
      <c r="BH1389" s="114"/>
      <c r="BI1389" s="114"/>
      <c r="BJ1389" s="114"/>
      <c r="BK1389" s="114"/>
      <c r="BL1389" s="114"/>
      <c r="BM1389" s="114"/>
      <c r="BN1389" s="114"/>
      <c r="BO1389" s="114"/>
      <c r="BP1389" s="114"/>
      <c r="BQ1389" s="114"/>
      <c r="BR1389" s="114"/>
      <c r="BS1389" s="114"/>
      <c r="BT1389" s="114"/>
      <c r="BU1389" s="114"/>
      <c r="BV1389" s="114"/>
      <c r="BW1389" s="114"/>
      <c r="BX1389" s="114"/>
      <c r="BY1389" s="114"/>
      <c r="BZ1389" s="114"/>
      <c r="CA1389" s="114"/>
      <c r="CB1389" s="114"/>
      <c r="CC1389" s="114"/>
      <c r="CD1389" s="114"/>
      <c r="CE1389" s="114"/>
      <c r="CF1389" s="114"/>
      <c r="CG1389" s="114"/>
      <c r="EH1389"/>
      <c r="EI1389"/>
      <c r="EJ1389"/>
      <c r="EK1389"/>
      <c r="EL1389"/>
    </row>
    <row r="1390" spans="1:142" x14ac:dyDescent="0.2">
      <c r="A1390"/>
      <c r="B1390"/>
      <c r="C1390"/>
      <c r="D1390"/>
      <c r="E1390"/>
      <c r="F1390"/>
      <c r="G1390"/>
      <c r="H1390"/>
      <c r="I1390"/>
      <c r="J1390"/>
      <c r="L1390" s="104"/>
      <c r="M1390" s="104"/>
      <c r="N1390" s="104"/>
      <c r="O1390" s="104"/>
      <c r="P1390" s="104"/>
      <c r="Q1390" s="104"/>
      <c r="R1390" s="104"/>
      <c r="S1390" s="104"/>
      <c r="T1390" s="104"/>
      <c r="U1390" s="104"/>
      <c r="V1390" s="104"/>
      <c r="W1390" s="104"/>
      <c r="X1390" s="104"/>
      <c r="Y1390" s="104"/>
      <c r="Z1390" s="104"/>
      <c r="AA1390" s="104"/>
      <c r="AB1390" s="104"/>
      <c r="AC1390" s="104"/>
      <c r="AD1390" s="104"/>
      <c r="AE1390" s="104"/>
      <c r="AF1390" s="104"/>
      <c r="AG1390" s="104"/>
      <c r="AH1390" s="104"/>
      <c r="AI1390" s="104"/>
      <c r="AJ1390" s="104"/>
      <c r="AK1390" s="104"/>
      <c r="AL1390" s="104"/>
      <c r="AM1390" s="104"/>
      <c r="AN1390" s="104"/>
      <c r="AO1390" s="104"/>
      <c r="AP1390" s="104"/>
      <c r="AQ1390" s="104"/>
      <c r="AR1390" s="104"/>
      <c r="AS1390" s="104"/>
      <c r="AT1390" s="104"/>
      <c r="AU1390" s="104"/>
      <c r="AX1390" s="114"/>
      <c r="AY1390" s="114"/>
      <c r="AZ1390" s="114"/>
      <c r="BA1390" s="114"/>
      <c r="BB1390" s="114"/>
      <c r="BC1390" s="114"/>
      <c r="BD1390" s="114"/>
      <c r="BE1390" s="114"/>
      <c r="BF1390" s="114"/>
      <c r="BG1390" s="114"/>
      <c r="BH1390" s="114"/>
      <c r="BI1390" s="114"/>
      <c r="BJ1390" s="114"/>
      <c r="BK1390" s="114"/>
      <c r="BL1390" s="114"/>
      <c r="BM1390" s="114"/>
      <c r="BN1390" s="114"/>
      <c r="BO1390" s="114"/>
      <c r="BP1390" s="114"/>
      <c r="BQ1390" s="114"/>
      <c r="BR1390" s="114"/>
      <c r="BS1390" s="114"/>
      <c r="BT1390" s="114"/>
      <c r="BU1390" s="114"/>
      <c r="BV1390" s="114"/>
      <c r="BW1390" s="114"/>
      <c r="BX1390" s="114"/>
      <c r="BY1390" s="114"/>
      <c r="BZ1390" s="114"/>
      <c r="CA1390" s="114"/>
      <c r="CB1390" s="114"/>
      <c r="CC1390" s="114"/>
      <c r="CD1390" s="114"/>
      <c r="CE1390" s="114"/>
      <c r="CF1390" s="114"/>
      <c r="CG1390" s="114"/>
      <c r="EH1390"/>
      <c r="EI1390"/>
      <c r="EJ1390"/>
      <c r="EK1390"/>
      <c r="EL1390"/>
    </row>
    <row r="1391" spans="1:142" x14ac:dyDescent="0.2">
      <c r="A1391"/>
      <c r="B1391"/>
      <c r="C1391"/>
      <c r="D1391"/>
      <c r="E1391"/>
      <c r="F1391"/>
      <c r="G1391"/>
      <c r="H1391"/>
      <c r="I1391"/>
      <c r="J1391"/>
      <c r="L1391" s="104"/>
      <c r="M1391" s="104"/>
      <c r="N1391" s="104"/>
      <c r="O1391" s="104"/>
      <c r="P1391" s="104"/>
      <c r="Q1391" s="104"/>
      <c r="R1391" s="104"/>
      <c r="S1391" s="104"/>
      <c r="T1391" s="104"/>
      <c r="U1391" s="104"/>
      <c r="V1391" s="104"/>
      <c r="W1391" s="104"/>
      <c r="X1391" s="104"/>
      <c r="Y1391" s="104"/>
      <c r="Z1391" s="104"/>
      <c r="AA1391" s="104"/>
      <c r="AB1391" s="104"/>
      <c r="AC1391" s="104"/>
      <c r="AD1391" s="104"/>
      <c r="AE1391" s="104"/>
      <c r="AF1391" s="104"/>
      <c r="AG1391" s="104"/>
      <c r="AH1391" s="104"/>
      <c r="AI1391" s="104"/>
      <c r="AJ1391" s="104"/>
      <c r="AK1391" s="104"/>
      <c r="AL1391" s="104"/>
      <c r="AM1391" s="104"/>
      <c r="AN1391" s="104"/>
      <c r="AO1391" s="104"/>
      <c r="AP1391" s="104"/>
      <c r="AQ1391" s="104"/>
      <c r="AR1391" s="104"/>
      <c r="AS1391" s="104"/>
      <c r="AT1391" s="104"/>
      <c r="AU1391" s="104"/>
      <c r="AX1391" s="114"/>
      <c r="AY1391" s="114"/>
      <c r="AZ1391" s="114"/>
      <c r="BA1391" s="114"/>
      <c r="BB1391" s="114"/>
      <c r="BC1391" s="114"/>
      <c r="BD1391" s="114"/>
      <c r="BE1391" s="114"/>
      <c r="BF1391" s="114"/>
      <c r="BG1391" s="114"/>
      <c r="BH1391" s="114"/>
      <c r="BI1391" s="114"/>
      <c r="BJ1391" s="114"/>
      <c r="BK1391" s="114"/>
      <c r="BL1391" s="114"/>
      <c r="BM1391" s="114"/>
      <c r="BN1391" s="114"/>
      <c r="BO1391" s="114"/>
      <c r="BP1391" s="114"/>
      <c r="BQ1391" s="114"/>
      <c r="BR1391" s="114"/>
      <c r="BS1391" s="114"/>
      <c r="BT1391" s="114"/>
      <c r="BU1391" s="114"/>
      <c r="BV1391" s="114"/>
      <c r="BW1391" s="114"/>
      <c r="BX1391" s="114"/>
      <c r="BY1391" s="114"/>
      <c r="BZ1391" s="114"/>
      <c r="CA1391" s="114"/>
      <c r="CB1391" s="114"/>
      <c r="CC1391" s="114"/>
      <c r="CD1391" s="114"/>
      <c r="CE1391" s="114"/>
      <c r="CF1391" s="114"/>
      <c r="CG1391" s="114"/>
      <c r="EH1391"/>
      <c r="EI1391"/>
      <c r="EJ1391"/>
      <c r="EK1391"/>
      <c r="EL1391"/>
    </row>
    <row r="1392" spans="1:142" x14ac:dyDescent="0.2">
      <c r="A1392"/>
      <c r="B1392"/>
      <c r="C1392"/>
      <c r="D1392"/>
      <c r="E1392"/>
      <c r="F1392"/>
      <c r="G1392"/>
      <c r="H1392"/>
      <c r="I1392"/>
      <c r="J1392"/>
      <c r="L1392" s="104"/>
      <c r="M1392" s="104"/>
      <c r="N1392" s="104"/>
      <c r="O1392" s="104"/>
      <c r="P1392" s="104"/>
      <c r="Q1392" s="104"/>
      <c r="R1392" s="104"/>
      <c r="S1392" s="104"/>
      <c r="T1392" s="104"/>
      <c r="U1392" s="104"/>
      <c r="V1392" s="104"/>
      <c r="W1392" s="104"/>
      <c r="X1392" s="104"/>
      <c r="Y1392" s="104"/>
      <c r="Z1392" s="104"/>
      <c r="AA1392" s="104"/>
      <c r="AB1392" s="104"/>
      <c r="AC1392" s="104"/>
      <c r="AD1392" s="104"/>
      <c r="AE1392" s="104"/>
      <c r="AF1392" s="104"/>
      <c r="AG1392" s="104"/>
      <c r="AH1392" s="104"/>
      <c r="AI1392" s="104"/>
      <c r="AJ1392" s="104"/>
      <c r="AK1392" s="104"/>
      <c r="AL1392" s="104"/>
      <c r="AM1392" s="104"/>
      <c r="AN1392" s="104"/>
      <c r="AO1392" s="104"/>
      <c r="AP1392" s="104"/>
      <c r="AQ1392" s="104"/>
      <c r="AR1392" s="104"/>
      <c r="AS1392" s="104"/>
      <c r="AT1392" s="104"/>
      <c r="AU1392" s="104"/>
      <c r="AX1392" s="114"/>
      <c r="AY1392" s="114"/>
      <c r="AZ1392" s="114"/>
      <c r="BA1392" s="114"/>
      <c r="BB1392" s="114"/>
      <c r="BC1392" s="114"/>
      <c r="BD1392" s="114"/>
      <c r="BE1392" s="114"/>
      <c r="BF1392" s="114"/>
      <c r="BG1392" s="114"/>
      <c r="BH1392" s="114"/>
      <c r="BI1392" s="114"/>
      <c r="BJ1392" s="114"/>
      <c r="BK1392" s="114"/>
      <c r="BL1392" s="114"/>
      <c r="BM1392" s="114"/>
      <c r="BN1392" s="114"/>
      <c r="BO1392" s="114"/>
      <c r="BP1392" s="114"/>
      <c r="BQ1392" s="114"/>
      <c r="BR1392" s="114"/>
      <c r="BS1392" s="114"/>
      <c r="BT1392" s="114"/>
      <c r="BU1392" s="114"/>
      <c r="BV1392" s="114"/>
      <c r="BW1392" s="114"/>
      <c r="BX1392" s="114"/>
      <c r="BY1392" s="114"/>
      <c r="BZ1392" s="114"/>
      <c r="CA1392" s="114"/>
      <c r="CB1392" s="114"/>
      <c r="CC1392" s="114"/>
      <c r="CD1392" s="114"/>
      <c r="CE1392" s="114"/>
      <c r="CF1392" s="114"/>
      <c r="CG1392" s="114"/>
      <c r="EH1392"/>
      <c r="EI1392"/>
      <c r="EJ1392"/>
      <c r="EK1392"/>
      <c r="EL1392"/>
    </row>
    <row r="1393" spans="1:142" x14ac:dyDescent="0.2">
      <c r="A1393"/>
      <c r="B1393"/>
      <c r="C1393"/>
      <c r="D1393"/>
      <c r="E1393"/>
      <c r="F1393"/>
      <c r="G1393"/>
      <c r="H1393"/>
      <c r="I1393"/>
      <c r="J1393"/>
      <c r="L1393" s="104"/>
      <c r="M1393" s="104"/>
      <c r="N1393" s="104"/>
      <c r="O1393" s="104"/>
      <c r="P1393" s="104"/>
      <c r="Q1393" s="104"/>
      <c r="R1393" s="104"/>
      <c r="S1393" s="104"/>
      <c r="T1393" s="104"/>
      <c r="U1393" s="104"/>
      <c r="V1393" s="104"/>
      <c r="W1393" s="104"/>
      <c r="X1393" s="104"/>
      <c r="Y1393" s="104"/>
      <c r="Z1393" s="104"/>
      <c r="AA1393" s="104"/>
      <c r="AB1393" s="104"/>
      <c r="AC1393" s="104"/>
      <c r="AD1393" s="104"/>
      <c r="AE1393" s="104"/>
      <c r="AF1393" s="104"/>
      <c r="AG1393" s="104"/>
      <c r="AH1393" s="104"/>
      <c r="AI1393" s="104"/>
      <c r="AJ1393" s="104"/>
      <c r="AK1393" s="104"/>
      <c r="AL1393" s="104"/>
      <c r="AM1393" s="104"/>
      <c r="AN1393" s="104"/>
      <c r="AO1393" s="104"/>
      <c r="AP1393" s="104"/>
      <c r="AQ1393" s="104"/>
      <c r="AR1393" s="104"/>
      <c r="AS1393" s="104"/>
      <c r="AT1393" s="104"/>
      <c r="AU1393" s="104"/>
      <c r="AX1393" s="114"/>
      <c r="AY1393" s="114"/>
      <c r="AZ1393" s="114"/>
      <c r="BA1393" s="114"/>
      <c r="BB1393" s="114"/>
      <c r="BC1393" s="114"/>
      <c r="BD1393" s="114"/>
      <c r="BE1393" s="114"/>
      <c r="BF1393" s="114"/>
      <c r="BG1393" s="114"/>
      <c r="BH1393" s="114"/>
      <c r="BI1393" s="114"/>
      <c r="BJ1393" s="114"/>
      <c r="BK1393" s="114"/>
      <c r="BL1393" s="114"/>
      <c r="BM1393" s="114"/>
      <c r="BN1393" s="114"/>
      <c r="BO1393" s="114"/>
      <c r="BP1393" s="114"/>
      <c r="BQ1393" s="114"/>
      <c r="BR1393" s="114"/>
      <c r="BS1393" s="114"/>
      <c r="BT1393" s="114"/>
      <c r="BU1393" s="114"/>
      <c r="BV1393" s="114"/>
      <c r="BW1393" s="114"/>
      <c r="BX1393" s="114"/>
      <c r="BY1393" s="114"/>
      <c r="BZ1393" s="114"/>
      <c r="CA1393" s="114"/>
      <c r="CB1393" s="114"/>
      <c r="CC1393" s="114"/>
      <c r="CD1393" s="114"/>
      <c r="CE1393" s="114"/>
      <c r="CF1393" s="114"/>
      <c r="CG1393" s="114"/>
      <c r="EH1393"/>
      <c r="EI1393"/>
      <c r="EJ1393"/>
      <c r="EK1393"/>
      <c r="EL1393"/>
    </row>
    <row r="1394" spans="1:142" x14ac:dyDescent="0.2">
      <c r="A1394"/>
      <c r="B1394"/>
      <c r="C1394"/>
      <c r="D1394"/>
      <c r="E1394"/>
      <c r="F1394"/>
      <c r="G1394"/>
      <c r="H1394"/>
      <c r="I1394"/>
      <c r="J1394"/>
      <c r="L1394" s="104"/>
      <c r="M1394" s="104"/>
      <c r="N1394" s="104"/>
      <c r="O1394" s="104"/>
      <c r="P1394" s="104"/>
      <c r="Q1394" s="104"/>
      <c r="R1394" s="104"/>
      <c r="S1394" s="104"/>
      <c r="T1394" s="104"/>
      <c r="U1394" s="104"/>
      <c r="V1394" s="104"/>
      <c r="W1394" s="104"/>
      <c r="X1394" s="104"/>
      <c r="Y1394" s="104"/>
      <c r="Z1394" s="104"/>
      <c r="AA1394" s="104"/>
      <c r="AB1394" s="104"/>
      <c r="AC1394" s="104"/>
      <c r="AD1394" s="104"/>
      <c r="AE1394" s="104"/>
      <c r="AF1394" s="104"/>
      <c r="AG1394" s="104"/>
      <c r="AH1394" s="104"/>
      <c r="AI1394" s="104"/>
      <c r="AJ1394" s="104"/>
      <c r="AK1394" s="104"/>
      <c r="AL1394" s="104"/>
      <c r="AM1394" s="104"/>
      <c r="AN1394" s="104"/>
      <c r="AO1394" s="104"/>
      <c r="AP1394" s="104"/>
      <c r="AQ1394" s="104"/>
      <c r="AR1394" s="104"/>
      <c r="AS1394" s="104"/>
      <c r="AT1394" s="104"/>
      <c r="AU1394" s="104"/>
      <c r="AX1394" s="114"/>
      <c r="AY1394" s="114"/>
      <c r="AZ1394" s="114"/>
      <c r="BA1394" s="114"/>
      <c r="BB1394" s="114"/>
      <c r="BC1394" s="114"/>
      <c r="BD1394" s="114"/>
      <c r="BE1394" s="114"/>
      <c r="BF1394" s="114"/>
      <c r="BG1394" s="114"/>
      <c r="BH1394" s="114"/>
      <c r="BI1394" s="114"/>
      <c r="BJ1394" s="114"/>
      <c r="BK1394" s="114"/>
      <c r="BL1394" s="114"/>
      <c r="BM1394" s="114"/>
      <c r="BN1394" s="114"/>
      <c r="BO1394" s="114"/>
      <c r="BP1394" s="114"/>
      <c r="BQ1394" s="114"/>
      <c r="BR1394" s="114"/>
      <c r="BS1394" s="114"/>
      <c r="BT1394" s="114"/>
      <c r="BU1394" s="114"/>
      <c r="BV1394" s="114"/>
      <c r="BW1394" s="114"/>
      <c r="BX1394" s="114"/>
      <c r="BY1394" s="114"/>
      <c r="BZ1394" s="114"/>
      <c r="CA1394" s="114"/>
      <c r="CB1394" s="114"/>
      <c r="CC1394" s="114"/>
      <c r="CD1394" s="114"/>
      <c r="CE1394" s="114"/>
      <c r="CF1394" s="114"/>
      <c r="CG1394" s="114"/>
      <c r="EH1394"/>
      <c r="EI1394"/>
      <c r="EJ1394"/>
      <c r="EK1394"/>
      <c r="EL1394"/>
    </row>
    <row r="1395" spans="1:142" x14ac:dyDescent="0.2">
      <c r="A1395"/>
      <c r="B1395"/>
      <c r="C1395"/>
      <c r="D1395"/>
      <c r="E1395"/>
      <c r="F1395"/>
      <c r="G1395"/>
      <c r="H1395"/>
      <c r="I1395"/>
      <c r="J1395"/>
      <c r="L1395" s="104"/>
      <c r="M1395" s="104"/>
      <c r="N1395" s="104"/>
      <c r="O1395" s="104"/>
      <c r="P1395" s="104"/>
      <c r="Q1395" s="104"/>
      <c r="R1395" s="104"/>
      <c r="S1395" s="104"/>
      <c r="T1395" s="104"/>
      <c r="U1395" s="104"/>
      <c r="V1395" s="104"/>
      <c r="W1395" s="104"/>
      <c r="X1395" s="104"/>
      <c r="Y1395" s="104"/>
      <c r="Z1395" s="104"/>
      <c r="AA1395" s="104"/>
      <c r="AB1395" s="104"/>
      <c r="AC1395" s="104"/>
      <c r="AD1395" s="104"/>
      <c r="AE1395" s="104"/>
      <c r="AF1395" s="104"/>
      <c r="AG1395" s="104"/>
      <c r="AH1395" s="104"/>
      <c r="AI1395" s="104"/>
      <c r="AJ1395" s="104"/>
      <c r="AK1395" s="104"/>
      <c r="AL1395" s="104"/>
      <c r="AM1395" s="104"/>
      <c r="AN1395" s="104"/>
      <c r="AO1395" s="104"/>
      <c r="AP1395" s="104"/>
      <c r="AQ1395" s="104"/>
      <c r="AR1395" s="104"/>
      <c r="AS1395" s="104"/>
      <c r="AT1395" s="104"/>
      <c r="AU1395" s="104"/>
      <c r="AX1395" s="114"/>
      <c r="AY1395" s="114"/>
      <c r="AZ1395" s="114"/>
      <c r="BA1395" s="114"/>
      <c r="BB1395" s="114"/>
      <c r="BC1395" s="114"/>
      <c r="BD1395" s="114"/>
      <c r="BE1395" s="114"/>
      <c r="BF1395" s="114"/>
      <c r="BG1395" s="114"/>
      <c r="BH1395" s="114"/>
      <c r="BI1395" s="114"/>
      <c r="BJ1395" s="114"/>
      <c r="BK1395" s="114"/>
      <c r="BL1395" s="114"/>
      <c r="BM1395" s="114"/>
      <c r="BN1395" s="114"/>
      <c r="BO1395" s="114"/>
      <c r="BP1395" s="114"/>
      <c r="BQ1395" s="114"/>
      <c r="BR1395" s="114"/>
      <c r="BS1395" s="114"/>
      <c r="BT1395" s="114"/>
      <c r="BU1395" s="114"/>
      <c r="BV1395" s="114"/>
      <c r="BW1395" s="114"/>
      <c r="BX1395" s="114"/>
      <c r="BY1395" s="114"/>
      <c r="BZ1395" s="114"/>
      <c r="CA1395" s="114"/>
      <c r="CB1395" s="114"/>
      <c r="CC1395" s="114"/>
      <c r="CD1395" s="114"/>
      <c r="CE1395" s="114"/>
      <c r="CF1395" s="114"/>
      <c r="CG1395" s="114"/>
      <c r="EH1395"/>
      <c r="EI1395"/>
      <c r="EJ1395"/>
      <c r="EK1395"/>
      <c r="EL1395"/>
    </row>
    <row r="1396" spans="1:142" x14ac:dyDescent="0.2">
      <c r="A1396"/>
      <c r="B1396"/>
      <c r="C1396"/>
      <c r="D1396"/>
      <c r="E1396"/>
      <c r="F1396"/>
      <c r="G1396"/>
      <c r="H1396"/>
      <c r="I1396"/>
      <c r="J1396"/>
      <c r="L1396" s="104"/>
      <c r="M1396" s="104"/>
      <c r="N1396" s="104"/>
      <c r="O1396" s="104"/>
      <c r="P1396" s="104"/>
      <c r="Q1396" s="104"/>
      <c r="R1396" s="104"/>
      <c r="S1396" s="104"/>
      <c r="T1396" s="104"/>
      <c r="U1396" s="104"/>
      <c r="V1396" s="104"/>
      <c r="W1396" s="104"/>
      <c r="X1396" s="104"/>
      <c r="Y1396" s="104"/>
      <c r="Z1396" s="104"/>
      <c r="AA1396" s="104"/>
      <c r="AB1396" s="104"/>
      <c r="AC1396" s="104"/>
      <c r="AD1396" s="104"/>
      <c r="AE1396" s="104"/>
      <c r="AF1396" s="104"/>
      <c r="AG1396" s="104"/>
      <c r="AH1396" s="104"/>
      <c r="AI1396" s="104"/>
      <c r="AJ1396" s="104"/>
      <c r="AK1396" s="104"/>
      <c r="AL1396" s="104"/>
      <c r="AM1396" s="104"/>
      <c r="AN1396" s="104"/>
      <c r="AO1396" s="104"/>
      <c r="AP1396" s="104"/>
      <c r="AQ1396" s="104"/>
      <c r="AR1396" s="104"/>
      <c r="AS1396" s="104"/>
      <c r="AT1396" s="104"/>
      <c r="AU1396" s="104"/>
      <c r="AX1396" s="114"/>
      <c r="AY1396" s="114"/>
      <c r="AZ1396" s="114"/>
      <c r="BA1396" s="114"/>
      <c r="BB1396" s="114"/>
      <c r="BC1396" s="114"/>
      <c r="BD1396" s="114"/>
      <c r="BE1396" s="114"/>
      <c r="BF1396" s="114"/>
      <c r="BG1396" s="114"/>
      <c r="BH1396" s="114"/>
      <c r="BI1396" s="114"/>
      <c r="BJ1396" s="114"/>
      <c r="BK1396" s="114"/>
      <c r="BL1396" s="114"/>
      <c r="BM1396" s="114"/>
      <c r="BN1396" s="114"/>
      <c r="BO1396" s="114"/>
      <c r="BP1396" s="114"/>
      <c r="BQ1396" s="114"/>
      <c r="BR1396" s="114"/>
      <c r="BS1396" s="114"/>
      <c r="BT1396" s="114"/>
      <c r="BU1396" s="114"/>
      <c r="BV1396" s="114"/>
      <c r="BW1396" s="114"/>
      <c r="BX1396" s="114"/>
      <c r="BY1396" s="114"/>
      <c r="BZ1396" s="114"/>
      <c r="CA1396" s="114"/>
      <c r="CB1396" s="114"/>
      <c r="CC1396" s="114"/>
      <c r="CD1396" s="114"/>
      <c r="CE1396" s="114"/>
      <c r="CF1396" s="114"/>
      <c r="CG1396" s="114"/>
      <c r="EH1396"/>
      <c r="EI1396"/>
      <c r="EJ1396"/>
      <c r="EK1396"/>
      <c r="EL1396"/>
    </row>
    <row r="1397" spans="1:142" x14ac:dyDescent="0.2">
      <c r="A1397"/>
      <c r="B1397"/>
      <c r="C1397"/>
      <c r="D1397"/>
      <c r="E1397"/>
      <c r="F1397"/>
      <c r="G1397"/>
      <c r="H1397"/>
      <c r="I1397"/>
      <c r="J1397"/>
      <c r="L1397" s="104"/>
      <c r="M1397" s="104"/>
      <c r="N1397" s="104"/>
      <c r="O1397" s="104"/>
      <c r="P1397" s="104"/>
      <c r="Q1397" s="104"/>
      <c r="R1397" s="104"/>
      <c r="S1397" s="104"/>
      <c r="T1397" s="104"/>
      <c r="U1397" s="104"/>
      <c r="V1397" s="104"/>
      <c r="W1397" s="104"/>
      <c r="X1397" s="104"/>
      <c r="Y1397" s="104"/>
      <c r="Z1397" s="104"/>
      <c r="AA1397" s="104"/>
      <c r="AB1397" s="104"/>
      <c r="AC1397" s="104"/>
      <c r="AD1397" s="104"/>
      <c r="AE1397" s="104"/>
      <c r="AF1397" s="104"/>
      <c r="AG1397" s="104"/>
      <c r="AH1397" s="104"/>
      <c r="AI1397" s="104"/>
      <c r="AJ1397" s="104"/>
      <c r="AK1397" s="104"/>
      <c r="AL1397" s="104"/>
      <c r="AM1397" s="104"/>
      <c r="AN1397" s="104"/>
      <c r="AO1397" s="104"/>
      <c r="AP1397" s="104"/>
      <c r="AQ1397" s="104"/>
      <c r="AR1397" s="104"/>
      <c r="AS1397" s="104"/>
      <c r="AT1397" s="104"/>
      <c r="AU1397" s="104"/>
      <c r="AX1397" s="114"/>
      <c r="AY1397" s="114"/>
      <c r="AZ1397" s="114"/>
      <c r="BA1397" s="114"/>
      <c r="BB1397" s="114"/>
      <c r="BC1397" s="114"/>
      <c r="BD1397" s="114"/>
      <c r="BE1397" s="114"/>
      <c r="BF1397" s="114"/>
      <c r="BG1397" s="114"/>
      <c r="BH1397" s="114"/>
      <c r="BI1397" s="114"/>
      <c r="BJ1397" s="114"/>
      <c r="BK1397" s="114"/>
      <c r="BL1397" s="114"/>
      <c r="BM1397" s="114"/>
      <c r="BN1397" s="114"/>
      <c r="BO1397" s="114"/>
      <c r="BP1397" s="114"/>
      <c r="BQ1397" s="114"/>
      <c r="BR1397" s="114"/>
      <c r="BS1397" s="114"/>
      <c r="BT1397" s="114"/>
      <c r="BU1397" s="114"/>
      <c r="BV1397" s="114"/>
      <c r="BW1397" s="114"/>
      <c r="BX1397" s="114"/>
      <c r="BY1397" s="114"/>
      <c r="BZ1397" s="114"/>
      <c r="CA1397" s="114"/>
      <c r="CB1397" s="114"/>
      <c r="CC1397" s="114"/>
      <c r="CD1397" s="114"/>
      <c r="CE1397" s="114"/>
      <c r="CF1397" s="114"/>
      <c r="CG1397" s="114"/>
      <c r="EH1397"/>
      <c r="EI1397"/>
      <c r="EJ1397"/>
      <c r="EK1397"/>
      <c r="EL1397"/>
    </row>
    <row r="1398" spans="1:142" x14ac:dyDescent="0.2">
      <c r="A1398"/>
      <c r="B1398"/>
      <c r="C1398"/>
      <c r="D1398"/>
      <c r="E1398"/>
      <c r="F1398"/>
      <c r="G1398"/>
      <c r="H1398"/>
      <c r="I1398"/>
      <c r="J1398"/>
      <c r="L1398" s="104"/>
      <c r="M1398" s="104"/>
      <c r="N1398" s="104"/>
      <c r="O1398" s="104"/>
      <c r="P1398" s="104"/>
      <c r="Q1398" s="104"/>
      <c r="R1398" s="104"/>
      <c r="S1398" s="104"/>
      <c r="T1398" s="104"/>
      <c r="U1398" s="104"/>
      <c r="V1398" s="104"/>
      <c r="W1398" s="104"/>
      <c r="X1398" s="104"/>
      <c r="Y1398" s="104"/>
      <c r="Z1398" s="104"/>
      <c r="AA1398" s="104"/>
      <c r="AB1398" s="104"/>
      <c r="AC1398" s="104"/>
      <c r="AD1398" s="104"/>
      <c r="AE1398" s="104"/>
      <c r="AF1398" s="104"/>
      <c r="AG1398" s="104"/>
      <c r="AH1398" s="104"/>
      <c r="AI1398" s="104"/>
      <c r="AJ1398" s="104"/>
      <c r="AK1398" s="104"/>
      <c r="AL1398" s="104"/>
      <c r="AM1398" s="104"/>
      <c r="AN1398" s="104"/>
      <c r="AO1398" s="104"/>
      <c r="AP1398" s="104"/>
      <c r="AQ1398" s="104"/>
      <c r="AR1398" s="104"/>
      <c r="AS1398" s="104"/>
      <c r="AT1398" s="104"/>
      <c r="AU1398" s="104"/>
      <c r="AX1398" s="114"/>
      <c r="AY1398" s="114"/>
      <c r="AZ1398" s="114"/>
      <c r="BA1398" s="114"/>
      <c r="BB1398" s="114"/>
      <c r="BC1398" s="114"/>
      <c r="BD1398" s="114"/>
      <c r="BE1398" s="114"/>
      <c r="BF1398" s="114"/>
      <c r="BG1398" s="114"/>
      <c r="BH1398" s="114"/>
      <c r="BI1398" s="114"/>
      <c r="BJ1398" s="114"/>
      <c r="BK1398" s="114"/>
      <c r="BL1398" s="114"/>
      <c r="BM1398" s="114"/>
      <c r="BN1398" s="114"/>
      <c r="BO1398" s="114"/>
      <c r="BP1398" s="114"/>
      <c r="BQ1398" s="114"/>
      <c r="BR1398" s="114"/>
      <c r="BS1398" s="114"/>
      <c r="BT1398" s="114"/>
      <c r="BU1398" s="114"/>
      <c r="BV1398" s="114"/>
      <c r="BW1398" s="114"/>
      <c r="BX1398" s="114"/>
      <c r="BY1398" s="114"/>
      <c r="BZ1398" s="114"/>
      <c r="CA1398" s="114"/>
      <c r="CB1398" s="114"/>
      <c r="CC1398" s="114"/>
      <c r="CD1398" s="114"/>
      <c r="CE1398" s="114"/>
      <c r="CF1398" s="114"/>
      <c r="CG1398" s="114"/>
      <c r="EH1398"/>
      <c r="EI1398"/>
      <c r="EJ1398"/>
      <c r="EK1398"/>
      <c r="EL1398"/>
    </row>
    <row r="1399" spans="1:142" x14ac:dyDescent="0.2">
      <c r="A1399"/>
      <c r="B1399"/>
      <c r="C1399"/>
      <c r="D1399"/>
      <c r="E1399"/>
      <c r="F1399"/>
      <c r="G1399"/>
      <c r="H1399"/>
      <c r="I1399"/>
      <c r="J1399"/>
      <c r="L1399" s="104"/>
      <c r="M1399" s="104"/>
      <c r="N1399" s="104"/>
      <c r="O1399" s="104"/>
      <c r="P1399" s="104"/>
      <c r="Q1399" s="104"/>
      <c r="R1399" s="104"/>
      <c r="S1399" s="104"/>
      <c r="T1399" s="104"/>
      <c r="U1399" s="104"/>
      <c r="V1399" s="104"/>
      <c r="W1399" s="104"/>
      <c r="X1399" s="104"/>
      <c r="Y1399" s="104"/>
      <c r="Z1399" s="104"/>
      <c r="AA1399" s="104"/>
      <c r="AB1399" s="104"/>
      <c r="AC1399" s="104"/>
      <c r="AD1399" s="104"/>
      <c r="AE1399" s="104"/>
      <c r="AF1399" s="104"/>
      <c r="AG1399" s="104"/>
      <c r="AH1399" s="104"/>
      <c r="AI1399" s="104"/>
      <c r="AJ1399" s="104"/>
      <c r="AK1399" s="104"/>
      <c r="AL1399" s="104"/>
      <c r="AM1399" s="104"/>
      <c r="AN1399" s="104"/>
      <c r="AO1399" s="104"/>
      <c r="AP1399" s="104"/>
      <c r="AQ1399" s="104"/>
      <c r="AR1399" s="104"/>
      <c r="AS1399" s="104"/>
      <c r="AT1399" s="104"/>
      <c r="AU1399" s="104"/>
      <c r="AX1399" s="114"/>
      <c r="AY1399" s="114"/>
      <c r="AZ1399" s="114"/>
      <c r="BA1399" s="114"/>
      <c r="BB1399" s="114"/>
      <c r="BC1399" s="114"/>
      <c r="BD1399" s="114"/>
      <c r="BE1399" s="114"/>
      <c r="BF1399" s="114"/>
      <c r="BG1399" s="114"/>
      <c r="BH1399" s="114"/>
      <c r="BI1399" s="114"/>
      <c r="BJ1399" s="114"/>
      <c r="BK1399" s="114"/>
      <c r="BL1399" s="114"/>
      <c r="BM1399" s="114"/>
      <c r="BN1399" s="114"/>
      <c r="BO1399" s="114"/>
      <c r="BP1399" s="114"/>
      <c r="BQ1399" s="114"/>
      <c r="BR1399" s="114"/>
      <c r="BS1399" s="114"/>
      <c r="BT1399" s="114"/>
      <c r="BU1399" s="114"/>
      <c r="BV1399" s="114"/>
      <c r="BW1399" s="114"/>
      <c r="BX1399" s="114"/>
      <c r="BY1399" s="114"/>
      <c r="BZ1399" s="114"/>
      <c r="CA1399" s="114"/>
      <c r="CB1399" s="114"/>
      <c r="CC1399" s="114"/>
      <c r="CD1399" s="114"/>
      <c r="CE1399" s="114"/>
      <c r="CF1399" s="114"/>
      <c r="CG1399" s="114"/>
      <c r="EH1399"/>
      <c r="EI1399"/>
      <c r="EJ1399"/>
      <c r="EK1399"/>
      <c r="EL1399"/>
    </row>
    <row r="1400" spans="1:142" x14ac:dyDescent="0.2">
      <c r="A1400"/>
      <c r="B1400"/>
      <c r="C1400"/>
      <c r="D1400"/>
      <c r="E1400"/>
      <c r="F1400"/>
      <c r="G1400"/>
      <c r="H1400"/>
      <c r="I1400"/>
      <c r="J1400"/>
      <c r="L1400" s="104"/>
      <c r="M1400" s="104"/>
      <c r="N1400" s="104"/>
      <c r="O1400" s="104"/>
      <c r="P1400" s="104"/>
      <c r="Q1400" s="104"/>
      <c r="R1400" s="104"/>
      <c r="S1400" s="104"/>
      <c r="T1400" s="104"/>
      <c r="U1400" s="104"/>
      <c r="V1400" s="104"/>
      <c r="W1400" s="104"/>
      <c r="X1400" s="104"/>
      <c r="Y1400" s="104"/>
      <c r="Z1400" s="104"/>
      <c r="AA1400" s="104"/>
      <c r="AB1400" s="104"/>
      <c r="AC1400" s="104"/>
      <c r="AD1400" s="104"/>
      <c r="AE1400" s="104"/>
      <c r="AF1400" s="104"/>
      <c r="AG1400" s="104"/>
      <c r="AH1400" s="104"/>
      <c r="AI1400" s="104"/>
      <c r="AJ1400" s="104"/>
      <c r="AK1400" s="104"/>
      <c r="AL1400" s="104"/>
      <c r="AM1400" s="104"/>
      <c r="AN1400" s="104"/>
      <c r="AO1400" s="104"/>
      <c r="AP1400" s="104"/>
      <c r="AQ1400" s="104"/>
      <c r="AR1400" s="104"/>
      <c r="AS1400" s="104"/>
      <c r="AT1400" s="104"/>
      <c r="AU1400" s="104"/>
      <c r="AX1400" s="114"/>
      <c r="AY1400" s="114"/>
      <c r="AZ1400" s="114"/>
      <c r="BA1400" s="114"/>
      <c r="BB1400" s="114"/>
      <c r="BC1400" s="114"/>
      <c r="BD1400" s="114"/>
      <c r="BE1400" s="114"/>
      <c r="BF1400" s="114"/>
      <c r="BG1400" s="114"/>
      <c r="BH1400" s="114"/>
      <c r="BI1400" s="114"/>
      <c r="BJ1400" s="114"/>
      <c r="BK1400" s="114"/>
      <c r="BL1400" s="114"/>
      <c r="BM1400" s="114"/>
      <c r="BN1400" s="114"/>
      <c r="BO1400" s="114"/>
      <c r="BP1400" s="114"/>
      <c r="BQ1400" s="114"/>
      <c r="BR1400" s="114"/>
      <c r="BS1400" s="114"/>
      <c r="BT1400" s="114"/>
      <c r="BU1400" s="114"/>
      <c r="BV1400" s="114"/>
      <c r="BW1400" s="114"/>
      <c r="BX1400" s="114"/>
      <c r="BY1400" s="114"/>
      <c r="BZ1400" s="114"/>
      <c r="CA1400" s="114"/>
      <c r="CB1400" s="114"/>
      <c r="CC1400" s="114"/>
      <c r="CD1400" s="114"/>
      <c r="CE1400" s="114"/>
      <c r="CF1400" s="114"/>
      <c r="CG1400" s="114"/>
      <c r="EH1400"/>
      <c r="EI1400"/>
      <c r="EJ1400"/>
      <c r="EK1400"/>
      <c r="EL1400"/>
    </row>
    <row r="1401" spans="1:142" x14ac:dyDescent="0.2">
      <c r="A1401"/>
      <c r="B1401"/>
      <c r="C1401"/>
      <c r="D1401"/>
      <c r="E1401"/>
      <c r="F1401"/>
      <c r="G1401"/>
      <c r="H1401"/>
      <c r="I1401"/>
      <c r="J1401"/>
      <c r="L1401" s="104"/>
      <c r="M1401" s="104"/>
      <c r="N1401" s="104"/>
      <c r="O1401" s="104"/>
      <c r="P1401" s="104"/>
      <c r="Q1401" s="104"/>
      <c r="R1401" s="104"/>
      <c r="S1401" s="104"/>
      <c r="T1401" s="104"/>
      <c r="U1401" s="104"/>
      <c r="V1401" s="104"/>
      <c r="W1401" s="104"/>
      <c r="X1401" s="104"/>
      <c r="Y1401" s="104"/>
      <c r="Z1401" s="104"/>
      <c r="AA1401" s="104"/>
      <c r="AB1401" s="104"/>
      <c r="AC1401" s="104"/>
      <c r="AD1401" s="104"/>
      <c r="AE1401" s="104"/>
      <c r="AF1401" s="104"/>
      <c r="AG1401" s="104"/>
      <c r="AH1401" s="104"/>
      <c r="AI1401" s="104"/>
      <c r="AJ1401" s="104"/>
      <c r="AK1401" s="104"/>
      <c r="AL1401" s="104"/>
      <c r="AM1401" s="104"/>
      <c r="AN1401" s="104"/>
      <c r="AO1401" s="104"/>
      <c r="AP1401" s="104"/>
      <c r="AQ1401" s="104"/>
      <c r="AR1401" s="104"/>
      <c r="AS1401" s="104"/>
      <c r="AT1401" s="104"/>
      <c r="AU1401" s="104"/>
      <c r="AX1401" s="114"/>
      <c r="AY1401" s="114"/>
      <c r="AZ1401" s="114"/>
      <c r="BA1401" s="114"/>
      <c r="BB1401" s="114"/>
      <c r="BC1401" s="114"/>
      <c r="BD1401" s="114"/>
      <c r="BE1401" s="114"/>
      <c r="BF1401" s="114"/>
      <c r="BG1401" s="114"/>
      <c r="BH1401" s="114"/>
      <c r="BI1401" s="114"/>
      <c r="BJ1401" s="114"/>
      <c r="BK1401" s="114"/>
      <c r="BL1401" s="114"/>
      <c r="BM1401" s="114"/>
      <c r="BN1401" s="114"/>
      <c r="BO1401" s="114"/>
      <c r="BP1401" s="114"/>
      <c r="BQ1401" s="114"/>
      <c r="BR1401" s="114"/>
      <c r="BS1401" s="114"/>
      <c r="BT1401" s="114"/>
      <c r="BU1401" s="114"/>
      <c r="BV1401" s="114"/>
      <c r="BW1401" s="114"/>
      <c r="BX1401" s="114"/>
      <c r="BY1401" s="114"/>
      <c r="BZ1401" s="114"/>
      <c r="CA1401" s="114"/>
      <c r="CB1401" s="114"/>
      <c r="CC1401" s="114"/>
      <c r="CD1401" s="114"/>
      <c r="CE1401" s="114"/>
      <c r="CF1401" s="114"/>
      <c r="CG1401" s="114"/>
      <c r="EH1401"/>
      <c r="EI1401"/>
      <c r="EJ1401"/>
      <c r="EK1401"/>
      <c r="EL1401"/>
    </row>
    <row r="1402" spans="1:142" x14ac:dyDescent="0.2">
      <c r="A1402"/>
      <c r="B1402"/>
      <c r="C1402"/>
      <c r="D1402"/>
      <c r="E1402"/>
      <c r="F1402"/>
      <c r="G1402"/>
      <c r="H1402"/>
      <c r="I1402"/>
      <c r="J1402"/>
      <c r="L1402" s="104"/>
      <c r="M1402" s="104"/>
      <c r="N1402" s="104"/>
      <c r="O1402" s="104"/>
      <c r="P1402" s="104"/>
      <c r="Q1402" s="104"/>
      <c r="R1402" s="104"/>
      <c r="S1402" s="104"/>
      <c r="T1402" s="104"/>
      <c r="U1402" s="104"/>
      <c r="V1402" s="104"/>
      <c r="W1402" s="104"/>
      <c r="X1402" s="104"/>
      <c r="Y1402" s="104"/>
      <c r="Z1402" s="104"/>
      <c r="AA1402" s="104"/>
      <c r="AB1402" s="104"/>
      <c r="AC1402" s="104"/>
      <c r="AD1402" s="104"/>
      <c r="AE1402" s="104"/>
      <c r="AF1402" s="104"/>
      <c r="AG1402" s="104"/>
      <c r="AH1402" s="104"/>
      <c r="AI1402" s="104"/>
      <c r="AJ1402" s="104"/>
      <c r="AK1402" s="104"/>
      <c r="AL1402" s="104"/>
      <c r="AM1402" s="104"/>
      <c r="AN1402" s="104"/>
      <c r="AO1402" s="104"/>
      <c r="AP1402" s="104"/>
      <c r="AQ1402" s="104"/>
      <c r="AR1402" s="104"/>
      <c r="AS1402" s="104"/>
      <c r="AT1402" s="104"/>
      <c r="AU1402" s="104"/>
      <c r="AX1402" s="114"/>
      <c r="AY1402" s="114"/>
      <c r="AZ1402" s="114"/>
      <c r="BA1402" s="114"/>
      <c r="BB1402" s="114"/>
      <c r="BC1402" s="114"/>
      <c r="BD1402" s="114"/>
      <c r="BE1402" s="114"/>
      <c r="BF1402" s="114"/>
      <c r="BG1402" s="114"/>
      <c r="BH1402" s="114"/>
      <c r="BI1402" s="114"/>
      <c r="BJ1402" s="114"/>
      <c r="BK1402" s="114"/>
      <c r="BL1402" s="114"/>
      <c r="BM1402" s="114"/>
      <c r="BN1402" s="114"/>
      <c r="BO1402" s="114"/>
      <c r="BP1402" s="114"/>
      <c r="BQ1402" s="114"/>
      <c r="BR1402" s="114"/>
      <c r="BS1402" s="114"/>
      <c r="BT1402" s="114"/>
      <c r="BU1402" s="114"/>
      <c r="BV1402" s="114"/>
      <c r="BW1402" s="114"/>
      <c r="BX1402" s="114"/>
      <c r="BY1402" s="114"/>
      <c r="BZ1402" s="114"/>
      <c r="CA1402" s="114"/>
      <c r="CB1402" s="114"/>
      <c r="CC1402" s="114"/>
      <c r="CD1402" s="114"/>
      <c r="CE1402" s="114"/>
      <c r="CF1402" s="114"/>
      <c r="CG1402" s="114"/>
      <c r="EH1402"/>
      <c r="EI1402"/>
      <c r="EJ1402"/>
      <c r="EK1402"/>
      <c r="EL1402"/>
    </row>
    <row r="1403" spans="1:142" x14ac:dyDescent="0.2">
      <c r="A1403"/>
      <c r="B1403"/>
      <c r="C1403"/>
      <c r="D1403"/>
      <c r="E1403"/>
      <c r="F1403"/>
      <c r="G1403"/>
      <c r="H1403"/>
      <c r="I1403"/>
      <c r="J1403"/>
      <c r="L1403" s="104"/>
      <c r="M1403" s="104"/>
      <c r="N1403" s="104"/>
      <c r="O1403" s="104"/>
      <c r="P1403" s="104"/>
      <c r="Q1403" s="104"/>
      <c r="R1403" s="104"/>
      <c r="S1403" s="104"/>
      <c r="T1403" s="104"/>
      <c r="U1403" s="104"/>
      <c r="V1403" s="104"/>
      <c r="W1403" s="104"/>
      <c r="X1403" s="104"/>
      <c r="Y1403" s="104"/>
      <c r="Z1403" s="104"/>
      <c r="AA1403" s="104"/>
      <c r="AB1403" s="104"/>
      <c r="AC1403" s="104"/>
      <c r="AD1403" s="104"/>
      <c r="AE1403" s="104"/>
      <c r="AF1403" s="104"/>
      <c r="AG1403" s="104"/>
      <c r="AH1403" s="104"/>
      <c r="AI1403" s="104"/>
      <c r="AJ1403" s="104"/>
      <c r="AK1403" s="104"/>
      <c r="AL1403" s="104"/>
      <c r="AM1403" s="104"/>
      <c r="AN1403" s="104"/>
      <c r="AO1403" s="104"/>
      <c r="AP1403" s="104"/>
      <c r="AQ1403" s="104"/>
      <c r="AR1403" s="104"/>
      <c r="AS1403" s="104"/>
      <c r="AT1403" s="104"/>
      <c r="AU1403" s="104"/>
      <c r="AX1403" s="114"/>
      <c r="AY1403" s="114"/>
      <c r="AZ1403" s="114"/>
      <c r="BA1403" s="114"/>
      <c r="BB1403" s="114"/>
      <c r="BC1403" s="114"/>
      <c r="BD1403" s="114"/>
      <c r="BE1403" s="114"/>
      <c r="BF1403" s="114"/>
      <c r="BG1403" s="114"/>
      <c r="BH1403" s="114"/>
      <c r="BI1403" s="114"/>
      <c r="BJ1403" s="114"/>
      <c r="BK1403" s="114"/>
      <c r="BL1403" s="114"/>
      <c r="BM1403" s="114"/>
      <c r="BN1403" s="114"/>
      <c r="BO1403" s="114"/>
      <c r="BP1403" s="114"/>
      <c r="BQ1403" s="114"/>
      <c r="BR1403" s="114"/>
      <c r="BS1403" s="114"/>
      <c r="BT1403" s="114"/>
      <c r="BU1403" s="114"/>
      <c r="BV1403" s="114"/>
      <c r="BW1403" s="114"/>
      <c r="BX1403" s="114"/>
      <c r="BY1403" s="114"/>
      <c r="BZ1403" s="114"/>
      <c r="CA1403" s="114"/>
      <c r="CB1403" s="114"/>
      <c r="CC1403" s="114"/>
      <c r="CD1403" s="114"/>
      <c r="CE1403" s="114"/>
      <c r="CF1403" s="114"/>
      <c r="CG1403" s="114"/>
      <c r="EH1403"/>
      <c r="EI1403"/>
      <c r="EJ1403"/>
      <c r="EK1403"/>
      <c r="EL1403"/>
    </row>
    <row r="1404" spans="1:142" x14ac:dyDescent="0.2">
      <c r="A1404"/>
      <c r="B1404"/>
      <c r="C1404"/>
      <c r="D1404"/>
      <c r="E1404"/>
      <c r="F1404"/>
      <c r="G1404"/>
      <c r="H1404"/>
      <c r="I1404"/>
      <c r="J1404"/>
      <c r="L1404" s="104"/>
      <c r="M1404" s="104"/>
      <c r="N1404" s="104"/>
      <c r="O1404" s="104"/>
      <c r="P1404" s="104"/>
      <c r="Q1404" s="104"/>
      <c r="R1404" s="104"/>
      <c r="S1404" s="104"/>
      <c r="T1404" s="104"/>
      <c r="U1404" s="104"/>
      <c r="V1404" s="104"/>
      <c r="W1404" s="104"/>
      <c r="X1404" s="104"/>
      <c r="Y1404" s="104"/>
      <c r="Z1404" s="104"/>
      <c r="AA1404" s="104"/>
      <c r="AB1404" s="104"/>
      <c r="AC1404" s="104"/>
      <c r="AD1404" s="104"/>
      <c r="AE1404" s="104"/>
      <c r="AF1404" s="104"/>
      <c r="AG1404" s="104"/>
      <c r="AH1404" s="104"/>
      <c r="AI1404" s="104"/>
      <c r="AJ1404" s="104"/>
      <c r="AK1404" s="104"/>
      <c r="AL1404" s="104"/>
      <c r="AM1404" s="104"/>
      <c r="AN1404" s="104"/>
      <c r="AO1404" s="104"/>
      <c r="AP1404" s="104"/>
      <c r="AQ1404" s="104"/>
      <c r="AR1404" s="104"/>
      <c r="AS1404" s="104"/>
      <c r="AT1404" s="104"/>
      <c r="AU1404" s="104"/>
      <c r="AX1404" s="114"/>
      <c r="AY1404" s="114"/>
      <c r="AZ1404" s="114"/>
      <c r="BA1404" s="114"/>
      <c r="BB1404" s="114"/>
      <c r="BC1404" s="114"/>
      <c r="BD1404" s="114"/>
      <c r="BE1404" s="114"/>
      <c r="BF1404" s="114"/>
      <c r="BG1404" s="114"/>
      <c r="BH1404" s="114"/>
      <c r="BI1404" s="114"/>
      <c r="BJ1404" s="114"/>
      <c r="BK1404" s="114"/>
      <c r="BL1404" s="114"/>
      <c r="BM1404" s="114"/>
      <c r="BN1404" s="114"/>
      <c r="BO1404" s="114"/>
      <c r="BP1404" s="114"/>
      <c r="BQ1404" s="114"/>
      <c r="BR1404" s="114"/>
      <c r="BS1404" s="114"/>
      <c r="BT1404" s="114"/>
      <c r="BU1404" s="114"/>
      <c r="BV1404" s="114"/>
      <c r="BW1404" s="114"/>
      <c r="BX1404" s="114"/>
      <c r="BY1404" s="114"/>
      <c r="BZ1404" s="114"/>
      <c r="CA1404" s="114"/>
      <c r="CB1404" s="114"/>
      <c r="CC1404" s="114"/>
      <c r="CD1404" s="114"/>
      <c r="CE1404" s="114"/>
      <c r="CF1404" s="114"/>
      <c r="CG1404" s="114"/>
      <c r="EH1404"/>
      <c r="EI1404"/>
      <c r="EJ1404"/>
      <c r="EK1404"/>
      <c r="EL1404"/>
    </row>
    <row r="1405" spans="1:142" x14ac:dyDescent="0.2">
      <c r="A1405"/>
      <c r="B1405"/>
      <c r="C1405"/>
      <c r="D1405"/>
      <c r="E1405"/>
      <c r="F1405"/>
      <c r="G1405"/>
      <c r="H1405"/>
      <c r="I1405"/>
      <c r="J1405"/>
      <c r="L1405" s="104"/>
      <c r="M1405" s="104"/>
      <c r="N1405" s="104"/>
      <c r="O1405" s="104"/>
      <c r="P1405" s="104"/>
      <c r="Q1405" s="104"/>
      <c r="R1405" s="104"/>
      <c r="S1405" s="104"/>
      <c r="T1405" s="104"/>
      <c r="U1405" s="104"/>
      <c r="V1405" s="104"/>
      <c r="W1405" s="104"/>
      <c r="X1405" s="104"/>
      <c r="Y1405" s="104"/>
      <c r="Z1405" s="104"/>
      <c r="AA1405" s="104"/>
      <c r="AB1405" s="104"/>
      <c r="AC1405" s="104"/>
      <c r="AD1405" s="104"/>
      <c r="AE1405" s="104"/>
      <c r="AF1405" s="104"/>
      <c r="AG1405" s="104"/>
      <c r="AH1405" s="104"/>
      <c r="AI1405" s="104"/>
      <c r="AJ1405" s="104"/>
      <c r="AK1405" s="104"/>
      <c r="AL1405" s="104"/>
      <c r="AM1405" s="104"/>
      <c r="AN1405" s="104"/>
      <c r="AO1405" s="104"/>
      <c r="AP1405" s="104"/>
      <c r="AQ1405" s="104"/>
      <c r="AR1405" s="104"/>
      <c r="AS1405" s="104"/>
      <c r="AT1405" s="104"/>
      <c r="AU1405" s="104"/>
      <c r="AX1405" s="114"/>
      <c r="AY1405" s="114"/>
      <c r="AZ1405" s="114"/>
      <c r="BA1405" s="114"/>
      <c r="BB1405" s="114"/>
      <c r="BC1405" s="114"/>
      <c r="BD1405" s="114"/>
      <c r="BE1405" s="114"/>
      <c r="BF1405" s="114"/>
      <c r="BG1405" s="114"/>
      <c r="BH1405" s="114"/>
      <c r="BI1405" s="114"/>
      <c r="BJ1405" s="114"/>
      <c r="BK1405" s="114"/>
      <c r="BL1405" s="114"/>
      <c r="BM1405" s="114"/>
      <c r="BN1405" s="114"/>
      <c r="BO1405" s="114"/>
      <c r="BP1405" s="114"/>
      <c r="BQ1405" s="114"/>
      <c r="BR1405" s="114"/>
      <c r="BS1405" s="114"/>
      <c r="BT1405" s="114"/>
      <c r="BU1405" s="114"/>
      <c r="BV1405" s="114"/>
      <c r="BW1405" s="114"/>
      <c r="BX1405" s="114"/>
      <c r="BY1405" s="114"/>
      <c r="BZ1405" s="114"/>
      <c r="CA1405" s="114"/>
      <c r="CB1405" s="114"/>
      <c r="CC1405" s="114"/>
      <c r="CD1405" s="114"/>
      <c r="CE1405" s="114"/>
      <c r="CF1405" s="114"/>
      <c r="CG1405" s="114"/>
      <c r="EH1405"/>
      <c r="EI1405"/>
      <c r="EJ1405"/>
      <c r="EK1405"/>
      <c r="EL1405"/>
    </row>
    <row r="1406" spans="1:142" x14ac:dyDescent="0.2">
      <c r="A1406"/>
      <c r="B1406"/>
      <c r="C1406"/>
      <c r="D1406"/>
      <c r="E1406"/>
      <c r="F1406"/>
      <c r="G1406"/>
      <c r="H1406"/>
      <c r="I1406"/>
      <c r="J1406"/>
      <c r="L1406" s="104"/>
      <c r="M1406" s="104"/>
      <c r="N1406" s="104"/>
      <c r="O1406" s="104"/>
      <c r="P1406" s="104"/>
      <c r="Q1406" s="104"/>
      <c r="R1406" s="104"/>
      <c r="S1406" s="104"/>
      <c r="T1406" s="104"/>
      <c r="U1406" s="104"/>
      <c r="V1406" s="104"/>
      <c r="W1406" s="104"/>
      <c r="X1406" s="104"/>
      <c r="Y1406" s="104"/>
      <c r="Z1406" s="104"/>
      <c r="AA1406" s="104"/>
      <c r="AB1406" s="104"/>
      <c r="AC1406" s="104"/>
      <c r="AD1406" s="104"/>
      <c r="AE1406" s="104"/>
      <c r="AF1406" s="104"/>
      <c r="AG1406" s="104"/>
      <c r="AH1406" s="104"/>
      <c r="AI1406" s="104"/>
      <c r="AJ1406" s="104"/>
      <c r="AK1406" s="104"/>
      <c r="AL1406" s="104"/>
      <c r="AM1406" s="104"/>
      <c r="AN1406" s="104"/>
      <c r="AO1406" s="104"/>
      <c r="AP1406" s="104"/>
      <c r="AQ1406" s="104"/>
      <c r="AR1406" s="104"/>
      <c r="AS1406" s="104"/>
      <c r="AT1406" s="104"/>
      <c r="AU1406" s="104"/>
      <c r="AX1406" s="114"/>
      <c r="AY1406" s="114"/>
      <c r="AZ1406" s="114"/>
      <c r="BA1406" s="114"/>
      <c r="BB1406" s="114"/>
      <c r="BC1406" s="114"/>
      <c r="BD1406" s="114"/>
      <c r="BE1406" s="114"/>
      <c r="BF1406" s="114"/>
      <c r="BG1406" s="114"/>
      <c r="BH1406" s="114"/>
      <c r="BI1406" s="114"/>
      <c r="BJ1406" s="114"/>
      <c r="BK1406" s="114"/>
      <c r="BL1406" s="114"/>
      <c r="BM1406" s="114"/>
      <c r="BN1406" s="114"/>
      <c r="BO1406" s="114"/>
      <c r="BP1406" s="114"/>
      <c r="BQ1406" s="114"/>
      <c r="BR1406" s="114"/>
      <c r="BS1406" s="114"/>
      <c r="BT1406" s="114"/>
      <c r="BU1406" s="114"/>
      <c r="BV1406" s="114"/>
      <c r="BW1406" s="114"/>
      <c r="BX1406" s="114"/>
      <c r="BY1406" s="114"/>
      <c r="BZ1406" s="114"/>
      <c r="CA1406" s="114"/>
      <c r="CB1406" s="114"/>
      <c r="CC1406" s="114"/>
      <c r="CD1406" s="114"/>
      <c r="CE1406" s="114"/>
      <c r="CF1406" s="114"/>
      <c r="CG1406" s="114"/>
      <c r="EH1406"/>
      <c r="EI1406"/>
      <c r="EJ1406"/>
      <c r="EK1406"/>
      <c r="EL1406"/>
    </row>
    <row r="1407" spans="1:142" x14ac:dyDescent="0.2">
      <c r="A1407"/>
      <c r="B1407"/>
      <c r="C1407"/>
      <c r="D1407"/>
      <c r="E1407"/>
      <c r="F1407"/>
      <c r="G1407"/>
      <c r="H1407"/>
      <c r="I1407"/>
      <c r="J1407"/>
      <c r="L1407" s="104"/>
      <c r="M1407" s="104"/>
      <c r="N1407" s="104"/>
      <c r="O1407" s="104"/>
      <c r="P1407" s="104"/>
      <c r="Q1407" s="104"/>
      <c r="R1407" s="104"/>
      <c r="S1407" s="104"/>
      <c r="T1407" s="104"/>
      <c r="U1407" s="104"/>
      <c r="V1407" s="104"/>
      <c r="W1407" s="104"/>
      <c r="X1407" s="104"/>
      <c r="Y1407" s="104"/>
      <c r="Z1407" s="104"/>
      <c r="AA1407" s="104"/>
      <c r="AB1407" s="104"/>
      <c r="AC1407" s="104"/>
      <c r="AD1407" s="104"/>
      <c r="AE1407" s="104"/>
      <c r="AF1407" s="104"/>
      <c r="AG1407" s="104"/>
      <c r="AH1407" s="104"/>
      <c r="AI1407" s="104"/>
      <c r="AJ1407" s="104"/>
      <c r="AK1407" s="104"/>
      <c r="AL1407" s="104"/>
      <c r="AM1407" s="104"/>
      <c r="AN1407" s="104"/>
      <c r="AO1407" s="104"/>
      <c r="AP1407" s="104"/>
      <c r="AQ1407" s="104"/>
      <c r="AR1407" s="104"/>
      <c r="AS1407" s="104"/>
      <c r="AT1407" s="104"/>
      <c r="AU1407" s="104"/>
      <c r="AX1407" s="114"/>
      <c r="AY1407" s="114"/>
      <c r="AZ1407" s="114"/>
      <c r="BA1407" s="114"/>
      <c r="BB1407" s="114"/>
      <c r="BC1407" s="114"/>
      <c r="BD1407" s="114"/>
      <c r="BE1407" s="114"/>
      <c r="BF1407" s="114"/>
      <c r="BG1407" s="114"/>
      <c r="BH1407" s="114"/>
      <c r="BI1407" s="114"/>
      <c r="BJ1407" s="114"/>
      <c r="BK1407" s="114"/>
      <c r="BL1407" s="114"/>
      <c r="BM1407" s="114"/>
      <c r="BN1407" s="114"/>
      <c r="BO1407" s="114"/>
      <c r="BP1407" s="114"/>
      <c r="BQ1407" s="114"/>
      <c r="BR1407" s="114"/>
      <c r="BS1407" s="114"/>
      <c r="BT1407" s="114"/>
      <c r="BU1407" s="114"/>
      <c r="BV1407" s="114"/>
      <c r="BW1407" s="114"/>
      <c r="BX1407" s="114"/>
      <c r="BY1407" s="114"/>
      <c r="BZ1407" s="114"/>
      <c r="CA1407" s="114"/>
      <c r="CB1407" s="114"/>
      <c r="CC1407" s="114"/>
      <c r="CD1407" s="114"/>
      <c r="CE1407" s="114"/>
      <c r="CF1407" s="114"/>
      <c r="CG1407" s="114"/>
      <c r="EH1407"/>
      <c r="EI1407"/>
      <c r="EJ1407"/>
      <c r="EK1407"/>
      <c r="EL1407"/>
    </row>
    <row r="1408" spans="1:142" x14ac:dyDescent="0.2">
      <c r="A1408"/>
      <c r="B1408"/>
      <c r="C1408"/>
      <c r="D1408"/>
      <c r="E1408"/>
      <c r="F1408"/>
      <c r="G1408"/>
      <c r="H1408"/>
      <c r="I1408"/>
      <c r="J1408"/>
      <c r="L1408" s="104"/>
      <c r="M1408" s="104"/>
      <c r="N1408" s="104"/>
      <c r="O1408" s="104"/>
      <c r="P1408" s="104"/>
      <c r="Q1408" s="104"/>
      <c r="R1408" s="104"/>
      <c r="S1408" s="104"/>
      <c r="T1408" s="104"/>
      <c r="U1408" s="104"/>
      <c r="V1408" s="104"/>
      <c r="W1408" s="104"/>
      <c r="X1408" s="104"/>
      <c r="Y1408" s="104"/>
      <c r="Z1408" s="104"/>
      <c r="AA1408" s="104"/>
      <c r="AB1408" s="104"/>
      <c r="AC1408" s="104"/>
      <c r="AD1408" s="104"/>
      <c r="AE1408" s="104"/>
      <c r="AF1408" s="104"/>
      <c r="AG1408" s="104"/>
      <c r="AH1408" s="104"/>
      <c r="AI1408" s="104"/>
      <c r="AJ1408" s="104"/>
      <c r="AK1408" s="104"/>
      <c r="AL1408" s="104"/>
      <c r="AM1408" s="104"/>
      <c r="AN1408" s="104"/>
      <c r="AO1408" s="104"/>
      <c r="AP1408" s="104"/>
      <c r="AQ1408" s="104"/>
      <c r="AR1408" s="104"/>
      <c r="AS1408" s="104"/>
      <c r="AT1408" s="104"/>
      <c r="AU1408" s="104"/>
      <c r="AX1408" s="114"/>
      <c r="AY1408" s="114"/>
      <c r="AZ1408" s="114"/>
      <c r="BA1408" s="114"/>
      <c r="BB1408" s="114"/>
      <c r="BC1408" s="114"/>
      <c r="BD1408" s="114"/>
      <c r="BE1408" s="114"/>
      <c r="BF1408" s="114"/>
      <c r="BG1408" s="114"/>
      <c r="BH1408" s="114"/>
      <c r="BI1408" s="114"/>
      <c r="BJ1408" s="114"/>
      <c r="BK1408" s="114"/>
      <c r="BL1408" s="114"/>
      <c r="BM1408" s="114"/>
      <c r="BN1408" s="114"/>
      <c r="BO1408" s="114"/>
      <c r="BP1408" s="114"/>
      <c r="BQ1408" s="114"/>
      <c r="BR1408" s="114"/>
      <c r="BS1408" s="114"/>
      <c r="BT1408" s="114"/>
      <c r="BU1408" s="114"/>
      <c r="BV1408" s="114"/>
      <c r="BW1408" s="114"/>
      <c r="BX1408" s="114"/>
      <c r="BY1408" s="114"/>
      <c r="BZ1408" s="114"/>
      <c r="CA1408" s="114"/>
      <c r="CB1408" s="114"/>
      <c r="CC1408" s="114"/>
      <c r="CD1408" s="114"/>
      <c r="CE1408" s="114"/>
      <c r="CF1408" s="114"/>
      <c r="CG1408" s="114"/>
      <c r="EH1408"/>
      <c r="EI1408"/>
      <c r="EJ1408"/>
      <c r="EK1408"/>
      <c r="EL1408"/>
    </row>
    <row r="1409" spans="1:142" x14ac:dyDescent="0.2">
      <c r="A1409"/>
      <c r="B1409"/>
      <c r="C1409"/>
      <c r="D1409"/>
      <c r="E1409"/>
      <c r="F1409"/>
      <c r="G1409"/>
      <c r="H1409"/>
      <c r="I1409"/>
      <c r="J1409"/>
      <c r="L1409" s="104"/>
      <c r="M1409" s="104"/>
      <c r="N1409" s="104"/>
      <c r="O1409" s="104"/>
      <c r="P1409" s="104"/>
      <c r="Q1409" s="104"/>
      <c r="R1409" s="104"/>
      <c r="S1409" s="104"/>
      <c r="T1409" s="104"/>
      <c r="U1409" s="104"/>
      <c r="V1409" s="104"/>
      <c r="W1409" s="104"/>
      <c r="X1409" s="104"/>
      <c r="Y1409" s="104"/>
      <c r="Z1409" s="104"/>
      <c r="AA1409" s="104"/>
      <c r="AB1409" s="104"/>
      <c r="AC1409" s="104"/>
      <c r="AD1409" s="104"/>
      <c r="AE1409" s="104"/>
      <c r="AF1409" s="104"/>
      <c r="AG1409" s="104"/>
      <c r="AH1409" s="104"/>
      <c r="AI1409" s="104"/>
      <c r="AJ1409" s="104"/>
      <c r="AK1409" s="104"/>
      <c r="AL1409" s="104"/>
      <c r="AM1409" s="104"/>
      <c r="AN1409" s="104"/>
      <c r="AO1409" s="104"/>
      <c r="AP1409" s="104"/>
      <c r="AQ1409" s="104"/>
      <c r="AR1409" s="104"/>
      <c r="AS1409" s="104"/>
      <c r="AT1409" s="104"/>
      <c r="AU1409" s="104"/>
      <c r="AX1409" s="114"/>
      <c r="AY1409" s="114"/>
      <c r="AZ1409" s="114"/>
      <c r="BA1409" s="114"/>
      <c r="BB1409" s="114"/>
      <c r="BC1409" s="114"/>
      <c r="BD1409" s="114"/>
      <c r="BE1409" s="114"/>
      <c r="BF1409" s="114"/>
      <c r="BG1409" s="114"/>
      <c r="BH1409" s="114"/>
      <c r="BI1409" s="114"/>
      <c r="BJ1409" s="114"/>
      <c r="BK1409" s="114"/>
      <c r="BL1409" s="114"/>
      <c r="BM1409" s="114"/>
      <c r="BN1409" s="114"/>
      <c r="BO1409" s="114"/>
      <c r="BP1409" s="114"/>
      <c r="BQ1409" s="114"/>
      <c r="BR1409" s="114"/>
      <c r="BS1409" s="114"/>
      <c r="BT1409" s="114"/>
      <c r="BU1409" s="114"/>
      <c r="BV1409" s="114"/>
      <c r="BW1409" s="114"/>
      <c r="BX1409" s="114"/>
      <c r="BY1409" s="114"/>
      <c r="BZ1409" s="114"/>
      <c r="CA1409" s="114"/>
      <c r="CB1409" s="114"/>
      <c r="CC1409" s="114"/>
      <c r="CD1409" s="114"/>
      <c r="CE1409" s="114"/>
      <c r="CF1409" s="114"/>
      <c r="CG1409" s="114"/>
      <c r="EH1409"/>
      <c r="EI1409"/>
      <c r="EJ1409"/>
      <c r="EK1409"/>
      <c r="EL1409"/>
    </row>
    <row r="1410" spans="1:142" x14ac:dyDescent="0.2">
      <c r="A1410"/>
      <c r="B1410"/>
      <c r="C1410"/>
      <c r="D1410"/>
      <c r="E1410"/>
      <c r="F1410"/>
      <c r="G1410"/>
      <c r="H1410"/>
      <c r="I1410"/>
      <c r="J1410"/>
      <c r="L1410" s="104"/>
      <c r="M1410" s="104"/>
      <c r="N1410" s="104"/>
      <c r="O1410" s="104"/>
      <c r="P1410" s="104"/>
      <c r="Q1410" s="104"/>
      <c r="R1410" s="104"/>
      <c r="S1410" s="104"/>
      <c r="T1410" s="104"/>
      <c r="U1410" s="104"/>
      <c r="V1410" s="104"/>
      <c r="W1410" s="104"/>
      <c r="X1410" s="104"/>
      <c r="Y1410" s="104"/>
      <c r="Z1410" s="104"/>
      <c r="AA1410" s="104"/>
      <c r="AB1410" s="104"/>
      <c r="AC1410" s="104"/>
      <c r="AD1410" s="104"/>
      <c r="AE1410" s="104"/>
      <c r="AF1410" s="104"/>
      <c r="AG1410" s="104"/>
      <c r="AH1410" s="104"/>
      <c r="AI1410" s="104"/>
      <c r="AJ1410" s="104"/>
      <c r="AK1410" s="104"/>
      <c r="AL1410" s="104"/>
      <c r="AM1410" s="104"/>
      <c r="AN1410" s="104"/>
      <c r="AO1410" s="104"/>
      <c r="AP1410" s="104"/>
      <c r="AQ1410" s="104"/>
      <c r="AR1410" s="104"/>
      <c r="AS1410" s="104"/>
      <c r="AT1410" s="104"/>
      <c r="AU1410" s="104"/>
      <c r="AX1410" s="114"/>
      <c r="AY1410" s="114"/>
      <c r="AZ1410" s="114"/>
      <c r="BA1410" s="114"/>
      <c r="BB1410" s="114"/>
      <c r="BC1410" s="114"/>
      <c r="BD1410" s="114"/>
      <c r="BE1410" s="114"/>
      <c r="BF1410" s="114"/>
      <c r="BG1410" s="114"/>
      <c r="BH1410" s="114"/>
      <c r="BI1410" s="114"/>
      <c r="BJ1410" s="114"/>
      <c r="BK1410" s="114"/>
      <c r="BL1410" s="114"/>
      <c r="BM1410" s="114"/>
      <c r="BN1410" s="114"/>
      <c r="BO1410" s="114"/>
      <c r="BP1410" s="114"/>
      <c r="BQ1410" s="114"/>
      <c r="BR1410" s="114"/>
      <c r="BS1410" s="114"/>
      <c r="BT1410" s="114"/>
      <c r="BU1410" s="114"/>
      <c r="BV1410" s="114"/>
      <c r="BW1410" s="114"/>
      <c r="BX1410" s="114"/>
      <c r="BY1410" s="114"/>
      <c r="BZ1410" s="114"/>
      <c r="CA1410" s="114"/>
      <c r="CB1410" s="114"/>
      <c r="CC1410" s="114"/>
      <c r="CD1410" s="114"/>
      <c r="CE1410" s="114"/>
      <c r="CF1410" s="114"/>
      <c r="CG1410" s="114"/>
      <c r="EH1410"/>
      <c r="EI1410"/>
      <c r="EJ1410"/>
      <c r="EK1410"/>
      <c r="EL1410"/>
    </row>
    <row r="1411" spans="1:142" x14ac:dyDescent="0.2">
      <c r="A1411"/>
      <c r="B1411"/>
      <c r="C1411"/>
      <c r="D1411"/>
      <c r="E1411"/>
      <c r="F1411"/>
      <c r="G1411"/>
      <c r="H1411"/>
      <c r="I1411"/>
      <c r="J1411"/>
      <c r="L1411" s="104"/>
      <c r="M1411" s="104"/>
      <c r="N1411" s="104"/>
      <c r="O1411" s="104"/>
      <c r="P1411" s="104"/>
      <c r="Q1411" s="104"/>
      <c r="R1411" s="104"/>
      <c r="S1411" s="104"/>
      <c r="T1411" s="104"/>
      <c r="U1411" s="104"/>
      <c r="V1411" s="104"/>
      <c r="W1411" s="104"/>
      <c r="X1411" s="104"/>
      <c r="Y1411" s="104"/>
      <c r="Z1411" s="104"/>
      <c r="AA1411" s="104"/>
      <c r="AB1411" s="104"/>
      <c r="AC1411" s="104"/>
      <c r="AD1411" s="104"/>
      <c r="AE1411" s="104"/>
      <c r="AF1411" s="104"/>
      <c r="AG1411" s="104"/>
      <c r="AH1411" s="104"/>
      <c r="AI1411" s="104"/>
      <c r="AJ1411" s="104"/>
      <c r="AK1411" s="104"/>
      <c r="AL1411" s="104"/>
      <c r="AM1411" s="104"/>
      <c r="AN1411" s="104"/>
      <c r="AO1411" s="104"/>
      <c r="AP1411" s="104"/>
      <c r="AQ1411" s="104"/>
      <c r="AR1411" s="104"/>
      <c r="AS1411" s="104"/>
      <c r="AT1411" s="104"/>
      <c r="AU1411" s="104"/>
      <c r="AX1411" s="114"/>
      <c r="AY1411" s="114"/>
      <c r="AZ1411" s="114"/>
      <c r="BA1411" s="114"/>
      <c r="BB1411" s="114"/>
      <c r="BC1411" s="114"/>
      <c r="BD1411" s="114"/>
      <c r="BE1411" s="114"/>
      <c r="BF1411" s="114"/>
      <c r="BG1411" s="114"/>
      <c r="BH1411" s="114"/>
      <c r="BI1411" s="114"/>
      <c r="BJ1411" s="114"/>
      <c r="BK1411" s="114"/>
      <c r="BL1411" s="114"/>
      <c r="BM1411" s="114"/>
      <c r="BN1411" s="114"/>
      <c r="BO1411" s="114"/>
      <c r="BP1411" s="114"/>
      <c r="BQ1411" s="114"/>
      <c r="BR1411" s="114"/>
      <c r="BS1411" s="114"/>
      <c r="BT1411" s="114"/>
      <c r="BU1411" s="114"/>
      <c r="BV1411" s="114"/>
      <c r="BW1411" s="114"/>
      <c r="BX1411" s="114"/>
      <c r="BY1411" s="114"/>
      <c r="BZ1411" s="114"/>
      <c r="CA1411" s="114"/>
      <c r="CB1411" s="114"/>
      <c r="CC1411" s="114"/>
      <c r="CD1411" s="114"/>
      <c r="CE1411" s="114"/>
      <c r="CF1411" s="114"/>
      <c r="CG1411" s="114"/>
      <c r="EH1411"/>
      <c r="EI1411"/>
      <c r="EJ1411"/>
      <c r="EK1411"/>
      <c r="EL1411"/>
    </row>
    <row r="1412" spans="1:142" x14ac:dyDescent="0.2">
      <c r="A1412"/>
      <c r="B1412"/>
      <c r="C1412"/>
      <c r="D1412"/>
      <c r="E1412"/>
      <c r="F1412"/>
      <c r="G1412"/>
      <c r="H1412"/>
      <c r="I1412"/>
      <c r="J1412"/>
      <c r="L1412" s="104"/>
      <c r="M1412" s="104"/>
      <c r="N1412" s="104"/>
      <c r="O1412" s="104"/>
      <c r="P1412" s="104"/>
      <c r="Q1412" s="104"/>
      <c r="R1412" s="104"/>
      <c r="S1412" s="104"/>
      <c r="T1412" s="104"/>
      <c r="U1412" s="104"/>
      <c r="V1412" s="104"/>
      <c r="W1412" s="104"/>
      <c r="X1412" s="104"/>
      <c r="Y1412" s="104"/>
      <c r="Z1412" s="104"/>
      <c r="AA1412" s="104"/>
      <c r="AB1412" s="104"/>
      <c r="AC1412" s="104"/>
      <c r="AD1412" s="104"/>
      <c r="AE1412" s="104"/>
      <c r="AF1412" s="104"/>
      <c r="AG1412" s="104"/>
      <c r="AH1412" s="104"/>
      <c r="AI1412" s="104"/>
      <c r="AJ1412" s="104"/>
      <c r="AK1412" s="104"/>
      <c r="AL1412" s="104"/>
      <c r="AM1412" s="104"/>
      <c r="AN1412" s="104"/>
      <c r="AO1412" s="104"/>
      <c r="AP1412" s="104"/>
      <c r="AQ1412" s="104"/>
      <c r="AR1412" s="104"/>
      <c r="AS1412" s="104"/>
      <c r="AT1412" s="104"/>
      <c r="AU1412" s="104"/>
      <c r="AX1412" s="114"/>
      <c r="AY1412" s="114"/>
      <c r="AZ1412" s="114"/>
      <c r="BA1412" s="114"/>
      <c r="BB1412" s="114"/>
      <c r="BC1412" s="114"/>
      <c r="BD1412" s="114"/>
      <c r="BE1412" s="114"/>
      <c r="BF1412" s="114"/>
      <c r="BG1412" s="114"/>
      <c r="BH1412" s="114"/>
      <c r="BI1412" s="114"/>
      <c r="BJ1412" s="114"/>
      <c r="BK1412" s="114"/>
      <c r="BL1412" s="114"/>
      <c r="BM1412" s="114"/>
      <c r="BN1412" s="114"/>
      <c r="BO1412" s="114"/>
      <c r="BP1412" s="114"/>
      <c r="BQ1412" s="114"/>
      <c r="BR1412" s="114"/>
      <c r="BS1412" s="114"/>
      <c r="BT1412" s="114"/>
      <c r="BU1412" s="114"/>
      <c r="BV1412" s="114"/>
      <c r="BW1412" s="114"/>
      <c r="BX1412" s="114"/>
      <c r="BY1412" s="114"/>
      <c r="BZ1412" s="114"/>
      <c r="CA1412" s="114"/>
      <c r="CB1412" s="114"/>
      <c r="CC1412" s="114"/>
      <c r="CD1412" s="114"/>
      <c r="CE1412" s="114"/>
      <c r="CF1412" s="114"/>
      <c r="CG1412" s="114"/>
      <c r="EH1412"/>
      <c r="EI1412"/>
      <c r="EJ1412"/>
      <c r="EK1412"/>
      <c r="EL1412"/>
    </row>
    <row r="1413" spans="1:142" x14ac:dyDescent="0.2">
      <c r="A1413"/>
      <c r="B1413"/>
      <c r="C1413"/>
      <c r="D1413"/>
      <c r="E1413"/>
      <c r="F1413"/>
      <c r="G1413"/>
      <c r="H1413"/>
      <c r="I1413"/>
      <c r="J1413"/>
      <c r="L1413" s="104"/>
      <c r="M1413" s="104"/>
      <c r="N1413" s="104"/>
      <c r="O1413" s="104"/>
      <c r="P1413" s="104"/>
      <c r="Q1413" s="104"/>
      <c r="R1413" s="104"/>
      <c r="S1413" s="104"/>
      <c r="T1413" s="104"/>
      <c r="U1413" s="104"/>
      <c r="V1413" s="104"/>
      <c r="W1413" s="104"/>
      <c r="X1413" s="104"/>
      <c r="Y1413" s="104"/>
      <c r="Z1413" s="104"/>
      <c r="AA1413" s="104"/>
      <c r="AB1413" s="104"/>
      <c r="AC1413" s="104"/>
      <c r="AD1413" s="104"/>
      <c r="AE1413" s="104"/>
      <c r="AF1413" s="104"/>
      <c r="AG1413" s="104"/>
      <c r="AH1413" s="104"/>
      <c r="AI1413" s="104"/>
      <c r="AJ1413" s="104"/>
      <c r="AK1413" s="104"/>
      <c r="AL1413" s="104"/>
      <c r="AM1413" s="104"/>
      <c r="AN1413" s="104"/>
      <c r="AO1413" s="104"/>
      <c r="AP1413" s="104"/>
      <c r="AQ1413" s="104"/>
      <c r="AR1413" s="104"/>
      <c r="AS1413" s="104"/>
      <c r="AT1413" s="104"/>
      <c r="AU1413" s="104"/>
      <c r="AX1413" s="114"/>
      <c r="AY1413" s="114"/>
      <c r="AZ1413" s="114"/>
      <c r="BA1413" s="114"/>
      <c r="BB1413" s="114"/>
      <c r="BC1413" s="114"/>
      <c r="BD1413" s="114"/>
      <c r="BE1413" s="114"/>
      <c r="BF1413" s="114"/>
      <c r="BG1413" s="114"/>
      <c r="BH1413" s="114"/>
      <c r="BI1413" s="114"/>
      <c r="BJ1413" s="114"/>
      <c r="BK1413" s="114"/>
      <c r="BL1413" s="114"/>
      <c r="BM1413" s="114"/>
      <c r="BN1413" s="114"/>
      <c r="BO1413" s="114"/>
      <c r="BP1413" s="114"/>
      <c r="BQ1413" s="114"/>
      <c r="BR1413" s="114"/>
      <c r="BS1413" s="114"/>
      <c r="BT1413" s="114"/>
      <c r="BU1413" s="114"/>
      <c r="BV1413" s="114"/>
      <c r="BW1413" s="114"/>
      <c r="BX1413" s="114"/>
      <c r="BY1413" s="114"/>
      <c r="BZ1413" s="114"/>
      <c r="CA1413" s="114"/>
      <c r="CB1413" s="114"/>
      <c r="CC1413" s="114"/>
      <c r="CD1413" s="114"/>
      <c r="CE1413" s="114"/>
      <c r="CF1413" s="114"/>
      <c r="CG1413" s="114"/>
      <c r="EH1413"/>
      <c r="EI1413"/>
      <c r="EJ1413"/>
      <c r="EK1413"/>
      <c r="EL1413"/>
    </row>
    <row r="1414" spans="1:142" x14ac:dyDescent="0.2">
      <c r="A1414"/>
      <c r="B1414"/>
      <c r="C1414"/>
      <c r="D1414"/>
      <c r="E1414"/>
      <c r="F1414"/>
      <c r="G1414"/>
      <c r="H1414"/>
      <c r="I1414"/>
      <c r="J1414"/>
      <c r="L1414" s="104"/>
      <c r="M1414" s="104"/>
      <c r="N1414" s="104"/>
      <c r="O1414" s="104"/>
      <c r="P1414" s="104"/>
      <c r="Q1414" s="104"/>
      <c r="R1414" s="104"/>
      <c r="S1414" s="104"/>
      <c r="T1414" s="104"/>
      <c r="U1414" s="104"/>
      <c r="V1414" s="104"/>
      <c r="W1414" s="104"/>
      <c r="X1414" s="104"/>
      <c r="Y1414" s="104"/>
      <c r="Z1414" s="104"/>
      <c r="AA1414" s="104"/>
      <c r="AB1414" s="104"/>
      <c r="AC1414" s="104"/>
      <c r="AD1414" s="104"/>
      <c r="AE1414" s="104"/>
      <c r="AF1414" s="104"/>
      <c r="AG1414" s="104"/>
      <c r="AH1414" s="104"/>
      <c r="AI1414" s="104"/>
      <c r="AJ1414" s="104"/>
      <c r="AK1414" s="104"/>
      <c r="AL1414" s="104"/>
      <c r="AM1414" s="104"/>
      <c r="AN1414" s="104"/>
      <c r="AO1414" s="104"/>
      <c r="AP1414" s="104"/>
      <c r="AQ1414" s="104"/>
      <c r="AR1414" s="104"/>
      <c r="AS1414" s="104"/>
      <c r="AT1414" s="104"/>
      <c r="AU1414" s="104"/>
      <c r="AX1414" s="114"/>
      <c r="AY1414" s="114"/>
      <c r="AZ1414" s="114"/>
      <c r="BA1414" s="114"/>
      <c r="BB1414" s="114"/>
      <c r="BC1414" s="114"/>
      <c r="BD1414" s="114"/>
      <c r="BE1414" s="114"/>
      <c r="BF1414" s="114"/>
      <c r="BG1414" s="114"/>
      <c r="BH1414" s="114"/>
      <c r="BI1414" s="114"/>
      <c r="BJ1414" s="114"/>
      <c r="BK1414" s="114"/>
      <c r="BL1414" s="114"/>
      <c r="BM1414" s="114"/>
      <c r="BN1414" s="114"/>
      <c r="BO1414" s="114"/>
      <c r="BP1414" s="114"/>
      <c r="BQ1414" s="114"/>
      <c r="BR1414" s="114"/>
      <c r="BS1414" s="114"/>
      <c r="BT1414" s="114"/>
      <c r="BU1414" s="114"/>
      <c r="BV1414" s="114"/>
      <c r="BW1414" s="114"/>
      <c r="BX1414" s="114"/>
      <c r="BY1414" s="114"/>
      <c r="BZ1414" s="114"/>
      <c r="CA1414" s="114"/>
      <c r="CB1414" s="114"/>
      <c r="CC1414" s="114"/>
      <c r="CD1414" s="114"/>
      <c r="CE1414" s="114"/>
      <c r="CF1414" s="114"/>
      <c r="CG1414" s="114"/>
      <c r="EH1414"/>
      <c r="EI1414"/>
      <c r="EJ1414"/>
      <c r="EK1414"/>
      <c r="EL1414"/>
    </row>
    <row r="1415" spans="1:142" x14ac:dyDescent="0.2">
      <c r="A1415"/>
      <c r="B1415"/>
      <c r="C1415"/>
      <c r="D1415"/>
      <c r="E1415"/>
      <c r="F1415"/>
      <c r="G1415"/>
      <c r="H1415"/>
      <c r="I1415"/>
      <c r="J1415"/>
      <c r="L1415" s="104"/>
      <c r="M1415" s="104"/>
      <c r="N1415" s="104"/>
      <c r="O1415" s="104"/>
      <c r="P1415" s="104"/>
      <c r="Q1415" s="104"/>
      <c r="R1415" s="104"/>
      <c r="S1415" s="104"/>
      <c r="T1415" s="104"/>
      <c r="U1415" s="104"/>
      <c r="V1415" s="104"/>
      <c r="W1415" s="104"/>
      <c r="X1415" s="104"/>
      <c r="Y1415" s="104"/>
      <c r="Z1415" s="104"/>
      <c r="AA1415" s="104"/>
      <c r="AB1415" s="104"/>
      <c r="AC1415" s="104"/>
      <c r="AD1415" s="104"/>
      <c r="AE1415" s="104"/>
      <c r="AF1415" s="104"/>
      <c r="AG1415" s="104"/>
      <c r="AH1415" s="104"/>
      <c r="AI1415" s="104"/>
      <c r="AJ1415" s="104"/>
      <c r="AK1415" s="104"/>
      <c r="AL1415" s="104"/>
      <c r="AM1415" s="104"/>
      <c r="AN1415" s="104"/>
      <c r="AO1415" s="104"/>
      <c r="AP1415" s="104"/>
      <c r="AQ1415" s="104"/>
      <c r="AR1415" s="104"/>
      <c r="AS1415" s="104"/>
      <c r="AT1415" s="104"/>
      <c r="AU1415" s="104"/>
      <c r="AX1415" s="114"/>
      <c r="AY1415" s="114"/>
      <c r="AZ1415" s="114"/>
      <c r="BA1415" s="114"/>
      <c r="BB1415" s="114"/>
      <c r="BC1415" s="114"/>
      <c r="BD1415" s="114"/>
      <c r="BE1415" s="114"/>
      <c r="BF1415" s="114"/>
      <c r="BG1415" s="114"/>
      <c r="BH1415" s="114"/>
      <c r="BI1415" s="114"/>
      <c r="BJ1415" s="114"/>
      <c r="BK1415" s="114"/>
      <c r="BL1415" s="114"/>
      <c r="BM1415" s="114"/>
      <c r="BN1415" s="114"/>
      <c r="BO1415" s="114"/>
      <c r="BP1415" s="114"/>
      <c r="BQ1415" s="114"/>
      <c r="BR1415" s="114"/>
      <c r="BS1415" s="114"/>
      <c r="BT1415" s="114"/>
      <c r="BU1415" s="114"/>
      <c r="BV1415" s="114"/>
      <c r="BW1415" s="114"/>
      <c r="BX1415" s="114"/>
      <c r="BY1415" s="114"/>
      <c r="BZ1415" s="114"/>
      <c r="CA1415" s="114"/>
      <c r="CB1415" s="114"/>
      <c r="CC1415" s="114"/>
      <c r="CD1415" s="114"/>
      <c r="CE1415" s="114"/>
      <c r="CF1415" s="114"/>
      <c r="CG1415" s="114"/>
      <c r="EH1415"/>
      <c r="EI1415"/>
      <c r="EJ1415"/>
      <c r="EK1415"/>
      <c r="EL1415"/>
    </row>
    <row r="1416" spans="1:142" x14ac:dyDescent="0.2">
      <c r="A1416"/>
      <c r="B1416"/>
      <c r="C1416"/>
      <c r="D1416"/>
      <c r="E1416"/>
      <c r="F1416"/>
      <c r="G1416"/>
      <c r="H1416"/>
      <c r="I1416"/>
      <c r="J1416"/>
      <c r="L1416" s="104"/>
      <c r="M1416" s="104"/>
      <c r="N1416" s="104"/>
      <c r="O1416" s="104"/>
      <c r="P1416" s="104"/>
      <c r="Q1416" s="104"/>
      <c r="R1416" s="104"/>
      <c r="S1416" s="104"/>
      <c r="T1416" s="104"/>
      <c r="U1416" s="104"/>
      <c r="V1416" s="104"/>
      <c r="W1416" s="104"/>
      <c r="X1416" s="104"/>
      <c r="Y1416" s="104"/>
      <c r="Z1416" s="104"/>
      <c r="AA1416" s="104"/>
      <c r="AB1416" s="104"/>
      <c r="AC1416" s="104"/>
      <c r="AD1416" s="104"/>
      <c r="AE1416" s="104"/>
      <c r="AF1416" s="104"/>
      <c r="AG1416" s="104"/>
      <c r="AH1416" s="104"/>
      <c r="AI1416" s="104"/>
      <c r="AJ1416" s="104"/>
      <c r="AK1416" s="104"/>
      <c r="AL1416" s="104"/>
      <c r="AM1416" s="104"/>
      <c r="AN1416" s="104"/>
      <c r="AO1416" s="104"/>
      <c r="AP1416" s="104"/>
      <c r="AQ1416" s="104"/>
      <c r="AR1416" s="104"/>
      <c r="AS1416" s="104"/>
      <c r="AT1416" s="104"/>
      <c r="AU1416" s="104"/>
      <c r="AX1416" s="114"/>
      <c r="AY1416" s="114"/>
      <c r="AZ1416" s="114"/>
      <c r="BA1416" s="114"/>
      <c r="BB1416" s="114"/>
      <c r="BC1416" s="114"/>
      <c r="BD1416" s="114"/>
      <c r="BE1416" s="114"/>
      <c r="BF1416" s="114"/>
      <c r="BG1416" s="114"/>
      <c r="BH1416" s="114"/>
      <c r="BI1416" s="114"/>
      <c r="BJ1416" s="114"/>
      <c r="BK1416" s="114"/>
      <c r="BL1416" s="114"/>
      <c r="BM1416" s="114"/>
      <c r="BN1416" s="114"/>
      <c r="BO1416" s="114"/>
      <c r="BP1416" s="114"/>
      <c r="BQ1416" s="114"/>
      <c r="BR1416" s="114"/>
      <c r="BS1416" s="114"/>
      <c r="BT1416" s="114"/>
      <c r="BU1416" s="114"/>
      <c r="BV1416" s="114"/>
      <c r="BW1416" s="114"/>
      <c r="BX1416" s="114"/>
      <c r="BY1416" s="114"/>
      <c r="BZ1416" s="114"/>
      <c r="CA1416" s="114"/>
      <c r="CB1416" s="114"/>
      <c r="CC1416" s="114"/>
      <c r="CD1416" s="114"/>
      <c r="CE1416" s="114"/>
      <c r="CF1416" s="114"/>
      <c r="CG1416" s="114"/>
      <c r="EH1416"/>
      <c r="EI1416"/>
      <c r="EJ1416"/>
      <c r="EK1416"/>
      <c r="EL1416"/>
    </row>
    <row r="1417" spans="1:142" x14ac:dyDescent="0.2">
      <c r="A1417"/>
      <c r="B1417"/>
      <c r="C1417"/>
      <c r="D1417"/>
      <c r="E1417"/>
      <c r="F1417"/>
      <c r="G1417"/>
      <c r="H1417"/>
      <c r="I1417"/>
      <c r="J1417"/>
      <c r="L1417" s="104"/>
      <c r="M1417" s="104"/>
      <c r="N1417" s="104"/>
      <c r="O1417" s="104"/>
      <c r="P1417" s="104"/>
      <c r="Q1417" s="104"/>
      <c r="R1417" s="104"/>
      <c r="S1417" s="104"/>
      <c r="T1417" s="104"/>
      <c r="U1417" s="104"/>
      <c r="V1417" s="104"/>
      <c r="W1417" s="104"/>
      <c r="X1417" s="104"/>
      <c r="Y1417" s="104"/>
      <c r="Z1417" s="104"/>
      <c r="AA1417" s="104"/>
      <c r="AB1417" s="104"/>
      <c r="AC1417" s="104"/>
      <c r="AD1417" s="104"/>
      <c r="AE1417" s="104"/>
      <c r="AF1417" s="104"/>
      <c r="AG1417" s="104"/>
      <c r="AH1417" s="104"/>
      <c r="AI1417" s="104"/>
      <c r="AJ1417" s="104"/>
      <c r="AK1417" s="104"/>
      <c r="AL1417" s="104"/>
      <c r="AM1417" s="104"/>
      <c r="AN1417" s="104"/>
      <c r="AO1417" s="104"/>
      <c r="AP1417" s="104"/>
      <c r="AQ1417" s="104"/>
      <c r="AR1417" s="104"/>
      <c r="AS1417" s="104"/>
      <c r="AT1417" s="104"/>
      <c r="AU1417" s="104"/>
      <c r="AX1417" s="114"/>
      <c r="AY1417" s="114"/>
      <c r="AZ1417" s="114"/>
      <c r="BA1417" s="114"/>
      <c r="BB1417" s="114"/>
      <c r="BC1417" s="114"/>
      <c r="BD1417" s="114"/>
      <c r="BE1417" s="114"/>
      <c r="BF1417" s="114"/>
      <c r="BG1417" s="114"/>
      <c r="BH1417" s="114"/>
      <c r="BI1417" s="114"/>
      <c r="BJ1417" s="114"/>
      <c r="BK1417" s="114"/>
      <c r="BL1417" s="114"/>
      <c r="BM1417" s="114"/>
      <c r="BN1417" s="114"/>
      <c r="BO1417" s="114"/>
      <c r="BP1417" s="114"/>
      <c r="BQ1417" s="114"/>
      <c r="BR1417" s="114"/>
      <c r="BS1417" s="114"/>
      <c r="BT1417" s="114"/>
      <c r="BU1417" s="114"/>
      <c r="BV1417" s="114"/>
      <c r="BW1417" s="114"/>
      <c r="BX1417" s="114"/>
      <c r="BY1417" s="114"/>
      <c r="BZ1417" s="114"/>
      <c r="CA1417" s="114"/>
      <c r="CB1417" s="114"/>
      <c r="CC1417" s="114"/>
      <c r="CD1417" s="114"/>
      <c r="CE1417" s="114"/>
      <c r="CF1417" s="114"/>
      <c r="CG1417" s="114"/>
      <c r="EH1417"/>
      <c r="EI1417"/>
      <c r="EJ1417"/>
      <c r="EK1417"/>
      <c r="EL1417"/>
    </row>
    <row r="1418" spans="1:142" x14ac:dyDescent="0.2">
      <c r="A1418"/>
      <c r="B1418"/>
      <c r="C1418"/>
      <c r="D1418"/>
      <c r="E1418"/>
      <c r="F1418"/>
      <c r="G1418"/>
      <c r="H1418"/>
      <c r="I1418"/>
      <c r="J1418"/>
      <c r="L1418" s="104"/>
      <c r="M1418" s="104"/>
      <c r="N1418" s="104"/>
      <c r="O1418" s="104"/>
      <c r="P1418" s="104"/>
      <c r="Q1418" s="104"/>
      <c r="R1418" s="104"/>
      <c r="S1418" s="104"/>
      <c r="T1418" s="104"/>
      <c r="U1418" s="104"/>
      <c r="V1418" s="104"/>
      <c r="W1418" s="104"/>
      <c r="X1418" s="104"/>
      <c r="Y1418" s="104"/>
      <c r="Z1418" s="104"/>
      <c r="AA1418" s="104"/>
      <c r="AB1418" s="104"/>
      <c r="AC1418" s="104"/>
      <c r="AD1418" s="104"/>
      <c r="AE1418" s="104"/>
      <c r="AF1418" s="104"/>
      <c r="AG1418" s="104"/>
      <c r="AH1418" s="104"/>
      <c r="AI1418" s="104"/>
      <c r="AJ1418" s="104"/>
      <c r="AK1418" s="104"/>
      <c r="AL1418" s="104"/>
      <c r="AM1418" s="104"/>
      <c r="AN1418" s="104"/>
      <c r="AO1418" s="104"/>
      <c r="AP1418" s="104"/>
      <c r="AQ1418" s="104"/>
      <c r="AR1418" s="104"/>
      <c r="AS1418" s="104"/>
      <c r="AT1418" s="104"/>
      <c r="AU1418" s="104"/>
      <c r="AX1418" s="114"/>
      <c r="AY1418" s="114"/>
      <c r="AZ1418" s="114"/>
      <c r="BA1418" s="114"/>
      <c r="BB1418" s="114"/>
      <c r="BC1418" s="114"/>
      <c r="BD1418" s="114"/>
      <c r="BE1418" s="114"/>
      <c r="BF1418" s="114"/>
      <c r="BG1418" s="114"/>
      <c r="BH1418" s="114"/>
      <c r="BI1418" s="114"/>
      <c r="BJ1418" s="114"/>
      <c r="BK1418" s="114"/>
      <c r="BL1418" s="114"/>
      <c r="BM1418" s="114"/>
      <c r="BN1418" s="114"/>
      <c r="BO1418" s="114"/>
      <c r="BP1418" s="114"/>
      <c r="BQ1418" s="114"/>
      <c r="BR1418" s="114"/>
      <c r="BS1418" s="114"/>
      <c r="BT1418" s="114"/>
      <c r="BU1418" s="114"/>
      <c r="BV1418" s="114"/>
      <c r="BW1418" s="114"/>
      <c r="BX1418" s="114"/>
      <c r="BY1418" s="114"/>
      <c r="BZ1418" s="114"/>
      <c r="CA1418" s="114"/>
      <c r="CB1418" s="114"/>
      <c r="CC1418" s="114"/>
      <c r="CD1418" s="114"/>
      <c r="CE1418" s="114"/>
      <c r="CF1418" s="114"/>
      <c r="CG1418" s="114"/>
      <c r="EH1418"/>
      <c r="EI1418"/>
      <c r="EJ1418"/>
      <c r="EK1418"/>
      <c r="EL1418"/>
    </row>
    <row r="1419" spans="1:142" x14ac:dyDescent="0.2">
      <c r="A1419"/>
      <c r="B1419"/>
      <c r="C1419"/>
      <c r="D1419"/>
      <c r="E1419"/>
      <c r="F1419"/>
      <c r="G1419"/>
      <c r="H1419"/>
      <c r="I1419"/>
      <c r="J1419"/>
      <c r="L1419" s="104"/>
      <c r="M1419" s="104"/>
      <c r="N1419" s="104"/>
      <c r="O1419" s="104"/>
      <c r="P1419" s="104"/>
      <c r="Q1419" s="104"/>
      <c r="R1419" s="104"/>
      <c r="S1419" s="104"/>
      <c r="T1419" s="104"/>
      <c r="U1419" s="104"/>
      <c r="V1419" s="104"/>
      <c r="W1419" s="104"/>
      <c r="X1419" s="104"/>
      <c r="Y1419" s="104"/>
      <c r="Z1419" s="104"/>
      <c r="AA1419" s="104"/>
      <c r="AB1419" s="104"/>
      <c r="AC1419" s="104"/>
      <c r="AD1419" s="104"/>
      <c r="AE1419" s="104"/>
      <c r="AF1419" s="104"/>
      <c r="AG1419" s="104"/>
      <c r="AH1419" s="104"/>
      <c r="AI1419" s="104"/>
      <c r="AJ1419" s="104"/>
      <c r="AK1419" s="104"/>
      <c r="AL1419" s="104"/>
      <c r="AM1419" s="104"/>
      <c r="AN1419" s="104"/>
      <c r="AO1419" s="104"/>
      <c r="AP1419" s="104"/>
      <c r="AQ1419" s="104"/>
      <c r="AR1419" s="104"/>
      <c r="AS1419" s="104"/>
      <c r="AT1419" s="104"/>
      <c r="AU1419" s="104"/>
      <c r="AX1419" s="114"/>
      <c r="AY1419" s="114"/>
      <c r="AZ1419" s="114"/>
      <c r="BA1419" s="114"/>
      <c r="BB1419" s="114"/>
      <c r="BC1419" s="114"/>
      <c r="BD1419" s="114"/>
      <c r="BE1419" s="114"/>
      <c r="BF1419" s="114"/>
      <c r="BG1419" s="114"/>
      <c r="BH1419" s="114"/>
      <c r="BI1419" s="114"/>
      <c r="BJ1419" s="114"/>
      <c r="BK1419" s="114"/>
      <c r="BL1419" s="114"/>
      <c r="BM1419" s="114"/>
      <c r="BN1419" s="114"/>
      <c r="BO1419" s="114"/>
      <c r="BP1419" s="114"/>
      <c r="BQ1419" s="114"/>
      <c r="BR1419" s="114"/>
      <c r="BS1419" s="114"/>
      <c r="BT1419" s="114"/>
      <c r="BU1419" s="114"/>
      <c r="BV1419" s="114"/>
      <c r="BW1419" s="114"/>
      <c r="BX1419" s="114"/>
      <c r="BY1419" s="114"/>
      <c r="BZ1419" s="114"/>
      <c r="CA1419" s="114"/>
      <c r="CB1419" s="114"/>
      <c r="CC1419" s="114"/>
      <c r="CD1419" s="114"/>
      <c r="CE1419" s="114"/>
      <c r="CF1419" s="114"/>
      <c r="CG1419" s="114"/>
      <c r="EH1419"/>
      <c r="EI1419"/>
      <c r="EJ1419"/>
      <c r="EK1419"/>
      <c r="EL1419"/>
    </row>
    <row r="1420" spans="1:142" x14ac:dyDescent="0.2">
      <c r="A1420"/>
      <c r="B1420"/>
      <c r="C1420"/>
      <c r="D1420"/>
      <c r="E1420"/>
      <c r="F1420"/>
      <c r="G1420"/>
      <c r="H1420"/>
      <c r="I1420"/>
      <c r="J1420"/>
      <c r="L1420" s="104"/>
      <c r="M1420" s="104"/>
      <c r="N1420" s="104"/>
      <c r="O1420" s="104"/>
      <c r="P1420" s="104"/>
      <c r="Q1420" s="104"/>
      <c r="R1420" s="104"/>
      <c r="S1420" s="104"/>
      <c r="T1420" s="104"/>
      <c r="U1420" s="104"/>
      <c r="V1420" s="104"/>
      <c r="W1420" s="104"/>
      <c r="X1420" s="104"/>
      <c r="Y1420" s="104"/>
      <c r="Z1420" s="104"/>
      <c r="AA1420" s="104"/>
      <c r="AB1420" s="104"/>
      <c r="AC1420" s="104"/>
      <c r="AD1420" s="104"/>
      <c r="AE1420" s="104"/>
      <c r="AF1420" s="104"/>
      <c r="AG1420" s="104"/>
      <c r="AH1420" s="104"/>
      <c r="AI1420" s="104"/>
      <c r="AJ1420" s="104"/>
      <c r="AK1420" s="104"/>
      <c r="AL1420" s="104"/>
      <c r="AM1420" s="104"/>
      <c r="AN1420" s="104"/>
      <c r="AO1420" s="104"/>
      <c r="AP1420" s="104"/>
      <c r="AQ1420" s="104"/>
      <c r="AR1420" s="104"/>
      <c r="AS1420" s="104"/>
      <c r="AT1420" s="104"/>
      <c r="AU1420" s="104"/>
      <c r="AX1420" s="114"/>
      <c r="AY1420" s="114"/>
      <c r="AZ1420" s="114"/>
      <c r="BA1420" s="114"/>
      <c r="BB1420" s="114"/>
      <c r="BC1420" s="114"/>
      <c r="BD1420" s="114"/>
      <c r="BE1420" s="114"/>
      <c r="BF1420" s="114"/>
      <c r="BG1420" s="114"/>
      <c r="BH1420" s="114"/>
      <c r="BI1420" s="114"/>
      <c r="BJ1420" s="114"/>
      <c r="BK1420" s="114"/>
      <c r="BL1420" s="114"/>
      <c r="BM1420" s="114"/>
      <c r="BN1420" s="114"/>
      <c r="BO1420" s="114"/>
      <c r="BP1420" s="114"/>
      <c r="BQ1420" s="114"/>
      <c r="BR1420" s="114"/>
      <c r="BS1420" s="114"/>
      <c r="BT1420" s="114"/>
      <c r="BU1420" s="114"/>
      <c r="BV1420" s="114"/>
      <c r="BW1420" s="114"/>
      <c r="BX1420" s="114"/>
      <c r="BY1420" s="114"/>
      <c r="BZ1420" s="114"/>
      <c r="CA1420" s="114"/>
      <c r="CB1420" s="114"/>
      <c r="CC1420" s="114"/>
      <c r="CD1420" s="114"/>
      <c r="CE1420" s="114"/>
      <c r="CF1420" s="114"/>
      <c r="CG1420" s="114"/>
      <c r="EH1420"/>
      <c r="EI1420"/>
      <c r="EJ1420"/>
      <c r="EK1420"/>
      <c r="EL1420"/>
    </row>
    <row r="1421" spans="1:142" x14ac:dyDescent="0.2">
      <c r="A1421"/>
      <c r="B1421"/>
      <c r="C1421"/>
      <c r="D1421"/>
      <c r="E1421"/>
      <c r="F1421"/>
      <c r="G1421"/>
      <c r="H1421"/>
      <c r="I1421"/>
      <c r="J1421"/>
      <c r="L1421" s="104"/>
      <c r="M1421" s="104"/>
      <c r="N1421" s="104"/>
      <c r="O1421" s="104"/>
      <c r="P1421" s="104"/>
      <c r="Q1421" s="104"/>
      <c r="R1421" s="104"/>
      <c r="S1421" s="104"/>
      <c r="T1421" s="104"/>
      <c r="U1421" s="104"/>
      <c r="V1421" s="104"/>
      <c r="W1421" s="104"/>
      <c r="X1421" s="104"/>
      <c r="Y1421" s="104"/>
      <c r="Z1421" s="104"/>
      <c r="AA1421" s="104"/>
      <c r="AB1421" s="104"/>
      <c r="AC1421" s="104"/>
      <c r="AD1421" s="104"/>
      <c r="AE1421" s="104"/>
      <c r="AF1421" s="104"/>
      <c r="AG1421" s="104"/>
      <c r="AH1421" s="104"/>
      <c r="AI1421" s="104"/>
      <c r="AJ1421" s="104"/>
      <c r="AK1421" s="104"/>
      <c r="AL1421" s="104"/>
      <c r="AM1421" s="104"/>
      <c r="AN1421" s="104"/>
      <c r="AO1421" s="104"/>
      <c r="AP1421" s="104"/>
      <c r="AQ1421" s="104"/>
      <c r="AR1421" s="104"/>
      <c r="AS1421" s="104"/>
      <c r="AT1421" s="104"/>
      <c r="AU1421" s="104"/>
      <c r="AX1421" s="114"/>
      <c r="AY1421" s="114"/>
      <c r="AZ1421" s="114"/>
      <c r="BA1421" s="114"/>
      <c r="BB1421" s="114"/>
      <c r="BC1421" s="114"/>
      <c r="BD1421" s="114"/>
      <c r="BE1421" s="114"/>
      <c r="BF1421" s="114"/>
      <c r="BG1421" s="114"/>
      <c r="BH1421" s="114"/>
      <c r="BI1421" s="114"/>
      <c r="BJ1421" s="114"/>
      <c r="BK1421" s="114"/>
      <c r="BL1421" s="114"/>
      <c r="BM1421" s="114"/>
      <c r="BN1421" s="114"/>
      <c r="BO1421" s="114"/>
      <c r="BP1421" s="114"/>
      <c r="BQ1421" s="114"/>
      <c r="BR1421" s="114"/>
      <c r="BS1421" s="114"/>
      <c r="BT1421" s="114"/>
      <c r="BU1421" s="114"/>
      <c r="BV1421" s="114"/>
      <c r="BW1421" s="114"/>
      <c r="BX1421" s="114"/>
      <c r="BY1421" s="114"/>
      <c r="BZ1421" s="114"/>
      <c r="CA1421" s="114"/>
      <c r="CB1421" s="114"/>
      <c r="CC1421" s="114"/>
      <c r="CD1421" s="114"/>
      <c r="CE1421" s="114"/>
      <c r="CF1421" s="114"/>
      <c r="CG1421" s="114"/>
      <c r="EH1421"/>
      <c r="EI1421"/>
      <c r="EJ1421"/>
      <c r="EK1421"/>
      <c r="EL1421"/>
    </row>
    <row r="1422" spans="1:142" x14ac:dyDescent="0.2">
      <c r="A1422"/>
      <c r="B1422"/>
      <c r="C1422"/>
      <c r="D1422"/>
      <c r="E1422"/>
      <c r="F1422"/>
      <c r="G1422"/>
      <c r="H1422"/>
      <c r="I1422"/>
      <c r="J1422"/>
      <c r="L1422" s="104"/>
      <c r="M1422" s="104"/>
      <c r="N1422" s="104"/>
      <c r="O1422" s="104"/>
      <c r="P1422" s="104"/>
      <c r="Q1422" s="104"/>
      <c r="R1422" s="104"/>
      <c r="S1422" s="104"/>
      <c r="T1422" s="104"/>
      <c r="U1422" s="104"/>
      <c r="V1422" s="104"/>
      <c r="W1422" s="104"/>
      <c r="X1422" s="104"/>
      <c r="Y1422" s="104"/>
      <c r="Z1422" s="104"/>
      <c r="AA1422" s="104"/>
      <c r="AB1422" s="104"/>
      <c r="AC1422" s="104"/>
      <c r="AD1422" s="104"/>
      <c r="AE1422" s="104"/>
      <c r="AF1422" s="104"/>
      <c r="AG1422" s="104"/>
      <c r="AH1422" s="104"/>
      <c r="AI1422" s="104"/>
      <c r="AJ1422" s="104"/>
      <c r="AK1422" s="104"/>
      <c r="AL1422" s="104"/>
      <c r="AM1422" s="104"/>
      <c r="AN1422" s="104"/>
      <c r="AO1422" s="104"/>
      <c r="AP1422" s="104"/>
      <c r="AQ1422" s="104"/>
      <c r="AR1422" s="104"/>
      <c r="AS1422" s="104"/>
      <c r="AT1422" s="104"/>
      <c r="AU1422" s="104"/>
      <c r="AX1422" s="114"/>
      <c r="AY1422" s="114"/>
      <c r="AZ1422" s="114"/>
      <c r="BA1422" s="114"/>
      <c r="BB1422" s="114"/>
      <c r="BC1422" s="114"/>
      <c r="BD1422" s="114"/>
      <c r="BE1422" s="114"/>
      <c r="BF1422" s="114"/>
      <c r="BG1422" s="114"/>
      <c r="BH1422" s="114"/>
      <c r="BI1422" s="114"/>
      <c r="BJ1422" s="114"/>
      <c r="BK1422" s="114"/>
      <c r="BL1422" s="114"/>
      <c r="BM1422" s="114"/>
      <c r="BN1422" s="114"/>
      <c r="BO1422" s="114"/>
      <c r="BP1422" s="114"/>
      <c r="BQ1422" s="114"/>
      <c r="BR1422" s="114"/>
      <c r="BS1422" s="114"/>
      <c r="BT1422" s="114"/>
      <c r="BU1422" s="114"/>
      <c r="BV1422" s="114"/>
      <c r="BW1422" s="114"/>
      <c r="BX1422" s="114"/>
      <c r="BY1422" s="114"/>
      <c r="BZ1422" s="114"/>
      <c r="CA1422" s="114"/>
      <c r="CB1422" s="114"/>
      <c r="CC1422" s="114"/>
      <c r="CD1422" s="114"/>
      <c r="CE1422" s="114"/>
      <c r="CF1422" s="114"/>
      <c r="CG1422" s="114"/>
      <c r="EH1422"/>
      <c r="EI1422"/>
      <c r="EJ1422"/>
      <c r="EK1422"/>
      <c r="EL1422"/>
    </row>
    <row r="1423" spans="1:142" x14ac:dyDescent="0.2">
      <c r="A1423"/>
      <c r="B1423"/>
      <c r="C1423"/>
      <c r="D1423"/>
      <c r="E1423"/>
      <c r="F1423"/>
      <c r="G1423"/>
      <c r="H1423"/>
      <c r="I1423"/>
      <c r="J1423"/>
      <c r="L1423" s="104"/>
      <c r="M1423" s="104"/>
      <c r="N1423" s="104"/>
      <c r="O1423" s="104"/>
      <c r="P1423" s="104"/>
      <c r="Q1423" s="104"/>
      <c r="R1423" s="104"/>
      <c r="S1423" s="104"/>
      <c r="T1423" s="104"/>
      <c r="U1423" s="104"/>
      <c r="V1423" s="104"/>
      <c r="W1423" s="104"/>
      <c r="X1423" s="104"/>
      <c r="Y1423" s="104"/>
      <c r="Z1423" s="104"/>
      <c r="AA1423" s="104"/>
      <c r="AB1423" s="104"/>
      <c r="AC1423" s="104"/>
      <c r="AD1423" s="104"/>
      <c r="AE1423" s="104"/>
      <c r="AF1423" s="104"/>
      <c r="AG1423" s="104"/>
      <c r="AH1423" s="104"/>
      <c r="AI1423" s="104"/>
      <c r="AJ1423" s="104"/>
      <c r="AK1423" s="104"/>
      <c r="AL1423" s="104"/>
      <c r="AM1423" s="104"/>
      <c r="AN1423" s="104"/>
      <c r="AO1423" s="104"/>
      <c r="AP1423" s="104"/>
      <c r="AQ1423" s="104"/>
      <c r="AR1423" s="104"/>
      <c r="AS1423" s="104"/>
      <c r="AT1423" s="104"/>
      <c r="AU1423" s="104"/>
      <c r="AX1423" s="114"/>
      <c r="AY1423" s="114"/>
      <c r="AZ1423" s="114"/>
      <c r="BA1423" s="114"/>
      <c r="BB1423" s="114"/>
      <c r="BC1423" s="114"/>
      <c r="BD1423" s="114"/>
      <c r="BE1423" s="114"/>
      <c r="BF1423" s="114"/>
      <c r="BG1423" s="114"/>
      <c r="BH1423" s="114"/>
      <c r="BI1423" s="114"/>
      <c r="BJ1423" s="114"/>
      <c r="BK1423" s="114"/>
      <c r="BL1423" s="114"/>
      <c r="BM1423" s="114"/>
      <c r="BN1423" s="114"/>
      <c r="BO1423" s="114"/>
      <c r="BP1423" s="114"/>
      <c r="BQ1423" s="114"/>
      <c r="BR1423" s="114"/>
      <c r="BS1423" s="114"/>
      <c r="BT1423" s="114"/>
      <c r="BU1423" s="114"/>
      <c r="BV1423" s="114"/>
      <c r="BW1423" s="114"/>
      <c r="BX1423" s="114"/>
      <c r="BY1423" s="114"/>
      <c r="BZ1423" s="114"/>
      <c r="CA1423" s="114"/>
      <c r="CB1423" s="114"/>
      <c r="CC1423" s="114"/>
      <c r="CD1423" s="114"/>
      <c r="CE1423" s="114"/>
      <c r="CF1423" s="114"/>
      <c r="CG1423" s="114"/>
      <c r="EH1423"/>
      <c r="EI1423"/>
      <c r="EJ1423"/>
      <c r="EK1423"/>
      <c r="EL1423"/>
    </row>
    <row r="1424" spans="1:142" x14ac:dyDescent="0.2">
      <c r="A1424"/>
      <c r="B1424"/>
      <c r="C1424"/>
      <c r="D1424"/>
      <c r="E1424"/>
      <c r="F1424"/>
      <c r="G1424"/>
      <c r="H1424"/>
      <c r="I1424"/>
      <c r="J1424"/>
      <c r="L1424" s="104"/>
      <c r="M1424" s="104"/>
      <c r="N1424" s="104"/>
      <c r="O1424" s="104"/>
      <c r="P1424" s="104"/>
      <c r="Q1424" s="104"/>
      <c r="R1424" s="104"/>
      <c r="S1424" s="104"/>
      <c r="T1424" s="104"/>
      <c r="U1424" s="104"/>
      <c r="V1424" s="104"/>
      <c r="W1424" s="104"/>
      <c r="X1424" s="104"/>
      <c r="Y1424" s="104"/>
      <c r="Z1424" s="104"/>
      <c r="AA1424" s="104"/>
      <c r="AB1424" s="104"/>
      <c r="AC1424" s="104"/>
      <c r="AD1424" s="104"/>
      <c r="AE1424" s="104"/>
      <c r="AF1424" s="104"/>
      <c r="AG1424" s="104"/>
      <c r="AH1424" s="104"/>
      <c r="AI1424" s="104"/>
      <c r="AJ1424" s="104"/>
      <c r="AK1424" s="104"/>
      <c r="AL1424" s="104"/>
      <c r="AM1424" s="104"/>
      <c r="AN1424" s="104"/>
      <c r="AO1424" s="104"/>
      <c r="AP1424" s="104"/>
      <c r="AQ1424" s="104"/>
      <c r="AR1424" s="104"/>
      <c r="AS1424" s="104"/>
      <c r="AT1424" s="104"/>
      <c r="AU1424" s="104"/>
      <c r="AX1424" s="114"/>
      <c r="AY1424" s="114"/>
      <c r="AZ1424" s="114"/>
      <c r="BA1424" s="114"/>
      <c r="BB1424" s="114"/>
      <c r="BC1424" s="114"/>
      <c r="BD1424" s="114"/>
      <c r="BE1424" s="114"/>
      <c r="BF1424" s="114"/>
      <c r="BG1424" s="114"/>
      <c r="BH1424" s="114"/>
      <c r="BI1424" s="114"/>
      <c r="BJ1424" s="114"/>
      <c r="BK1424" s="114"/>
      <c r="BL1424" s="114"/>
      <c r="BM1424" s="114"/>
      <c r="BN1424" s="114"/>
      <c r="BO1424" s="114"/>
      <c r="BP1424" s="114"/>
      <c r="BQ1424" s="114"/>
      <c r="BR1424" s="114"/>
      <c r="BS1424" s="114"/>
      <c r="BT1424" s="114"/>
      <c r="BU1424" s="114"/>
      <c r="BV1424" s="114"/>
      <c r="BW1424" s="114"/>
      <c r="BX1424" s="114"/>
      <c r="BY1424" s="114"/>
      <c r="BZ1424" s="114"/>
      <c r="CA1424" s="114"/>
      <c r="CB1424" s="114"/>
      <c r="CC1424" s="114"/>
      <c r="CD1424" s="114"/>
      <c r="CE1424" s="114"/>
      <c r="CF1424" s="114"/>
      <c r="CG1424" s="114"/>
      <c r="EH1424"/>
      <c r="EI1424"/>
      <c r="EJ1424"/>
      <c r="EK1424"/>
      <c r="EL1424"/>
    </row>
    <row r="1425" spans="1:142" x14ac:dyDescent="0.2">
      <c r="A1425"/>
      <c r="B1425"/>
      <c r="C1425"/>
      <c r="D1425"/>
      <c r="E1425"/>
      <c r="F1425"/>
      <c r="G1425"/>
      <c r="H1425"/>
      <c r="I1425"/>
      <c r="J1425"/>
      <c r="L1425" s="104"/>
      <c r="M1425" s="104"/>
      <c r="N1425" s="104"/>
      <c r="O1425" s="104"/>
      <c r="P1425" s="104"/>
      <c r="Q1425" s="104"/>
      <c r="R1425" s="104"/>
      <c r="S1425" s="104"/>
      <c r="T1425" s="104"/>
      <c r="U1425" s="104"/>
      <c r="V1425" s="104"/>
      <c r="W1425" s="104"/>
      <c r="X1425" s="104"/>
      <c r="Y1425" s="104"/>
      <c r="Z1425" s="104"/>
      <c r="AA1425" s="104"/>
      <c r="AB1425" s="104"/>
      <c r="AC1425" s="104"/>
      <c r="AD1425" s="104"/>
      <c r="AE1425" s="104"/>
      <c r="AF1425" s="104"/>
      <c r="AG1425" s="104"/>
      <c r="AH1425" s="104"/>
      <c r="AI1425" s="104"/>
      <c r="AJ1425" s="104"/>
      <c r="AK1425" s="104"/>
      <c r="AL1425" s="104"/>
      <c r="AM1425" s="104"/>
      <c r="AN1425" s="104"/>
      <c r="AO1425" s="104"/>
      <c r="AP1425" s="104"/>
      <c r="AQ1425" s="104"/>
      <c r="AR1425" s="104"/>
      <c r="AS1425" s="104"/>
      <c r="AT1425" s="104"/>
      <c r="AU1425" s="104"/>
      <c r="AX1425" s="114"/>
      <c r="AY1425" s="114"/>
      <c r="AZ1425" s="114"/>
      <c r="BA1425" s="114"/>
      <c r="BB1425" s="114"/>
      <c r="BC1425" s="114"/>
      <c r="BD1425" s="114"/>
      <c r="BE1425" s="114"/>
      <c r="BF1425" s="114"/>
      <c r="BG1425" s="114"/>
      <c r="BH1425" s="114"/>
      <c r="BI1425" s="114"/>
      <c r="BJ1425" s="114"/>
      <c r="BK1425" s="114"/>
      <c r="BL1425" s="114"/>
      <c r="BM1425" s="114"/>
      <c r="BN1425" s="114"/>
      <c r="BO1425" s="114"/>
      <c r="BP1425" s="114"/>
      <c r="BQ1425" s="114"/>
      <c r="BR1425" s="114"/>
      <c r="BS1425" s="114"/>
      <c r="BT1425" s="114"/>
      <c r="BU1425" s="114"/>
      <c r="BV1425" s="114"/>
      <c r="BW1425" s="114"/>
      <c r="BX1425" s="114"/>
      <c r="BY1425" s="114"/>
      <c r="BZ1425" s="114"/>
      <c r="CA1425" s="114"/>
      <c r="CB1425" s="114"/>
      <c r="CC1425" s="114"/>
      <c r="CD1425" s="114"/>
      <c r="CE1425" s="114"/>
      <c r="CF1425" s="114"/>
      <c r="CG1425" s="114"/>
      <c r="EH1425"/>
      <c r="EI1425"/>
      <c r="EJ1425"/>
      <c r="EK1425"/>
      <c r="EL1425"/>
    </row>
    <row r="1426" spans="1:142" x14ac:dyDescent="0.2">
      <c r="A1426"/>
      <c r="B1426"/>
      <c r="C1426"/>
      <c r="D1426"/>
      <c r="E1426"/>
      <c r="F1426"/>
      <c r="G1426"/>
      <c r="H1426"/>
      <c r="I1426"/>
      <c r="J1426"/>
      <c r="L1426" s="104"/>
      <c r="M1426" s="104"/>
      <c r="N1426" s="104"/>
      <c r="O1426" s="104"/>
      <c r="P1426" s="104"/>
      <c r="Q1426" s="104"/>
      <c r="R1426" s="104"/>
      <c r="S1426" s="104"/>
      <c r="T1426" s="104"/>
      <c r="U1426" s="104"/>
      <c r="V1426" s="104"/>
      <c r="W1426" s="104"/>
      <c r="X1426" s="104"/>
      <c r="Y1426" s="104"/>
      <c r="Z1426" s="104"/>
      <c r="AA1426" s="104"/>
      <c r="AB1426" s="104"/>
      <c r="AC1426" s="104"/>
      <c r="AD1426" s="104"/>
      <c r="AE1426" s="104"/>
      <c r="AF1426" s="104"/>
      <c r="AG1426" s="104"/>
      <c r="AH1426" s="104"/>
      <c r="AI1426" s="104"/>
      <c r="AJ1426" s="104"/>
      <c r="AK1426" s="104"/>
      <c r="AL1426" s="104"/>
      <c r="AM1426" s="104"/>
      <c r="AN1426" s="104"/>
      <c r="AO1426" s="104"/>
      <c r="AP1426" s="104"/>
      <c r="AQ1426" s="104"/>
      <c r="AR1426" s="104"/>
      <c r="AS1426" s="104"/>
      <c r="AT1426" s="104"/>
      <c r="AU1426" s="104"/>
      <c r="AX1426" s="114"/>
      <c r="AY1426" s="114"/>
      <c r="AZ1426" s="114"/>
      <c r="BA1426" s="114"/>
      <c r="BB1426" s="114"/>
      <c r="BC1426" s="114"/>
      <c r="BD1426" s="114"/>
      <c r="BE1426" s="114"/>
      <c r="BF1426" s="114"/>
      <c r="BG1426" s="114"/>
      <c r="BH1426" s="114"/>
      <c r="BI1426" s="114"/>
      <c r="BJ1426" s="114"/>
      <c r="BK1426" s="114"/>
      <c r="BL1426" s="114"/>
      <c r="BM1426" s="114"/>
      <c r="BN1426" s="114"/>
      <c r="BO1426" s="114"/>
      <c r="BP1426" s="114"/>
      <c r="BQ1426" s="114"/>
      <c r="BR1426" s="114"/>
      <c r="BS1426" s="114"/>
      <c r="BT1426" s="114"/>
      <c r="BU1426" s="114"/>
      <c r="BV1426" s="114"/>
      <c r="BW1426" s="114"/>
      <c r="BX1426" s="114"/>
      <c r="BY1426" s="114"/>
      <c r="BZ1426" s="114"/>
      <c r="CA1426" s="114"/>
      <c r="CB1426" s="114"/>
      <c r="CC1426" s="114"/>
      <c r="CD1426" s="114"/>
      <c r="CE1426" s="114"/>
      <c r="CF1426" s="114"/>
      <c r="CG1426" s="114"/>
      <c r="EH1426"/>
      <c r="EI1426"/>
      <c r="EJ1426"/>
      <c r="EK1426"/>
      <c r="EL1426"/>
    </row>
    <row r="1427" spans="1:142" x14ac:dyDescent="0.2">
      <c r="A1427"/>
      <c r="B1427"/>
      <c r="C1427"/>
      <c r="D1427"/>
      <c r="E1427"/>
      <c r="F1427"/>
      <c r="G1427"/>
      <c r="H1427"/>
      <c r="I1427"/>
      <c r="J1427"/>
      <c r="L1427" s="104"/>
      <c r="M1427" s="104"/>
      <c r="N1427" s="104"/>
      <c r="O1427" s="104"/>
      <c r="P1427" s="104"/>
      <c r="Q1427" s="104"/>
      <c r="R1427" s="104"/>
      <c r="S1427" s="104"/>
      <c r="T1427" s="104"/>
      <c r="U1427" s="104"/>
      <c r="V1427" s="104"/>
      <c r="W1427" s="104"/>
      <c r="X1427" s="104"/>
      <c r="Y1427" s="104"/>
      <c r="Z1427" s="104"/>
      <c r="AA1427" s="104"/>
      <c r="AB1427" s="104"/>
      <c r="AC1427" s="104"/>
      <c r="AD1427" s="104"/>
      <c r="AE1427" s="104"/>
      <c r="AF1427" s="104"/>
      <c r="AG1427" s="104"/>
      <c r="AH1427" s="104"/>
      <c r="AI1427" s="104"/>
      <c r="AJ1427" s="104"/>
      <c r="AK1427" s="104"/>
      <c r="AL1427" s="104"/>
      <c r="AM1427" s="104"/>
      <c r="AN1427" s="104"/>
      <c r="AO1427" s="104"/>
      <c r="AP1427" s="104"/>
      <c r="AQ1427" s="104"/>
      <c r="AR1427" s="104"/>
      <c r="AS1427" s="104"/>
      <c r="AT1427" s="104"/>
      <c r="AU1427" s="104"/>
      <c r="AX1427" s="114"/>
      <c r="AY1427" s="114"/>
      <c r="AZ1427" s="114"/>
      <c r="BA1427" s="114"/>
      <c r="BB1427" s="114"/>
      <c r="BC1427" s="114"/>
      <c r="BD1427" s="114"/>
      <c r="BE1427" s="114"/>
      <c r="BF1427" s="114"/>
      <c r="BG1427" s="114"/>
      <c r="BH1427" s="114"/>
      <c r="BI1427" s="114"/>
      <c r="BJ1427" s="114"/>
      <c r="BK1427" s="114"/>
      <c r="BL1427" s="114"/>
      <c r="BM1427" s="114"/>
      <c r="BN1427" s="114"/>
      <c r="BO1427" s="114"/>
      <c r="BP1427" s="114"/>
      <c r="BQ1427" s="114"/>
      <c r="BR1427" s="114"/>
      <c r="BS1427" s="114"/>
      <c r="BT1427" s="114"/>
      <c r="BU1427" s="114"/>
      <c r="BV1427" s="114"/>
      <c r="BW1427" s="114"/>
      <c r="BX1427" s="114"/>
      <c r="BY1427" s="114"/>
      <c r="BZ1427" s="114"/>
      <c r="CA1427" s="114"/>
      <c r="CB1427" s="114"/>
      <c r="CC1427" s="114"/>
      <c r="CD1427" s="114"/>
      <c r="CE1427" s="114"/>
      <c r="CF1427" s="114"/>
      <c r="CG1427" s="114"/>
      <c r="EH1427"/>
      <c r="EI1427"/>
      <c r="EJ1427"/>
      <c r="EK1427"/>
      <c r="EL1427"/>
    </row>
    <row r="1428" spans="1:142" x14ac:dyDescent="0.2">
      <c r="A1428"/>
      <c r="B1428"/>
      <c r="C1428"/>
      <c r="D1428"/>
      <c r="E1428"/>
      <c r="F1428"/>
      <c r="G1428"/>
      <c r="H1428"/>
      <c r="I1428"/>
      <c r="J1428"/>
      <c r="L1428" s="104"/>
      <c r="M1428" s="104"/>
      <c r="N1428" s="104"/>
      <c r="O1428" s="104"/>
      <c r="P1428" s="104"/>
      <c r="Q1428" s="104"/>
      <c r="R1428" s="104"/>
      <c r="S1428" s="104"/>
      <c r="T1428" s="104"/>
      <c r="U1428" s="104"/>
      <c r="V1428" s="104"/>
      <c r="W1428" s="104"/>
      <c r="X1428" s="104"/>
      <c r="Y1428" s="104"/>
      <c r="Z1428" s="104"/>
      <c r="AA1428" s="104"/>
      <c r="AB1428" s="104"/>
      <c r="AC1428" s="104"/>
      <c r="AD1428" s="104"/>
      <c r="AE1428" s="104"/>
      <c r="AF1428" s="104"/>
      <c r="AG1428" s="104"/>
      <c r="AH1428" s="104"/>
      <c r="AI1428" s="104"/>
      <c r="AJ1428" s="104"/>
      <c r="AK1428" s="104"/>
      <c r="AL1428" s="104"/>
      <c r="AM1428" s="104"/>
      <c r="AN1428" s="104"/>
      <c r="AO1428" s="104"/>
      <c r="AP1428" s="104"/>
      <c r="AQ1428" s="104"/>
      <c r="AR1428" s="104"/>
      <c r="AS1428" s="104"/>
      <c r="AT1428" s="104"/>
      <c r="AU1428" s="104"/>
      <c r="AX1428" s="114"/>
      <c r="AY1428" s="114"/>
      <c r="AZ1428" s="114"/>
      <c r="BA1428" s="114"/>
      <c r="BB1428" s="114"/>
      <c r="BC1428" s="114"/>
      <c r="BD1428" s="114"/>
      <c r="BE1428" s="114"/>
      <c r="BF1428" s="114"/>
      <c r="BG1428" s="114"/>
      <c r="BH1428" s="114"/>
      <c r="BI1428" s="114"/>
      <c r="BJ1428" s="114"/>
      <c r="BK1428" s="114"/>
      <c r="BL1428" s="114"/>
      <c r="BM1428" s="114"/>
      <c r="BN1428" s="114"/>
      <c r="BO1428" s="114"/>
      <c r="BP1428" s="114"/>
      <c r="BQ1428" s="114"/>
      <c r="BR1428" s="114"/>
      <c r="BS1428" s="114"/>
      <c r="BT1428" s="114"/>
      <c r="BU1428" s="114"/>
      <c r="BV1428" s="114"/>
      <c r="BW1428" s="114"/>
      <c r="BX1428" s="114"/>
      <c r="BY1428" s="114"/>
      <c r="BZ1428" s="114"/>
      <c r="CA1428" s="114"/>
      <c r="CB1428" s="114"/>
      <c r="CC1428" s="114"/>
      <c r="CD1428" s="114"/>
      <c r="CE1428" s="114"/>
      <c r="CF1428" s="114"/>
      <c r="CG1428" s="114"/>
      <c r="EH1428"/>
      <c r="EI1428"/>
      <c r="EJ1428"/>
      <c r="EK1428"/>
      <c r="EL1428"/>
    </row>
    <row r="1429" spans="1:142" x14ac:dyDescent="0.2">
      <c r="A1429"/>
      <c r="B1429"/>
      <c r="C1429"/>
      <c r="D1429"/>
      <c r="E1429"/>
      <c r="F1429"/>
      <c r="G1429"/>
      <c r="H1429"/>
      <c r="I1429"/>
      <c r="J1429"/>
      <c r="L1429" s="104"/>
      <c r="M1429" s="104"/>
      <c r="N1429" s="104"/>
      <c r="O1429" s="104"/>
      <c r="P1429" s="104"/>
      <c r="Q1429" s="104"/>
      <c r="R1429" s="104"/>
      <c r="S1429" s="104"/>
      <c r="T1429" s="104"/>
      <c r="U1429" s="104"/>
      <c r="V1429" s="104"/>
      <c r="W1429" s="104"/>
      <c r="X1429" s="104"/>
      <c r="Y1429" s="104"/>
      <c r="Z1429" s="104"/>
      <c r="AA1429" s="104"/>
      <c r="AB1429" s="104"/>
      <c r="AC1429" s="104"/>
      <c r="AD1429" s="104"/>
      <c r="AE1429" s="104"/>
      <c r="AF1429" s="104"/>
      <c r="AG1429" s="104"/>
      <c r="AH1429" s="104"/>
      <c r="AI1429" s="104"/>
      <c r="AJ1429" s="104"/>
      <c r="AK1429" s="104"/>
      <c r="AL1429" s="104"/>
      <c r="AM1429" s="104"/>
      <c r="AN1429" s="104"/>
      <c r="AO1429" s="104"/>
      <c r="AP1429" s="104"/>
      <c r="AQ1429" s="104"/>
      <c r="AR1429" s="104"/>
      <c r="AS1429" s="104"/>
      <c r="AT1429" s="104"/>
      <c r="AU1429" s="104"/>
      <c r="AX1429" s="114"/>
      <c r="AY1429" s="114"/>
      <c r="AZ1429" s="114"/>
      <c r="BA1429" s="114"/>
      <c r="BB1429" s="114"/>
      <c r="BC1429" s="114"/>
      <c r="BD1429" s="114"/>
      <c r="BE1429" s="114"/>
      <c r="BF1429" s="114"/>
      <c r="BG1429" s="114"/>
      <c r="BH1429" s="114"/>
      <c r="BI1429" s="114"/>
      <c r="BJ1429" s="114"/>
      <c r="BK1429" s="114"/>
      <c r="BL1429" s="114"/>
      <c r="BM1429" s="114"/>
      <c r="BN1429" s="114"/>
      <c r="BO1429" s="114"/>
      <c r="BP1429" s="114"/>
      <c r="BQ1429" s="114"/>
      <c r="BR1429" s="114"/>
      <c r="BS1429" s="114"/>
      <c r="BT1429" s="114"/>
      <c r="BU1429" s="114"/>
      <c r="BV1429" s="114"/>
      <c r="BW1429" s="114"/>
      <c r="BX1429" s="114"/>
      <c r="BY1429" s="114"/>
      <c r="BZ1429" s="114"/>
      <c r="CA1429" s="114"/>
      <c r="CB1429" s="114"/>
      <c r="CC1429" s="114"/>
      <c r="CD1429" s="114"/>
      <c r="CE1429" s="114"/>
      <c r="CF1429" s="114"/>
      <c r="CG1429" s="114"/>
      <c r="EH1429"/>
      <c r="EI1429"/>
      <c r="EJ1429"/>
      <c r="EK1429"/>
      <c r="EL1429"/>
    </row>
    <row r="1430" spans="1:142" x14ac:dyDescent="0.2">
      <c r="A1430"/>
      <c r="B1430"/>
      <c r="C1430"/>
      <c r="D1430"/>
      <c r="E1430"/>
      <c r="F1430"/>
      <c r="G1430"/>
      <c r="H1430"/>
      <c r="I1430"/>
      <c r="J1430"/>
      <c r="L1430" s="104"/>
      <c r="M1430" s="104"/>
      <c r="N1430" s="104"/>
      <c r="O1430" s="104"/>
      <c r="P1430" s="104"/>
      <c r="Q1430" s="104"/>
      <c r="R1430" s="104"/>
      <c r="S1430" s="104"/>
      <c r="T1430" s="104"/>
      <c r="U1430" s="104"/>
      <c r="V1430" s="104"/>
      <c r="W1430" s="104"/>
      <c r="X1430" s="104"/>
      <c r="Y1430" s="104"/>
      <c r="Z1430" s="104"/>
      <c r="AA1430" s="104"/>
      <c r="AB1430" s="104"/>
      <c r="AC1430" s="104"/>
      <c r="AD1430" s="104"/>
      <c r="AE1430" s="104"/>
      <c r="AF1430" s="104"/>
      <c r="AG1430" s="104"/>
      <c r="AH1430" s="104"/>
      <c r="AI1430" s="104"/>
      <c r="AJ1430" s="104"/>
      <c r="AK1430" s="104"/>
      <c r="AL1430" s="104"/>
      <c r="AM1430" s="104"/>
      <c r="AN1430" s="104"/>
      <c r="AO1430" s="104"/>
      <c r="AP1430" s="104"/>
      <c r="AQ1430" s="104"/>
      <c r="AR1430" s="104"/>
      <c r="AS1430" s="104"/>
      <c r="AT1430" s="104"/>
      <c r="AU1430" s="104"/>
      <c r="AX1430" s="114"/>
      <c r="AY1430" s="114"/>
      <c r="AZ1430" s="114"/>
      <c r="BA1430" s="114"/>
      <c r="BB1430" s="114"/>
      <c r="BC1430" s="114"/>
      <c r="BD1430" s="114"/>
      <c r="BE1430" s="114"/>
      <c r="BF1430" s="114"/>
      <c r="BG1430" s="114"/>
      <c r="BH1430" s="114"/>
      <c r="BI1430" s="114"/>
      <c r="BJ1430" s="114"/>
      <c r="BK1430" s="114"/>
      <c r="BL1430" s="114"/>
      <c r="BM1430" s="114"/>
      <c r="BN1430" s="114"/>
      <c r="BO1430" s="114"/>
      <c r="BP1430" s="114"/>
      <c r="BQ1430" s="114"/>
      <c r="BR1430" s="114"/>
      <c r="BS1430" s="114"/>
      <c r="BT1430" s="114"/>
      <c r="BU1430" s="114"/>
      <c r="BV1430" s="114"/>
      <c r="BW1430" s="114"/>
      <c r="BX1430" s="114"/>
      <c r="BY1430" s="114"/>
      <c r="BZ1430" s="114"/>
      <c r="CA1430" s="114"/>
      <c r="CB1430" s="114"/>
      <c r="CC1430" s="114"/>
      <c r="CD1430" s="114"/>
      <c r="CE1430" s="114"/>
      <c r="CF1430" s="114"/>
      <c r="CG1430" s="114"/>
      <c r="EH1430"/>
      <c r="EI1430"/>
      <c r="EJ1430"/>
      <c r="EK1430"/>
      <c r="EL1430"/>
    </row>
    <row r="1431" spans="1:142" x14ac:dyDescent="0.2">
      <c r="A1431"/>
      <c r="B1431"/>
      <c r="C1431"/>
      <c r="D1431"/>
      <c r="E1431"/>
      <c r="F1431"/>
      <c r="G1431"/>
      <c r="H1431"/>
      <c r="I1431"/>
      <c r="J1431"/>
      <c r="L1431" s="104"/>
      <c r="M1431" s="104"/>
      <c r="N1431" s="104"/>
      <c r="O1431" s="104"/>
      <c r="P1431" s="104"/>
      <c r="Q1431" s="104"/>
      <c r="R1431" s="104"/>
      <c r="S1431" s="104"/>
      <c r="T1431" s="104"/>
      <c r="U1431" s="104"/>
      <c r="V1431" s="104"/>
      <c r="W1431" s="104"/>
      <c r="X1431" s="104"/>
      <c r="Y1431" s="104"/>
      <c r="Z1431" s="104"/>
      <c r="AA1431" s="104"/>
      <c r="AB1431" s="104"/>
      <c r="AC1431" s="104"/>
      <c r="AD1431" s="104"/>
      <c r="AE1431" s="104"/>
      <c r="AF1431" s="104"/>
      <c r="AG1431" s="104"/>
      <c r="AH1431" s="104"/>
      <c r="AI1431" s="104"/>
      <c r="AJ1431" s="104"/>
      <c r="AK1431" s="104"/>
      <c r="AL1431" s="104"/>
      <c r="AM1431" s="104"/>
      <c r="AN1431" s="104"/>
      <c r="AO1431" s="104"/>
      <c r="AP1431" s="104"/>
      <c r="AQ1431" s="104"/>
      <c r="AR1431" s="104"/>
      <c r="AS1431" s="104"/>
      <c r="AT1431" s="104"/>
      <c r="AU1431" s="104"/>
      <c r="AX1431" s="114"/>
      <c r="AY1431" s="114"/>
      <c r="AZ1431" s="114"/>
      <c r="BA1431" s="114"/>
      <c r="BB1431" s="114"/>
      <c r="BC1431" s="114"/>
      <c r="BD1431" s="114"/>
      <c r="BE1431" s="114"/>
      <c r="BF1431" s="114"/>
      <c r="BG1431" s="114"/>
      <c r="BH1431" s="114"/>
      <c r="BI1431" s="114"/>
      <c r="BJ1431" s="114"/>
      <c r="BK1431" s="114"/>
      <c r="BL1431" s="114"/>
      <c r="BM1431" s="114"/>
      <c r="BN1431" s="114"/>
      <c r="BO1431" s="114"/>
      <c r="BP1431" s="114"/>
      <c r="BQ1431" s="114"/>
      <c r="BR1431" s="114"/>
      <c r="BS1431" s="114"/>
      <c r="BT1431" s="114"/>
      <c r="BU1431" s="114"/>
      <c r="BV1431" s="114"/>
      <c r="BW1431" s="114"/>
      <c r="BX1431" s="114"/>
      <c r="BY1431" s="114"/>
      <c r="BZ1431" s="114"/>
      <c r="CA1431" s="114"/>
      <c r="CB1431" s="114"/>
      <c r="CC1431" s="114"/>
      <c r="CD1431" s="114"/>
      <c r="CE1431" s="114"/>
      <c r="CF1431" s="114"/>
      <c r="CG1431" s="114"/>
      <c r="EH1431"/>
      <c r="EI1431"/>
      <c r="EJ1431"/>
      <c r="EK1431"/>
      <c r="EL1431"/>
    </row>
    <row r="1432" spans="1:142" x14ac:dyDescent="0.2">
      <c r="A1432"/>
      <c r="B1432"/>
      <c r="C1432"/>
      <c r="D1432"/>
      <c r="E1432"/>
      <c r="F1432"/>
      <c r="G1432"/>
      <c r="H1432"/>
      <c r="I1432"/>
      <c r="J1432"/>
      <c r="L1432" s="104"/>
      <c r="M1432" s="104"/>
      <c r="N1432" s="104"/>
      <c r="O1432" s="104"/>
      <c r="P1432" s="104"/>
      <c r="Q1432" s="104"/>
      <c r="R1432" s="104"/>
      <c r="S1432" s="104"/>
      <c r="T1432" s="104"/>
      <c r="U1432" s="104"/>
      <c r="V1432" s="104"/>
      <c r="W1432" s="104"/>
      <c r="X1432" s="104"/>
      <c r="Y1432" s="104"/>
      <c r="Z1432" s="104"/>
      <c r="AA1432" s="104"/>
      <c r="AB1432" s="104"/>
      <c r="AC1432" s="104"/>
      <c r="AD1432" s="104"/>
      <c r="AE1432" s="104"/>
      <c r="AF1432" s="104"/>
      <c r="AG1432" s="104"/>
      <c r="AH1432" s="104"/>
      <c r="AI1432" s="104"/>
      <c r="AJ1432" s="104"/>
      <c r="AK1432" s="104"/>
      <c r="AL1432" s="104"/>
      <c r="AM1432" s="104"/>
      <c r="AN1432" s="104"/>
      <c r="AO1432" s="104"/>
      <c r="AP1432" s="104"/>
      <c r="AQ1432" s="104"/>
      <c r="AR1432" s="104"/>
      <c r="AS1432" s="104"/>
      <c r="AT1432" s="104"/>
      <c r="AU1432" s="104"/>
      <c r="AX1432" s="114"/>
      <c r="AY1432" s="114"/>
      <c r="AZ1432" s="114"/>
      <c r="BA1432" s="114"/>
      <c r="BB1432" s="114"/>
      <c r="BC1432" s="114"/>
      <c r="BD1432" s="114"/>
      <c r="BE1432" s="114"/>
      <c r="BF1432" s="114"/>
      <c r="BG1432" s="114"/>
      <c r="BH1432" s="114"/>
      <c r="BI1432" s="114"/>
      <c r="BJ1432" s="114"/>
      <c r="BK1432" s="114"/>
      <c r="BL1432" s="114"/>
      <c r="BM1432" s="114"/>
      <c r="BN1432" s="114"/>
      <c r="BO1432" s="114"/>
      <c r="BP1432" s="114"/>
      <c r="BQ1432" s="114"/>
      <c r="BR1432" s="114"/>
      <c r="BS1432" s="114"/>
      <c r="BT1432" s="114"/>
      <c r="BU1432" s="114"/>
      <c r="BV1432" s="114"/>
      <c r="BW1432" s="114"/>
      <c r="BX1432" s="114"/>
      <c r="BY1432" s="114"/>
      <c r="BZ1432" s="114"/>
      <c r="CA1432" s="114"/>
      <c r="CB1432" s="114"/>
      <c r="CC1432" s="114"/>
      <c r="CD1432" s="114"/>
      <c r="CE1432" s="114"/>
      <c r="CF1432" s="114"/>
      <c r="CG1432" s="114"/>
      <c r="EH1432"/>
      <c r="EI1432"/>
      <c r="EJ1432"/>
      <c r="EK1432"/>
      <c r="EL1432"/>
    </row>
    <row r="1433" spans="1:142" x14ac:dyDescent="0.2">
      <c r="A1433"/>
      <c r="B1433"/>
      <c r="C1433"/>
      <c r="D1433"/>
      <c r="E1433"/>
      <c r="F1433"/>
      <c r="G1433"/>
      <c r="H1433"/>
      <c r="I1433"/>
      <c r="J1433"/>
      <c r="L1433" s="104"/>
      <c r="M1433" s="104"/>
      <c r="N1433" s="104"/>
      <c r="O1433" s="104"/>
      <c r="P1433" s="104"/>
      <c r="Q1433" s="104"/>
      <c r="R1433" s="104"/>
      <c r="S1433" s="104"/>
      <c r="T1433" s="104"/>
      <c r="U1433" s="104"/>
      <c r="V1433" s="104"/>
      <c r="W1433" s="104"/>
      <c r="X1433" s="104"/>
      <c r="Y1433" s="104"/>
      <c r="Z1433" s="104"/>
      <c r="AA1433" s="104"/>
      <c r="AB1433" s="104"/>
      <c r="AC1433" s="104"/>
      <c r="AD1433" s="104"/>
      <c r="AE1433" s="104"/>
      <c r="AF1433" s="104"/>
      <c r="AG1433" s="104"/>
      <c r="AH1433" s="104"/>
      <c r="AI1433" s="104"/>
      <c r="AJ1433" s="104"/>
      <c r="AK1433" s="104"/>
      <c r="AL1433" s="104"/>
      <c r="AM1433" s="104"/>
      <c r="AN1433" s="104"/>
      <c r="AO1433" s="104"/>
      <c r="AP1433" s="104"/>
      <c r="AQ1433" s="104"/>
      <c r="AR1433" s="104"/>
      <c r="AS1433" s="104"/>
      <c r="AT1433" s="104"/>
      <c r="AU1433" s="104"/>
      <c r="AX1433" s="114"/>
      <c r="AY1433" s="114"/>
      <c r="AZ1433" s="114"/>
      <c r="BA1433" s="114"/>
      <c r="BB1433" s="114"/>
      <c r="BC1433" s="114"/>
      <c r="BD1433" s="114"/>
      <c r="BE1433" s="114"/>
      <c r="BF1433" s="114"/>
      <c r="BG1433" s="114"/>
      <c r="BH1433" s="114"/>
      <c r="BI1433" s="114"/>
      <c r="BJ1433" s="114"/>
      <c r="BK1433" s="114"/>
      <c r="BL1433" s="114"/>
      <c r="BM1433" s="114"/>
      <c r="BN1433" s="114"/>
      <c r="BO1433" s="114"/>
      <c r="BP1433" s="114"/>
      <c r="BQ1433" s="114"/>
      <c r="BR1433" s="114"/>
      <c r="BS1433" s="114"/>
      <c r="BT1433" s="114"/>
      <c r="BU1433" s="114"/>
      <c r="BV1433" s="114"/>
      <c r="BW1433" s="114"/>
      <c r="BX1433" s="114"/>
      <c r="BY1433" s="114"/>
      <c r="BZ1433" s="114"/>
      <c r="CA1433" s="114"/>
      <c r="CB1433" s="114"/>
      <c r="CC1433" s="114"/>
      <c r="CD1433" s="114"/>
      <c r="CE1433" s="114"/>
      <c r="CF1433" s="114"/>
      <c r="CG1433" s="114"/>
      <c r="EH1433"/>
      <c r="EI1433"/>
      <c r="EJ1433"/>
      <c r="EK1433"/>
      <c r="EL1433"/>
    </row>
    <row r="1434" spans="1:142" x14ac:dyDescent="0.2">
      <c r="A1434"/>
      <c r="B1434"/>
      <c r="C1434"/>
      <c r="D1434"/>
      <c r="E1434"/>
      <c r="F1434"/>
      <c r="G1434"/>
      <c r="H1434"/>
      <c r="I1434"/>
      <c r="J1434"/>
      <c r="L1434" s="104"/>
      <c r="M1434" s="104"/>
      <c r="N1434" s="104"/>
      <c r="O1434" s="104"/>
      <c r="P1434" s="104"/>
      <c r="Q1434" s="104"/>
      <c r="R1434" s="104"/>
      <c r="S1434" s="104"/>
      <c r="T1434" s="104"/>
      <c r="U1434" s="104"/>
      <c r="V1434" s="104"/>
      <c r="W1434" s="104"/>
      <c r="X1434" s="104"/>
      <c r="Y1434" s="104"/>
      <c r="Z1434" s="104"/>
      <c r="AA1434" s="104"/>
      <c r="AB1434" s="104"/>
      <c r="AC1434" s="104"/>
      <c r="AD1434" s="104"/>
      <c r="AE1434" s="104"/>
      <c r="AF1434" s="104"/>
      <c r="AG1434" s="104"/>
      <c r="AH1434" s="104"/>
      <c r="AI1434" s="104"/>
      <c r="AJ1434" s="104"/>
      <c r="AK1434" s="104"/>
      <c r="AL1434" s="104"/>
      <c r="AM1434" s="104"/>
      <c r="AN1434" s="104"/>
      <c r="AO1434" s="104"/>
      <c r="AP1434" s="104"/>
      <c r="AQ1434" s="104"/>
      <c r="AR1434" s="104"/>
      <c r="AS1434" s="104"/>
      <c r="AT1434" s="104"/>
      <c r="AU1434" s="104"/>
      <c r="AX1434" s="114"/>
      <c r="AY1434" s="114"/>
      <c r="AZ1434" s="114"/>
      <c r="BA1434" s="114"/>
      <c r="BB1434" s="114"/>
      <c r="BC1434" s="114"/>
      <c r="BD1434" s="114"/>
      <c r="BE1434" s="114"/>
      <c r="BF1434" s="114"/>
      <c r="BG1434" s="114"/>
      <c r="BH1434" s="114"/>
      <c r="BI1434" s="114"/>
      <c r="BJ1434" s="114"/>
      <c r="BK1434" s="114"/>
      <c r="BL1434" s="114"/>
      <c r="BM1434" s="114"/>
      <c r="BN1434" s="114"/>
      <c r="BO1434" s="114"/>
      <c r="BP1434" s="114"/>
      <c r="BQ1434" s="114"/>
      <c r="BR1434" s="114"/>
      <c r="BS1434" s="114"/>
      <c r="BT1434" s="114"/>
      <c r="BU1434" s="114"/>
      <c r="BV1434" s="114"/>
      <c r="BW1434" s="114"/>
      <c r="BX1434" s="114"/>
      <c r="BY1434" s="114"/>
      <c r="BZ1434" s="114"/>
      <c r="CA1434" s="114"/>
      <c r="CB1434" s="114"/>
      <c r="CC1434" s="114"/>
      <c r="CD1434" s="114"/>
      <c r="CE1434" s="114"/>
      <c r="CF1434" s="114"/>
      <c r="CG1434" s="114"/>
      <c r="EH1434"/>
      <c r="EI1434"/>
      <c r="EJ1434"/>
      <c r="EK1434"/>
      <c r="EL1434"/>
    </row>
    <row r="1435" spans="1:142" x14ac:dyDescent="0.2">
      <c r="A1435"/>
      <c r="B1435"/>
      <c r="C1435"/>
      <c r="D1435"/>
      <c r="E1435"/>
      <c r="F1435"/>
      <c r="G1435"/>
      <c r="H1435"/>
      <c r="I1435"/>
      <c r="J1435"/>
      <c r="L1435" s="104"/>
      <c r="M1435" s="104"/>
      <c r="N1435" s="104"/>
      <c r="O1435" s="104"/>
      <c r="P1435" s="104"/>
      <c r="Q1435" s="104"/>
      <c r="R1435" s="104"/>
      <c r="S1435" s="104"/>
      <c r="T1435" s="104"/>
      <c r="U1435" s="104"/>
      <c r="V1435" s="104"/>
      <c r="W1435" s="104"/>
      <c r="X1435" s="104"/>
      <c r="Y1435" s="104"/>
      <c r="Z1435" s="104"/>
      <c r="AA1435" s="104"/>
      <c r="AB1435" s="104"/>
      <c r="AC1435" s="104"/>
      <c r="AD1435" s="104"/>
      <c r="AE1435" s="104"/>
      <c r="AF1435" s="104"/>
      <c r="AG1435" s="104"/>
      <c r="AH1435" s="104"/>
      <c r="AI1435" s="104"/>
      <c r="AJ1435" s="104"/>
      <c r="AK1435" s="104"/>
      <c r="AL1435" s="104"/>
      <c r="AM1435" s="104"/>
      <c r="AN1435" s="104"/>
      <c r="AO1435" s="104"/>
      <c r="AP1435" s="104"/>
      <c r="AQ1435" s="104"/>
      <c r="AR1435" s="104"/>
      <c r="AS1435" s="104"/>
      <c r="AT1435" s="104"/>
      <c r="AU1435" s="104"/>
      <c r="AX1435" s="114"/>
      <c r="AY1435" s="114"/>
      <c r="AZ1435" s="114"/>
      <c r="BA1435" s="114"/>
      <c r="BB1435" s="114"/>
      <c r="BC1435" s="114"/>
      <c r="BD1435" s="114"/>
      <c r="BE1435" s="114"/>
      <c r="BF1435" s="114"/>
      <c r="BG1435" s="114"/>
      <c r="BH1435" s="114"/>
      <c r="BI1435" s="114"/>
      <c r="BJ1435" s="114"/>
      <c r="BK1435" s="114"/>
      <c r="BL1435" s="114"/>
      <c r="BM1435" s="114"/>
      <c r="BN1435" s="114"/>
      <c r="BO1435" s="114"/>
      <c r="BP1435" s="114"/>
      <c r="BQ1435" s="114"/>
      <c r="BR1435" s="114"/>
      <c r="BS1435" s="114"/>
      <c r="BT1435" s="114"/>
      <c r="BU1435" s="114"/>
      <c r="BV1435" s="114"/>
      <c r="BW1435" s="114"/>
      <c r="BX1435" s="114"/>
      <c r="BY1435" s="114"/>
      <c r="BZ1435" s="114"/>
      <c r="CA1435" s="114"/>
      <c r="CB1435" s="114"/>
      <c r="CC1435" s="114"/>
      <c r="CD1435" s="114"/>
      <c r="CE1435" s="114"/>
      <c r="CF1435" s="114"/>
      <c r="CG1435" s="114"/>
      <c r="EH1435"/>
      <c r="EI1435"/>
      <c r="EJ1435"/>
      <c r="EK1435"/>
      <c r="EL1435"/>
    </row>
    <row r="1436" spans="1:142" x14ac:dyDescent="0.2">
      <c r="A1436"/>
      <c r="B1436"/>
      <c r="C1436"/>
      <c r="D1436"/>
      <c r="E1436"/>
      <c r="F1436"/>
      <c r="G1436"/>
      <c r="H1436"/>
      <c r="I1436"/>
      <c r="J1436"/>
      <c r="L1436" s="104"/>
      <c r="M1436" s="104"/>
      <c r="N1436" s="104"/>
      <c r="O1436" s="104"/>
      <c r="P1436" s="104"/>
      <c r="Q1436" s="104"/>
      <c r="R1436" s="104"/>
      <c r="S1436" s="104"/>
      <c r="T1436" s="104"/>
      <c r="U1436" s="104"/>
      <c r="V1436" s="104"/>
      <c r="W1436" s="104"/>
      <c r="X1436" s="104"/>
      <c r="Y1436" s="104"/>
      <c r="Z1436" s="104"/>
      <c r="AA1436" s="104"/>
      <c r="AB1436" s="104"/>
      <c r="AC1436" s="104"/>
      <c r="AD1436" s="104"/>
      <c r="AE1436" s="104"/>
      <c r="AF1436" s="104"/>
      <c r="AG1436" s="104"/>
      <c r="AH1436" s="104"/>
      <c r="AI1436" s="104"/>
      <c r="AJ1436" s="104"/>
      <c r="AK1436" s="104"/>
      <c r="AL1436" s="104"/>
      <c r="AM1436" s="104"/>
      <c r="AN1436" s="104"/>
      <c r="AO1436" s="104"/>
      <c r="AP1436" s="104"/>
      <c r="AQ1436" s="104"/>
      <c r="AR1436" s="104"/>
      <c r="AS1436" s="104"/>
      <c r="AT1436" s="104"/>
      <c r="AU1436" s="104"/>
      <c r="AX1436" s="114"/>
      <c r="AY1436" s="114"/>
      <c r="AZ1436" s="114"/>
      <c r="BA1436" s="114"/>
      <c r="BB1436" s="114"/>
      <c r="BC1436" s="114"/>
      <c r="BD1436" s="114"/>
      <c r="BE1436" s="114"/>
      <c r="BF1436" s="114"/>
      <c r="BG1436" s="114"/>
      <c r="BH1436" s="114"/>
      <c r="BI1436" s="114"/>
      <c r="BJ1436" s="114"/>
      <c r="BK1436" s="114"/>
      <c r="BL1436" s="114"/>
      <c r="BM1436" s="114"/>
      <c r="BN1436" s="114"/>
      <c r="BO1436" s="114"/>
      <c r="BP1436" s="114"/>
      <c r="BQ1436" s="114"/>
      <c r="BR1436" s="114"/>
      <c r="BS1436" s="114"/>
      <c r="BT1436" s="114"/>
      <c r="BU1436" s="114"/>
      <c r="BV1436" s="114"/>
      <c r="BW1436" s="114"/>
      <c r="BX1436" s="114"/>
      <c r="BY1436" s="114"/>
      <c r="BZ1436" s="114"/>
      <c r="CA1436" s="114"/>
      <c r="CB1436" s="114"/>
      <c r="CC1436" s="114"/>
      <c r="CD1436" s="114"/>
      <c r="CE1436" s="114"/>
      <c r="CF1436" s="114"/>
      <c r="CG1436" s="114"/>
      <c r="EH1436"/>
      <c r="EI1436"/>
      <c r="EJ1436"/>
      <c r="EK1436"/>
      <c r="EL1436"/>
    </row>
    <row r="1437" spans="1:142" x14ac:dyDescent="0.2">
      <c r="A1437"/>
      <c r="B1437"/>
      <c r="C1437"/>
      <c r="D1437"/>
      <c r="E1437"/>
      <c r="F1437"/>
      <c r="G1437"/>
      <c r="H1437"/>
      <c r="I1437"/>
      <c r="J1437"/>
      <c r="L1437" s="104"/>
      <c r="M1437" s="104"/>
      <c r="N1437" s="104"/>
      <c r="O1437" s="104"/>
      <c r="P1437" s="104"/>
      <c r="Q1437" s="104"/>
      <c r="R1437" s="104"/>
      <c r="S1437" s="104"/>
      <c r="T1437" s="104"/>
      <c r="U1437" s="104"/>
      <c r="V1437" s="104"/>
      <c r="W1437" s="104"/>
      <c r="X1437" s="104"/>
      <c r="Y1437" s="104"/>
      <c r="Z1437" s="104"/>
      <c r="AA1437" s="104"/>
      <c r="AB1437" s="104"/>
      <c r="AC1437" s="104"/>
      <c r="AD1437" s="104"/>
      <c r="AE1437" s="104"/>
      <c r="AF1437" s="104"/>
      <c r="AG1437" s="104"/>
      <c r="AH1437" s="104"/>
      <c r="AI1437" s="104"/>
      <c r="AJ1437" s="104"/>
      <c r="AK1437" s="104"/>
      <c r="AL1437" s="104"/>
      <c r="AM1437" s="104"/>
      <c r="AN1437" s="104"/>
      <c r="AO1437" s="104"/>
      <c r="AP1437" s="104"/>
      <c r="AQ1437" s="104"/>
      <c r="AR1437" s="104"/>
      <c r="AS1437" s="104"/>
      <c r="AT1437" s="104"/>
      <c r="AU1437" s="104"/>
      <c r="AX1437" s="114"/>
      <c r="AY1437" s="114"/>
      <c r="AZ1437" s="114"/>
      <c r="BA1437" s="114"/>
      <c r="BB1437" s="114"/>
      <c r="BC1437" s="114"/>
      <c r="BD1437" s="114"/>
      <c r="BE1437" s="114"/>
      <c r="BF1437" s="114"/>
      <c r="BG1437" s="114"/>
      <c r="BH1437" s="114"/>
      <c r="BI1437" s="114"/>
      <c r="BJ1437" s="114"/>
      <c r="BK1437" s="114"/>
      <c r="BL1437" s="114"/>
      <c r="BM1437" s="114"/>
      <c r="BN1437" s="114"/>
      <c r="BO1437" s="114"/>
      <c r="BP1437" s="114"/>
      <c r="BQ1437" s="114"/>
      <c r="BR1437" s="114"/>
      <c r="BS1437" s="114"/>
      <c r="BT1437" s="114"/>
      <c r="BU1437" s="114"/>
      <c r="BV1437" s="114"/>
      <c r="BW1437" s="114"/>
      <c r="BX1437" s="114"/>
      <c r="BY1437" s="114"/>
      <c r="BZ1437" s="114"/>
      <c r="CA1437" s="114"/>
      <c r="CB1437" s="114"/>
      <c r="CC1437" s="114"/>
      <c r="CD1437" s="114"/>
      <c r="CE1437" s="114"/>
      <c r="CF1437" s="114"/>
      <c r="CG1437" s="114"/>
      <c r="EH1437"/>
      <c r="EI1437"/>
      <c r="EJ1437"/>
      <c r="EK1437"/>
      <c r="EL1437"/>
    </row>
    <row r="1438" spans="1:142" x14ac:dyDescent="0.2">
      <c r="A1438"/>
      <c r="B1438"/>
      <c r="C1438"/>
      <c r="D1438"/>
      <c r="E1438"/>
      <c r="F1438"/>
      <c r="G1438"/>
      <c r="H1438"/>
      <c r="I1438"/>
      <c r="J1438"/>
      <c r="L1438" s="104"/>
      <c r="M1438" s="104"/>
      <c r="N1438" s="104"/>
      <c r="O1438" s="104"/>
      <c r="P1438" s="104"/>
      <c r="Q1438" s="104"/>
      <c r="R1438" s="104"/>
      <c r="S1438" s="104"/>
      <c r="T1438" s="104"/>
      <c r="U1438" s="104"/>
      <c r="V1438" s="104"/>
      <c r="W1438" s="104"/>
      <c r="X1438" s="104"/>
      <c r="Y1438" s="104"/>
      <c r="Z1438" s="104"/>
      <c r="AA1438" s="104"/>
      <c r="AB1438" s="104"/>
      <c r="AC1438" s="104"/>
      <c r="AD1438" s="104"/>
      <c r="AE1438" s="104"/>
      <c r="AF1438" s="104"/>
      <c r="AG1438" s="104"/>
      <c r="AH1438" s="104"/>
      <c r="AI1438" s="104"/>
      <c r="AJ1438" s="104"/>
      <c r="AK1438" s="104"/>
      <c r="AL1438" s="104"/>
      <c r="AM1438" s="104"/>
      <c r="AN1438" s="104"/>
      <c r="AO1438" s="104"/>
      <c r="AP1438" s="104"/>
      <c r="AQ1438" s="104"/>
      <c r="AR1438" s="104"/>
      <c r="AS1438" s="104"/>
      <c r="AT1438" s="104"/>
      <c r="AU1438" s="104"/>
      <c r="AX1438" s="114"/>
      <c r="AY1438" s="114"/>
      <c r="AZ1438" s="114"/>
      <c r="BA1438" s="114"/>
      <c r="BB1438" s="114"/>
      <c r="BC1438" s="114"/>
      <c r="BD1438" s="114"/>
      <c r="BE1438" s="114"/>
      <c r="BF1438" s="114"/>
      <c r="BG1438" s="114"/>
      <c r="BH1438" s="114"/>
      <c r="BI1438" s="114"/>
      <c r="BJ1438" s="114"/>
      <c r="BK1438" s="114"/>
      <c r="BL1438" s="114"/>
      <c r="BM1438" s="114"/>
      <c r="BN1438" s="114"/>
      <c r="BO1438" s="114"/>
      <c r="BP1438" s="114"/>
      <c r="BQ1438" s="114"/>
      <c r="BR1438" s="114"/>
      <c r="BS1438" s="114"/>
      <c r="BT1438" s="114"/>
      <c r="BU1438" s="114"/>
      <c r="BV1438" s="114"/>
      <c r="BW1438" s="114"/>
      <c r="BX1438" s="114"/>
      <c r="BY1438" s="114"/>
      <c r="BZ1438" s="114"/>
      <c r="CA1438" s="114"/>
      <c r="CB1438" s="114"/>
      <c r="CC1438" s="114"/>
      <c r="CD1438" s="114"/>
      <c r="CE1438" s="114"/>
      <c r="CF1438" s="114"/>
      <c r="CG1438" s="114"/>
      <c r="EH1438"/>
      <c r="EI1438"/>
      <c r="EJ1438"/>
      <c r="EK1438"/>
      <c r="EL1438"/>
    </row>
    <row r="1439" spans="1:142" x14ac:dyDescent="0.2">
      <c r="A1439"/>
      <c r="B1439"/>
      <c r="C1439"/>
      <c r="D1439"/>
      <c r="E1439"/>
      <c r="F1439"/>
      <c r="G1439"/>
      <c r="H1439"/>
      <c r="I1439"/>
      <c r="J1439"/>
      <c r="L1439" s="104"/>
      <c r="M1439" s="104"/>
      <c r="N1439" s="104"/>
      <c r="O1439" s="104"/>
      <c r="P1439" s="104"/>
      <c r="Q1439" s="104"/>
      <c r="R1439" s="104"/>
      <c r="S1439" s="104"/>
      <c r="T1439" s="104"/>
      <c r="U1439" s="104"/>
      <c r="V1439" s="104"/>
      <c r="W1439" s="104"/>
      <c r="X1439" s="104"/>
      <c r="Y1439" s="104"/>
      <c r="Z1439" s="104"/>
      <c r="AA1439" s="104"/>
      <c r="AB1439" s="104"/>
      <c r="AC1439" s="104"/>
      <c r="AD1439" s="104"/>
      <c r="AE1439" s="104"/>
      <c r="AF1439" s="104"/>
      <c r="AG1439" s="104"/>
      <c r="AH1439" s="104"/>
      <c r="AI1439" s="104"/>
      <c r="AJ1439" s="104"/>
      <c r="AK1439" s="104"/>
      <c r="AL1439" s="104"/>
      <c r="AM1439" s="104"/>
      <c r="AN1439" s="104"/>
      <c r="AO1439" s="104"/>
      <c r="AP1439" s="104"/>
      <c r="AQ1439" s="104"/>
      <c r="AR1439" s="104"/>
      <c r="AS1439" s="104"/>
      <c r="AT1439" s="104"/>
      <c r="AU1439" s="104"/>
      <c r="AX1439" s="114"/>
      <c r="AY1439" s="114"/>
      <c r="AZ1439" s="114"/>
      <c r="BA1439" s="114"/>
      <c r="BB1439" s="114"/>
      <c r="BC1439" s="114"/>
      <c r="BD1439" s="114"/>
      <c r="BE1439" s="114"/>
      <c r="BF1439" s="114"/>
      <c r="BG1439" s="114"/>
      <c r="BH1439" s="114"/>
      <c r="BI1439" s="114"/>
      <c r="BJ1439" s="114"/>
      <c r="BK1439" s="114"/>
      <c r="BL1439" s="114"/>
      <c r="BM1439" s="114"/>
      <c r="BN1439" s="114"/>
      <c r="BO1439" s="114"/>
      <c r="BP1439" s="114"/>
      <c r="BQ1439" s="114"/>
      <c r="BR1439" s="114"/>
      <c r="BS1439" s="114"/>
      <c r="BT1439" s="114"/>
      <c r="BU1439" s="114"/>
      <c r="BV1439" s="114"/>
      <c r="BW1439" s="114"/>
      <c r="BX1439" s="114"/>
      <c r="BY1439" s="114"/>
      <c r="BZ1439" s="114"/>
      <c r="CA1439" s="114"/>
      <c r="CB1439" s="114"/>
      <c r="CC1439" s="114"/>
      <c r="CD1439" s="114"/>
      <c r="CE1439" s="114"/>
      <c r="CF1439" s="114"/>
      <c r="CG1439" s="114"/>
      <c r="EH1439"/>
      <c r="EI1439"/>
      <c r="EJ1439"/>
      <c r="EK1439"/>
      <c r="EL1439"/>
    </row>
    <row r="1440" spans="1:142" x14ac:dyDescent="0.2">
      <c r="A1440"/>
      <c r="B1440"/>
      <c r="C1440"/>
      <c r="D1440"/>
      <c r="E1440"/>
      <c r="F1440"/>
      <c r="G1440"/>
      <c r="H1440"/>
      <c r="I1440"/>
      <c r="J1440"/>
      <c r="L1440" s="104"/>
      <c r="M1440" s="104"/>
      <c r="N1440" s="104"/>
      <c r="O1440" s="104"/>
      <c r="P1440" s="104"/>
      <c r="Q1440" s="104"/>
      <c r="R1440" s="104"/>
      <c r="S1440" s="104"/>
      <c r="T1440" s="104"/>
      <c r="U1440" s="104"/>
      <c r="V1440" s="104"/>
      <c r="W1440" s="104"/>
      <c r="X1440" s="104"/>
      <c r="Y1440" s="104"/>
      <c r="Z1440" s="104"/>
      <c r="AA1440" s="104"/>
      <c r="AB1440" s="104"/>
      <c r="AC1440" s="104"/>
      <c r="AD1440" s="104"/>
      <c r="AE1440" s="104"/>
      <c r="AF1440" s="104"/>
      <c r="AG1440" s="104"/>
      <c r="AH1440" s="104"/>
      <c r="AI1440" s="104"/>
      <c r="AJ1440" s="104"/>
      <c r="AK1440" s="104"/>
      <c r="AL1440" s="104"/>
      <c r="AM1440" s="104"/>
      <c r="AN1440" s="104"/>
      <c r="AO1440" s="104"/>
      <c r="AP1440" s="104"/>
      <c r="AQ1440" s="104"/>
      <c r="AR1440" s="104"/>
      <c r="AS1440" s="104"/>
      <c r="AT1440" s="104"/>
      <c r="AU1440" s="104"/>
      <c r="AX1440" s="114"/>
      <c r="AY1440" s="114"/>
      <c r="AZ1440" s="114"/>
      <c r="BA1440" s="114"/>
      <c r="BB1440" s="114"/>
      <c r="BC1440" s="114"/>
      <c r="BD1440" s="114"/>
      <c r="BE1440" s="114"/>
      <c r="BF1440" s="114"/>
      <c r="BG1440" s="114"/>
      <c r="BH1440" s="114"/>
      <c r="BI1440" s="114"/>
      <c r="BJ1440" s="114"/>
      <c r="BK1440" s="114"/>
      <c r="BL1440" s="114"/>
      <c r="BM1440" s="114"/>
      <c r="BN1440" s="114"/>
      <c r="BO1440" s="114"/>
      <c r="BP1440" s="114"/>
      <c r="BQ1440" s="114"/>
      <c r="BR1440" s="114"/>
      <c r="BS1440" s="114"/>
      <c r="BT1440" s="114"/>
      <c r="BU1440" s="114"/>
      <c r="BV1440" s="114"/>
      <c r="BW1440" s="114"/>
      <c r="BX1440" s="114"/>
      <c r="BY1440" s="114"/>
      <c r="BZ1440" s="114"/>
      <c r="CA1440" s="114"/>
      <c r="CB1440" s="114"/>
      <c r="CC1440" s="114"/>
      <c r="CD1440" s="114"/>
      <c r="CE1440" s="114"/>
      <c r="CF1440" s="114"/>
      <c r="CG1440" s="114"/>
      <c r="EH1440"/>
      <c r="EI1440"/>
      <c r="EJ1440"/>
      <c r="EK1440"/>
      <c r="EL1440"/>
    </row>
    <row r="1441" spans="1:142" x14ac:dyDescent="0.2">
      <c r="A1441"/>
      <c r="B1441"/>
      <c r="C1441"/>
      <c r="D1441"/>
      <c r="E1441"/>
      <c r="F1441"/>
      <c r="G1441"/>
      <c r="H1441"/>
      <c r="I1441"/>
      <c r="J1441"/>
      <c r="L1441" s="104"/>
      <c r="M1441" s="104"/>
      <c r="N1441" s="104"/>
      <c r="O1441" s="104"/>
      <c r="P1441" s="104"/>
      <c r="Q1441" s="104"/>
      <c r="R1441" s="104"/>
      <c r="S1441" s="104"/>
      <c r="T1441" s="104"/>
      <c r="U1441" s="104"/>
      <c r="V1441" s="104"/>
      <c r="W1441" s="104"/>
      <c r="X1441" s="104"/>
      <c r="Y1441" s="104"/>
      <c r="Z1441" s="104"/>
      <c r="AA1441" s="104"/>
      <c r="AB1441" s="104"/>
      <c r="AC1441" s="104"/>
      <c r="AD1441" s="104"/>
      <c r="AE1441" s="104"/>
      <c r="AF1441" s="104"/>
      <c r="AG1441" s="104"/>
      <c r="AH1441" s="104"/>
      <c r="AI1441" s="104"/>
      <c r="AJ1441" s="104"/>
      <c r="AK1441" s="104"/>
      <c r="AL1441" s="104"/>
      <c r="AM1441" s="104"/>
      <c r="AN1441" s="104"/>
      <c r="AO1441" s="104"/>
      <c r="AP1441" s="104"/>
      <c r="AQ1441" s="104"/>
      <c r="AR1441" s="104"/>
      <c r="AS1441" s="104"/>
      <c r="AT1441" s="104"/>
      <c r="AU1441" s="104"/>
      <c r="AX1441" s="114"/>
      <c r="AY1441" s="114"/>
      <c r="AZ1441" s="114"/>
      <c r="BA1441" s="114"/>
      <c r="BB1441" s="114"/>
      <c r="BC1441" s="114"/>
      <c r="BD1441" s="114"/>
      <c r="BE1441" s="114"/>
      <c r="BF1441" s="114"/>
      <c r="BG1441" s="114"/>
      <c r="BH1441" s="114"/>
      <c r="BI1441" s="114"/>
      <c r="BJ1441" s="114"/>
      <c r="BK1441" s="114"/>
      <c r="BL1441" s="114"/>
      <c r="BM1441" s="114"/>
      <c r="BN1441" s="114"/>
      <c r="BO1441" s="114"/>
      <c r="BP1441" s="114"/>
      <c r="BQ1441" s="114"/>
      <c r="BR1441" s="114"/>
      <c r="BS1441" s="114"/>
      <c r="BT1441" s="114"/>
      <c r="BU1441" s="114"/>
      <c r="BV1441" s="114"/>
      <c r="BW1441" s="114"/>
      <c r="BX1441" s="114"/>
      <c r="BY1441" s="114"/>
      <c r="BZ1441" s="114"/>
      <c r="CA1441" s="114"/>
      <c r="CB1441" s="114"/>
      <c r="CC1441" s="114"/>
      <c r="CD1441" s="114"/>
      <c r="CE1441" s="114"/>
      <c r="CF1441" s="114"/>
      <c r="CG1441" s="114"/>
      <c r="EH1441"/>
      <c r="EI1441"/>
      <c r="EJ1441"/>
      <c r="EK1441"/>
      <c r="EL1441"/>
    </row>
    <row r="1442" spans="1:142" x14ac:dyDescent="0.2">
      <c r="A1442"/>
      <c r="B1442"/>
      <c r="C1442"/>
      <c r="D1442"/>
      <c r="E1442"/>
      <c r="F1442"/>
      <c r="G1442"/>
      <c r="H1442"/>
      <c r="I1442"/>
      <c r="J1442"/>
      <c r="L1442" s="104"/>
      <c r="M1442" s="104"/>
      <c r="N1442" s="104"/>
      <c r="O1442" s="104"/>
      <c r="P1442" s="104"/>
      <c r="Q1442" s="104"/>
      <c r="R1442" s="104"/>
      <c r="S1442" s="104"/>
      <c r="T1442" s="104"/>
      <c r="U1442" s="104"/>
      <c r="V1442" s="104"/>
      <c r="W1442" s="104"/>
      <c r="X1442" s="104"/>
      <c r="Y1442" s="104"/>
      <c r="Z1442" s="104"/>
      <c r="AA1442" s="104"/>
      <c r="AB1442" s="104"/>
      <c r="AC1442" s="104"/>
      <c r="AD1442" s="104"/>
      <c r="AE1442" s="104"/>
      <c r="AF1442" s="104"/>
      <c r="AG1442" s="104"/>
      <c r="AH1442" s="104"/>
      <c r="AI1442" s="104"/>
      <c r="AJ1442" s="104"/>
      <c r="AK1442" s="104"/>
      <c r="AL1442" s="104"/>
      <c r="AM1442" s="104"/>
      <c r="AN1442" s="104"/>
      <c r="AO1442" s="104"/>
      <c r="AP1442" s="104"/>
      <c r="AQ1442" s="104"/>
      <c r="AR1442" s="104"/>
      <c r="AS1442" s="104"/>
      <c r="AT1442" s="104"/>
      <c r="AU1442" s="104"/>
      <c r="AX1442" s="114"/>
      <c r="AY1442" s="114"/>
      <c r="AZ1442" s="114"/>
      <c r="BA1442" s="114"/>
      <c r="BB1442" s="114"/>
      <c r="BC1442" s="114"/>
      <c r="BD1442" s="114"/>
      <c r="BE1442" s="114"/>
      <c r="BF1442" s="114"/>
      <c r="BG1442" s="114"/>
      <c r="BH1442" s="114"/>
      <c r="BI1442" s="114"/>
      <c r="BJ1442" s="114"/>
      <c r="BK1442" s="114"/>
      <c r="BL1442" s="114"/>
      <c r="BM1442" s="114"/>
      <c r="BN1442" s="114"/>
      <c r="BO1442" s="114"/>
      <c r="BP1442" s="114"/>
      <c r="BQ1442" s="114"/>
      <c r="BR1442" s="114"/>
      <c r="BS1442" s="114"/>
      <c r="BT1442" s="114"/>
      <c r="BU1442" s="114"/>
      <c r="BV1442" s="114"/>
      <c r="BW1442" s="114"/>
      <c r="BX1442" s="114"/>
      <c r="BY1442" s="114"/>
      <c r="BZ1442" s="114"/>
      <c r="CA1442" s="114"/>
      <c r="CB1442" s="114"/>
      <c r="CC1442" s="114"/>
      <c r="CD1442" s="114"/>
      <c r="CE1442" s="114"/>
      <c r="CF1442" s="114"/>
      <c r="CG1442" s="114"/>
      <c r="EH1442"/>
      <c r="EI1442"/>
      <c r="EJ1442"/>
      <c r="EK1442"/>
      <c r="EL1442"/>
    </row>
    <row r="1443" spans="1:142" x14ac:dyDescent="0.2">
      <c r="A1443"/>
      <c r="B1443"/>
      <c r="C1443"/>
      <c r="D1443"/>
      <c r="E1443"/>
      <c r="F1443"/>
      <c r="G1443"/>
      <c r="H1443"/>
      <c r="I1443"/>
      <c r="J1443"/>
      <c r="L1443" s="104"/>
      <c r="M1443" s="104"/>
      <c r="N1443" s="104"/>
      <c r="O1443" s="104"/>
      <c r="P1443" s="104"/>
      <c r="Q1443" s="104"/>
      <c r="R1443" s="104"/>
      <c r="S1443" s="104"/>
      <c r="T1443" s="104"/>
      <c r="U1443" s="104"/>
      <c r="V1443" s="104"/>
      <c r="W1443" s="104"/>
      <c r="X1443" s="104"/>
      <c r="Y1443" s="104"/>
      <c r="Z1443" s="104"/>
      <c r="AA1443" s="104"/>
      <c r="AB1443" s="104"/>
      <c r="AC1443" s="104"/>
      <c r="AD1443" s="104"/>
      <c r="AE1443" s="104"/>
      <c r="AF1443" s="104"/>
      <c r="AG1443" s="104"/>
      <c r="AH1443" s="104"/>
      <c r="AI1443" s="104"/>
      <c r="AJ1443" s="104"/>
      <c r="AK1443" s="104"/>
      <c r="AL1443" s="104"/>
      <c r="AM1443" s="104"/>
      <c r="AN1443" s="104"/>
      <c r="AO1443" s="104"/>
      <c r="AP1443" s="104"/>
      <c r="AQ1443" s="104"/>
      <c r="AR1443" s="104"/>
      <c r="AS1443" s="104"/>
      <c r="AT1443" s="104"/>
      <c r="AU1443" s="104"/>
      <c r="AX1443" s="114"/>
      <c r="AY1443" s="114"/>
      <c r="AZ1443" s="114"/>
      <c r="BA1443" s="114"/>
      <c r="BB1443" s="114"/>
      <c r="BC1443" s="114"/>
      <c r="BD1443" s="114"/>
      <c r="BE1443" s="114"/>
      <c r="BF1443" s="114"/>
      <c r="BG1443" s="114"/>
      <c r="BH1443" s="114"/>
      <c r="BI1443" s="114"/>
      <c r="BJ1443" s="114"/>
      <c r="BK1443" s="114"/>
      <c r="BL1443" s="114"/>
      <c r="BM1443" s="114"/>
      <c r="BN1443" s="114"/>
      <c r="BO1443" s="114"/>
      <c r="BP1443" s="114"/>
      <c r="BQ1443" s="114"/>
      <c r="BR1443" s="114"/>
      <c r="BS1443" s="114"/>
      <c r="BT1443" s="114"/>
      <c r="BU1443" s="114"/>
      <c r="BV1443" s="114"/>
      <c r="BW1443" s="114"/>
      <c r="BX1443" s="114"/>
      <c r="BY1443" s="114"/>
      <c r="BZ1443" s="114"/>
      <c r="CA1443" s="114"/>
      <c r="CB1443" s="114"/>
      <c r="CC1443" s="114"/>
      <c r="CD1443" s="114"/>
      <c r="CE1443" s="114"/>
      <c r="CF1443" s="114"/>
      <c r="CG1443" s="114"/>
      <c r="EH1443"/>
      <c r="EI1443"/>
      <c r="EJ1443"/>
      <c r="EK1443"/>
      <c r="EL1443"/>
    </row>
    <row r="1444" spans="1:142" x14ac:dyDescent="0.2">
      <c r="A1444"/>
      <c r="B1444"/>
      <c r="C1444"/>
      <c r="D1444"/>
      <c r="E1444"/>
      <c r="F1444"/>
      <c r="G1444"/>
      <c r="H1444"/>
      <c r="I1444"/>
      <c r="J1444"/>
      <c r="L1444" s="104"/>
      <c r="M1444" s="104"/>
      <c r="N1444" s="104"/>
      <c r="O1444" s="104"/>
      <c r="P1444" s="104"/>
      <c r="Q1444" s="104"/>
      <c r="R1444" s="104"/>
      <c r="S1444" s="104"/>
      <c r="T1444" s="104"/>
      <c r="U1444" s="104"/>
      <c r="V1444" s="104"/>
      <c r="W1444" s="104"/>
      <c r="X1444" s="104"/>
      <c r="Y1444" s="104"/>
      <c r="Z1444" s="104"/>
      <c r="AA1444" s="104"/>
      <c r="AB1444" s="104"/>
      <c r="AC1444" s="104"/>
      <c r="AD1444" s="104"/>
      <c r="AE1444" s="104"/>
      <c r="AF1444" s="104"/>
      <c r="AG1444" s="104"/>
      <c r="AH1444" s="104"/>
      <c r="AI1444" s="104"/>
      <c r="AJ1444" s="104"/>
      <c r="AK1444" s="104"/>
      <c r="AL1444" s="104"/>
      <c r="AM1444" s="104"/>
      <c r="AN1444" s="104"/>
      <c r="AO1444" s="104"/>
      <c r="AP1444" s="104"/>
      <c r="AQ1444" s="104"/>
      <c r="AR1444" s="104"/>
      <c r="AS1444" s="104"/>
      <c r="AT1444" s="104"/>
      <c r="AU1444" s="104"/>
      <c r="AX1444" s="114"/>
      <c r="AY1444" s="114"/>
      <c r="AZ1444" s="114"/>
      <c r="BA1444" s="114"/>
      <c r="BB1444" s="114"/>
      <c r="BC1444" s="114"/>
      <c r="BD1444" s="114"/>
      <c r="BE1444" s="114"/>
      <c r="BF1444" s="114"/>
      <c r="BG1444" s="114"/>
      <c r="BH1444" s="114"/>
      <c r="BI1444" s="114"/>
      <c r="BJ1444" s="114"/>
      <c r="BK1444" s="114"/>
      <c r="BL1444" s="114"/>
      <c r="BM1444" s="114"/>
      <c r="BN1444" s="114"/>
      <c r="BO1444" s="114"/>
      <c r="BP1444" s="114"/>
      <c r="BQ1444" s="114"/>
      <c r="BR1444" s="114"/>
      <c r="BS1444" s="114"/>
      <c r="BT1444" s="114"/>
      <c r="BU1444" s="114"/>
      <c r="BV1444" s="114"/>
      <c r="BW1444" s="114"/>
      <c r="BX1444" s="114"/>
      <c r="BY1444" s="114"/>
      <c r="BZ1444" s="114"/>
      <c r="CA1444" s="114"/>
      <c r="CB1444" s="114"/>
      <c r="CC1444" s="114"/>
      <c r="CD1444" s="114"/>
      <c r="CE1444" s="114"/>
      <c r="CF1444" s="114"/>
      <c r="CG1444" s="114"/>
      <c r="EH1444"/>
      <c r="EI1444"/>
      <c r="EJ1444"/>
      <c r="EK1444"/>
      <c r="EL1444"/>
    </row>
    <row r="1445" spans="1:142" x14ac:dyDescent="0.2">
      <c r="A1445"/>
      <c r="B1445"/>
      <c r="C1445"/>
      <c r="D1445"/>
      <c r="E1445"/>
      <c r="F1445"/>
      <c r="G1445"/>
      <c r="H1445"/>
      <c r="I1445"/>
      <c r="J1445"/>
      <c r="L1445" s="104"/>
      <c r="M1445" s="104"/>
      <c r="N1445" s="104"/>
      <c r="O1445" s="104"/>
      <c r="P1445" s="104"/>
      <c r="Q1445" s="104"/>
      <c r="R1445" s="104"/>
      <c r="S1445" s="104"/>
      <c r="T1445" s="104"/>
      <c r="U1445" s="104"/>
      <c r="V1445" s="104"/>
      <c r="W1445" s="104"/>
      <c r="X1445" s="104"/>
      <c r="Y1445" s="104"/>
      <c r="Z1445" s="104"/>
      <c r="AA1445" s="104"/>
      <c r="AB1445" s="104"/>
      <c r="AC1445" s="104"/>
      <c r="AD1445" s="104"/>
      <c r="AE1445" s="104"/>
      <c r="AF1445" s="104"/>
      <c r="AG1445" s="104"/>
      <c r="AH1445" s="104"/>
      <c r="AI1445" s="104"/>
      <c r="AJ1445" s="104"/>
      <c r="AK1445" s="104"/>
      <c r="AL1445" s="104"/>
      <c r="AM1445" s="104"/>
      <c r="AN1445" s="104"/>
      <c r="AO1445" s="104"/>
      <c r="AP1445" s="104"/>
      <c r="AQ1445" s="104"/>
      <c r="AR1445" s="104"/>
      <c r="AS1445" s="104"/>
      <c r="AT1445" s="104"/>
      <c r="AU1445" s="104"/>
      <c r="AX1445" s="114"/>
      <c r="AY1445" s="114"/>
      <c r="AZ1445" s="114"/>
      <c r="BA1445" s="114"/>
      <c r="BB1445" s="114"/>
      <c r="BC1445" s="114"/>
      <c r="BD1445" s="114"/>
      <c r="BE1445" s="114"/>
      <c r="BF1445" s="114"/>
      <c r="BG1445" s="114"/>
      <c r="BH1445" s="114"/>
      <c r="BI1445" s="114"/>
      <c r="BJ1445" s="114"/>
      <c r="BK1445" s="114"/>
      <c r="BL1445" s="114"/>
      <c r="BM1445" s="114"/>
      <c r="BN1445" s="114"/>
      <c r="BO1445" s="114"/>
      <c r="BP1445" s="114"/>
      <c r="BQ1445" s="114"/>
      <c r="BR1445" s="114"/>
      <c r="BS1445" s="114"/>
      <c r="BT1445" s="114"/>
      <c r="BU1445" s="114"/>
      <c r="BV1445" s="114"/>
      <c r="BW1445" s="114"/>
      <c r="BX1445" s="114"/>
      <c r="BY1445" s="114"/>
      <c r="BZ1445" s="114"/>
      <c r="CA1445" s="114"/>
      <c r="CB1445" s="114"/>
      <c r="CC1445" s="114"/>
      <c r="CD1445" s="114"/>
      <c r="CE1445" s="114"/>
      <c r="CF1445" s="114"/>
      <c r="CG1445" s="114"/>
      <c r="EH1445"/>
      <c r="EI1445"/>
      <c r="EJ1445"/>
      <c r="EK1445"/>
      <c r="EL1445"/>
    </row>
    <row r="1446" spans="1:142" x14ac:dyDescent="0.2">
      <c r="A1446"/>
      <c r="B1446"/>
      <c r="C1446"/>
      <c r="D1446"/>
      <c r="E1446"/>
      <c r="F1446"/>
      <c r="G1446"/>
      <c r="H1446"/>
      <c r="I1446"/>
      <c r="J1446"/>
      <c r="L1446" s="104"/>
      <c r="M1446" s="104"/>
      <c r="N1446" s="104"/>
      <c r="O1446" s="104"/>
      <c r="P1446" s="104"/>
      <c r="Q1446" s="104"/>
      <c r="R1446" s="104"/>
      <c r="S1446" s="104"/>
      <c r="T1446" s="104"/>
      <c r="U1446" s="104"/>
      <c r="V1446" s="104"/>
      <c r="W1446" s="104"/>
      <c r="X1446" s="104"/>
      <c r="Y1446" s="104"/>
      <c r="Z1446" s="104"/>
      <c r="AA1446" s="104"/>
      <c r="AB1446" s="104"/>
      <c r="AC1446" s="104"/>
      <c r="AD1446" s="104"/>
      <c r="AE1446" s="104"/>
      <c r="AF1446" s="104"/>
      <c r="AG1446" s="104"/>
      <c r="AH1446" s="104"/>
      <c r="AI1446" s="104"/>
      <c r="AJ1446" s="104"/>
      <c r="AK1446" s="104"/>
      <c r="AL1446" s="104"/>
      <c r="AM1446" s="104"/>
      <c r="AN1446" s="104"/>
      <c r="AO1446" s="104"/>
      <c r="AP1446" s="104"/>
      <c r="AQ1446" s="104"/>
      <c r="AR1446" s="104"/>
      <c r="AS1446" s="104"/>
      <c r="AT1446" s="104"/>
      <c r="AU1446" s="104"/>
      <c r="AX1446" s="114"/>
      <c r="AY1446" s="114"/>
      <c r="AZ1446" s="114"/>
      <c r="BA1446" s="114"/>
      <c r="BB1446" s="114"/>
      <c r="BC1446" s="114"/>
      <c r="BD1446" s="114"/>
      <c r="BE1446" s="114"/>
      <c r="BF1446" s="114"/>
      <c r="BG1446" s="114"/>
      <c r="BH1446" s="114"/>
      <c r="BI1446" s="114"/>
      <c r="BJ1446" s="114"/>
      <c r="BK1446" s="114"/>
      <c r="BL1446" s="114"/>
      <c r="BM1446" s="114"/>
      <c r="BN1446" s="114"/>
      <c r="BO1446" s="114"/>
      <c r="BP1446" s="114"/>
      <c r="BQ1446" s="114"/>
      <c r="BR1446" s="114"/>
      <c r="BS1446" s="114"/>
      <c r="BT1446" s="114"/>
      <c r="BU1446" s="114"/>
      <c r="BV1446" s="114"/>
      <c r="BW1446" s="114"/>
      <c r="BX1446" s="114"/>
      <c r="BY1446" s="114"/>
      <c r="BZ1446" s="114"/>
      <c r="CA1446" s="114"/>
      <c r="CB1446" s="114"/>
      <c r="CC1446" s="114"/>
      <c r="CD1446" s="114"/>
      <c r="CE1446" s="114"/>
      <c r="CF1446" s="114"/>
      <c r="CG1446" s="114"/>
      <c r="EH1446"/>
      <c r="EI1446"/>
      <c r="EJ1446"/>
      <c r="EK1446"/>
      <c r="EL1446"/>
    </row>
    <row r="1447" spans="1:142" x14ac:dyDescent="0.2">
      <c r="A1447"/>
      <c r="B1447"/>
      <c r="C1447"/>
      <c r="D1447"/>
      <c r="E1447"/>
      <c r="F1447"/>
      <c r="G1447"/>
      <c r="H1447"/>
      <c r="I1447"/>
      <c r="J1447"/>
      <c r="L1447" s="104"/>
      <c r="M1447" s="104"/>
      <c r="N1447" s="104"/>
      <c r="O1447" s="104"/>
      <c r="P1447" s="104"/>
      <c r="Q1447" s="104"/>
      <c r="R1447" s="104"/>
      <c r="S1447" s="104"/>
      <c r="T1447" s="104"/>
      <c r="U1447" s="104"/>
      <c r="V1447" s="104"/>
      <c r="W1447" s="104"/>
      <c r="X1447" s="104"/>
      <c r="Y1447" s="104"/>
      <c r="Z1447" s="104"/>
      <c r="AA1447" s="104"/>
      <c r="AB1447" s="104"/>
      <c r="AC1447" s="104"/>
      <c r="AD1447" s="104"/>
      <c r="AE1447" s="104"/>
      <c r="AF1447" s="104"/>
      <c r="AG1447" s="104"/>
      <c r="AH1447" s="104"/>
      <c r="AI1447" s="104"/>
      <c r="AJ1447" s="104"/>
      <c r="AK1447" s="104"/>
      <c r="AL1447" s="104"/>
      <c r="AM1447" s="104"/>
      <c r="AN1447" s="104"/>
      <c r="AO1447" s="104"/>
      <c r="AP1447" s="104"/>
      <c r="AQ1447" s="104"/>
      <c r="AR1447" s="104"/>
      <c r="AS1447" s="104"/>
      <c r="AT1447" s="104"/>
      <c r="AU1447" s="104"/>
      <c r="AX1447" s="114"/>
      <c r="AY1447" s="114"/>
      <c r="AZ1447" s="114"/>
      <c r="BA1447" s="114"/>
      <c r="BB1447" s="114"/>
      <c r="BC1447" s="114"/>
      <c r="BD1447" s="114"/>
      <c r="BE1447" s="114"/>
      <c r="BF1447" s="114"/>
      <c r="BG1447" s="114"/>
      <c r="BH1447" s="114"/>
      <c r="BI1447" s="114"/>
      <c r="BJ1447" s="114"/>
      <c r="BK1447" s="114"/>
      <c r="BL1447" s="114"/>
      <c r="BM1447" s="114"/>
      <c r="BN1447" s="114"/>
      <c r="BO1447" s="114"/>
      <c r="BP1447" s="114"/>
      <c r="BQ1447" s="114"/>
      <c r="BR1447" s="114"/>
      <c r="BS1447" s="114"/>
      <c r="BT1447" s="114"/>
      <c r="BU1447" s="114"/>
      <c r="BV1447" s="114"/>
      <c r="BW1447" s="114"/>
      <c r="BX1447" s="114"/>
      <c r="BY1447" s="114"/>
      <c r="BZ1447" s="114"/>
      <c r="CA1447" s="114"/>
      <c r="CB1447" s="114"/>
      <c r="CC1447" s="114"/>
      <c r="CD1447" s="114"/>
      <c r="CE1447" s="114"/>
      <c r="CF1447" s="114"/>
      <c r="CG1447" s="114"/>
      <c r="EH1447"/>
      <c r="EI1447"/>
      <c r="EJ1447"/>
      <c r="EK1447"/>
      <c r="EL1447"/>
    </row>
    <row r="1448" spans="1:142" x14ac:dyDescent="0.2">
      <c r="A1448"/>
      <c r="B1448"/>
      <c r="C1448"/>
      <c r="D1448"/>
      <c r="E1448"/>
      <c r="F1448"/>
      <c r="G1448"/>
      <c r="H1448"/>
      <c r="I1448"/>
      <c r="J1448"/>
      <c r="L1448" s="104"/>
      <c r="M1448" s="104"/>
      <c r="N1448" s="104"/>
      <c r="O1448" s="104"/>
      <c r="P1448" s="104"/>
      <c r="Q1448" s="104"/>
      <c r="R1448" s="104"/>
      <c r="S1448" s="104"/>
      <c r="T1448" s="104"/>
      <c r="U1448" s="104"/>
      <c r="V1448" s="104"/>
      <c r="W1448" s="104"/>
      <c r="X1448" s="104"/>
      <c r="Y1448" s="104"/>
      <c r="Z1448" s="104"/>
      <c r="AA1448" s="104"/>
      <c r="AB1448" s="104"/>
      <c r="AC1448" s="104"/>
      <c r="AD1448" s="104"/>
      <c r="AE1448" s="104"/>
      <c r="AF1448" s="104"/>
      <c r="AG1448" s="104"/>
      <c r="AH1448" s="104"/>
      <c r="AI1448" s="104"/>
      <c r="AJ1448" s="104"/>
      <c r="AK1448" s="104"/>
      <c r="AL1448" s="104"/>
      <c r="AM1448" s="104"/>
      <c r="AN1448" s="104"/>
      <c r="AO1448" s="104"/>
      <c r="AP1448" s="104"/>
      <c r="AQ1448" s="104"/>
      <c r="AR1448" s="104"/>
      <c r="AS1448" s="104"/>
      <c r="AT1448" s="104"/>
      <c r="AU1448" s="104"/>
      <c r="AX1448" s="114"/>
      <c r="AY1448" s="114"/>
      <c r="AZ1448" s="114"/>
      <c r="BA1448" s="114"/>
      <c r="BB1448" s="114"/>
      <c r="BC1448" s="114"/>
      <c r="BD1448" s="114"/>
      <c r="BE1448" s="114"/>
      <c r="BF1448" s="114"/>
      <c r="BG1448" s="114"/>
      <c r="BH1448" s="114"/>
      <c r="BI1448" s="114"/>
      <c r="BJ1448" s="114"/>
      <c r="BK1448" s="114"/>
      <c r="BL1448" s="114"/>
      <c r="BM1448" s="114"/>
      <c r="BN1448" s="114"/>
      <c r="BO1448" s="114"/>
      <c r="BP1448" s="114"/>
      <c r="BQ1448" s="114"/>
      <c r="BR1448" s="114"/>
      <c r="BS1448" s="114"/>
      <c r="BT1448" s="114"/>
      <c r="BU1448" s="114"/>
      <c r="BV1448" s="114"/>
      <c r="BW1448" s="114"/>
      <c r="BX1448" s="114"/>
      <c r="BY1448" s="114"/>
      <c r="BZ1448" s="114"/>
      <c r="CA1448" s="114"/>
      <c r="CB1448" s="114"/>
      <c r="CC1448" s="114"/>
      <c r="CD1448" s="114"/>
      <c r="CE1448" s="114"/>
      <c r="CF1448" s="114"/>
      <c r="CG1448" s="114"/>
      <c r="EH1448"/>
      <c r="EI1448"/>
      <c r="EJ1448"/>
      <c r="EK1448"/>
      <c r="EL1448"/>
    </row>
    <row r="1449" spans="1:142" x14ac:dyDescent="0.2">
      <c r="A1449"/>
      <c r="B1449"/>
      <c r="C1449"/>
      <c r="D1449"/>
      <c r="E1449"/>
      <c r="F1449"/>
      <c r="G1449"/>
      <c r="H1449"/>
      <c r="I1449"/>
      <c r="J1449"/>
      <c r="L1449" s="104"/>
      <c r="M1449" s="104"/>
      <c r="N1449" s="104"/>
      <c r="O1449" s="104"/>
      <c r="P1449" s="104"/>
      <c r="Q1449" s="104"/>
      <c r="R1449" s="104"/>
      <c r="S1449" s="104"/>
      <c r="T1449" s="104"/>
      <c r="U1449" s="104"/>
      <c r="V1449" s="104"/>
      <c r="W1449" s="104"/>
      <c r="X1449" s="104"/>
      <c r="Y1449" s="104"/>
      <c r="Z1449" s="104"/>
      <c r="AA1449" s="104"/>
      <c r="AB1449" s="104"/>
      <c r="AC1449" s="104"/>
      <c r="AD1449" s="104"/>
      <c r="AE1449" s="104"/>
      <c r="AF1449" s="104"/>
      <c r="AG1449" s="104"/>
      <c r="AH1449" s="104"/>
      <c r="AI1449" s="104"/>
      <c r="AJ1449" s="104"/>
      <c r="AK1449" s="104"/>
      <c r="AL1449" s="104"/>
      <c r="AM1449" s="104"/>
      <c r="AN1449" s="104"/>
      <c r="AO1449" s="104"/>
      <c r="AP1449" s="104"/>
      <c r="AQ1449" s="104"/>
      <c r="AR1449" s="104"/>
      <c r="AS1449" s="104"/>
      <c r="AT1449" s="104"/>
      <c r="AU1449" s="104"/>
      <c r="AX1449" s="114"/>
      <c r="AY1449" s="114"/>
      <c r="AZ1449" s="114"/>
      <c r="BA1449" s="114"/>
      <c r="BB1449" s="114"/>
      <c r="BC1449" s="114"/>
      <c r="BD1449" s="114"/>
      <c r="BE1449" s="114"/>
      <c r="BF1449" s="114"/>
      <c r="BG1449" s="114"/>
      <c r="BH1449" s="114"/>
      <c r="BI1449" s="114"/>
      <c r="BJ1449" s="114"/>
      <c r="BK1449" s="114"/>
      <c r="BL1449" s="114"/>
      <c r="BM1449" s="114"/>
      <c r="BN1449" s="114"/>
      <c r="BO1449" s="114"/>
      <c r="BP1449" s="114"/>
      <c r="BQ1449" s="114"/>
      <c r="BR1449" s="114"/>
      <c r="BS1449" s="114"/>
      <c r="BT1449" s="114"/>
      <c r="BU1449" s="114"/>
      <c r="BV1449" s="114"/>
      <c r="BW1449" s="114"/>
      <c r="BX1449" s="114"/>
      <c r="BY1449" s="114"/>
      <c r="BZ1449" s="114"/>
      <c r="CA1449" s="114"/>
      <c r="CB1449" s="114"/>
      <c r="CC1449" s="114"/>
      <c r="CD1449" s="114"/>
      <c r="CE1449" s="114"/>
      <c r="CF1449" s="114"/>
      <c r="CG1449" s="114"/>
      <c r="EH1449"/>
      <c r="EI1449"/>
      <c r="EJ1449"/>
      <c r="EK1449"/>
      <c r="EL1449"/>
    </row>
    <row r="1450" spans="1:142" x14ac:dyDescent="0.2">
      <c r="A1450"/>
      <c r="B1450"/>
      <c r="C1450"/>
      <c r="D1450"/>
      <c r="E1450"/>
      <c r="F1450"/>
      <c r="G1450"/>
      <c r="H1450"/>
      <c r="I1450"/>
      <c r="J1450"/>
      <c r="L1450" s="104"/>
      <c r="M1450" s="104"/>
      <c r="N1450" s="104"/>
      <c r="O1450" s="104"/>
      <c r="P1450" s="104"/>
      <c r="Q1450" s="104"/>
      <c r="R1450" s="104"/>
      <c r="S1450" s="104"/>
      <c r="T1450" s="104"/>
      <c r="U1450" s="104"/>
      <c r="V1450" s="104"/>
      <c r="W1450" s="104"/>
      <c r="X1450" s="104"/>
      <c r="Y1450" s="104"/>
      <c r="Z1450" s="104"/>
      <c r="AA1450" s="104"/>
      <c r="AB1450" s="104"/>
      <c r="AC1450" s="104"/>
      <c r="AD1450" s="104"/>
      <c r="AE1450" s="104"/>
      <c r="AF1450" s="104"/>
      <c r="AG1450" s="104"/>
      <c r="AH1450" s="104"/>
      <c r="AI1450" s="104"/>
      <c r="AJ1450" s="104"/>
      <c r="AK1450" s="104"/>
      <c r="AL1450" s="104"/>
      <c r="AM1450" s="104"/>
      <c r="AN1450" s="104"/>
      <c r="AO1450" s="104"/>
      <c r="AP1450" s="104"/>
      <c r="AQ1450" s="104"/>
      <c r="AR1450" s="104"/>
      <c r="AS1450" s="104"/>
      <c r="AT1450" s="104"/>
      <c r="AU1450" s="104"/>
      <c r="AX1450" s="114"/>
      <c r="AY1450" s="114"/>
      <c r="AZ1450" s="114"/>
      <c r="BA1450" s="114"/>
      <c r="BB1450" s="114"/>
      <c r="BC1450" s="114"/>
      <c r="BD1450" s="114"/>
      <c r="BE1450" s="114"/>
      <c r="BF1450" s="114"/>
      <c r="BG1450" s="114"/>
      <c r="BH1450" s="114"/>
      <c r="BI1450" s="114"/>
      <c r="BJ1450" s="114"/>
      <c r="BK1450" s="114"/>
      <c r="BL1450" s="114"/>
      <c r="BM1450" s="114"/>
      <c r="BN1450" s="114"/>
      <c r="BO1450" s="114"/>
      <c r="BP1450" s="114"/>
      <c r="BQ1450" s="114"/>
      <c r="BR1450" s="114"/>
      <c r="BS1450" s="114"/>
      <c r="BT1450" s="114"/>
      <c r="BU1450" s="114"/>
      <c r="BV1450" s="114"/>
      <c r="BW1450" s="114"/>
      <c r="BX1450" s="114"/>
      <c r="BY1450" s="114"/>
      <c r="BZ1450" s="114"/>
      <c r="CA1450" s="114"/>
      <c r="CB1450" s="114"/>
      <c r="CC1450" s="114"/>
      <c r="CD1450" s="114"/>
      <c r="CE1450" s="114"/>
      <c r="CF1450" s="114"/>
      <c r="CG1450" s="114"/>
      <c r="EH1450"/>
      <c r="EI1450"/>
      <c r="EJ1450"/>
      <c r="EK1450"/>
      <c r="EL1450"/>
    </row>
    <row r="1451" spans="1:142" x14ac:dyDescent="0.2">
      <c r="A1451"/>
      <c r="B1451"/>
      <c r="C1451"/>
      <c r="D1451"/>
      <c r="E1451"/>
      <c r="F1451"/>
      <c r="G1451"/>
      <c r="H1451"/>
      <c r="I1451"/>
      <c r="J1451"/>
      <c r="L1451" s="104"/>
      <c r="M1451" s="104"/>
      <c r="N1451" s="104"/>
      <c r="O1451" s="104"/>
      <c r="P1451" s="104"/>
      <c r="Q1451" s="104"/>
      <c r="R1451" s="104"/>
      <c r="S1451" s="104"/>
      <c r="T1451" s="104"/>
      <c r="U1451" s="104"/>
      <c r="V1451" s="104"/>
      <c r="W1451" s="104"/>
      <c r="X1451" s="104"/>
      <c r="Y1451" s="104"/>
      <c r="Z1451" s="104"/>
      <c r="AA1451" s="104"/>
      <c r="AB1451" s="104"/>
      <c r="AC1451" s="104"/>
      <c r="AD1451" s="104"/>
      <c r="AE1451" s="104"/>
      <c r="AF1451" s="104"/>
      <c r="AG1451" s="104"/>
      <c r="AH1451" s="104"/>
      <c r="AI1451" s="104"/>
      <c r="AJ1451" s="104"/>
      <c r="AK1451" s="104"/>
      <c r="AL1451" s="104"/>
      <c r="AM1451" s="104"/>
      <c r="AN1451" s="104"/>
      <c r="AO1451" s="104"/>
      <c r="AP1451" s="104"/>
      <c r="AQ1451" s="104"/>
      <c r="AR1451" s="104"/>
      <c r="AS1451" s="104"/>
      <c r="AT1451" s="104"/>
      <c r="AU1451" s="104"/>
      <c r="AX1451" s="114"/>
      <c r="AY1451" s="114"/>
      <c r="AZ1451" s="114"/>
      <c r="BA1451" s="114"/>
      <c r="BB1451" s="114"/>
      <c r="BC1451" s="114"/>
      <c r="BD1451" s="114"/>
      <c r="BE1451" s="114"/>
      <c r="BF1451" s="114"/>
      <c r="BG1451" s="114"/>
      <c r="BH1451" s="114"/>
      <c r="BI1451" s="114"/>
      <c r="BJ1451" s="114"/>
      <c r="BK1451" s="114"/>
      <c r="BL1451" s="114"/>
      <c r="BM1451" s="114"/>
      <c r="BN1451" s="114"/>
      <c r="BO1451" s="114"/>
      <c r="BP1451" s="114"/>
      <c r="BQ1451" s="114"/>
      <c r="BR1451" s="114"/>
      <c r="BS1451" s="114"/>
      <c r="BT1451" s="114"/>
      <c r="BU1451" s="114"/>
      <c r="BV1451" s="114"/>
      <c r="BW1451" s="114"/>
      <c r="BX1451" s="114"/>
      <c r="BY1451" s="114"/>
      <c r="BZ1451" s="114"/>
      <c r="CA1451" s="114"/>
      <c r="CB1451" s="114"/>
      <c r="CC1451" s="114"/>
      <c r="CD1451" s="114"/>
      <c r="CE1451" s="114"/>
      <c r="CF1451" s="114"/>
      <c r="CG1451" s="114"/>
      <c r="EH1451"/>
      <c r="EI1451"/>
      <c r="EJ1451"/>
      <c r="EK1451"/>
      <c r="EL1451"/>
    </row>
    <row r="1452" spans="1:142" x14ac:dyDescent="0.2">
      <c r="A1452"/>
      <c r="B1452"/>
      <c r="C1452"/>
      <c r="D1452"/>
      <c r="E1452"/>
      <c r="F1452"/>
      <c r="G1452"/>
      <c r="H1452"/>
      <c r="I1452"/>
      <c r="J1452"/>
      <c r="L1452" s="104"/>
      <c r="M1452" s="104"/>
      <c r="N1452" s="104"/>
      <c r="O1452" s="104"/>
      <c r="P1452" s="104"/>
      <c r="Q1452" s="104"/>
      <c r="R1452" s="104"/>
      <c r="S1452" s="104"/>
      <c r="T1452" s="104"/>
      <c r="U1452" s="104"/>
      <c r="V1452" s="104"/>
      <c r="W1452" s="104"/>
      <c r="X1452" s="104"/>
      <c r="Y1452" s="104"/>
      <c r="Z1452" s="104"/>
      <c r="AA1452" s="104"/>
      <c r="AB1452" s="104"/>
      <c r="AC1452" s="104"/>
      <c r="AD1452" s="104"/>
      <c r="AE1452" s="104"/>
      <c r="AF1452" s="104"/>
      <c r="AG1452" s="104"/>
      <c r="AH1452" s="104"/>
      <c r="AI1452" s="104"/>
      <c r="AJ1452" s="104"/>
      <c r="AK1452" s="104"/>
      <c r="AL1452" s="104"/>
      <c r="AM1452" s="104"/>
      <c r="AN1452" s="104"/>
      <c r="AO1452" s="104"/>
      <c r="AP1452" s="104"/>
      <c r="AQ1452" s="104"/>
      <c r="AR1452" s="104"/>
      <c r="AS1452" s="104"/>
      <c r="AT1452" s="104"/>
      <c r="AU1452" s="10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EH1452"/>
      <c r="EI1452"/>
      <c r="EJ1452"/>
      <c r="EK1452"/>
      <c r="EL1452"/>
    </row>
    <row r="1453" spans="1:142" x14ac:dyDescent="0.2">
      <c r="A1453"/>
      <c r="B1453"/>
      <c r="C1453"/>
      <c r="D1453"/>
      <c r="E1453"/>
      <c r="F1453"/>
      <c r="G1453"/>
      <c r="H1453"/>
      <c r="I1453"/>
      <c r="J1453"/>
      <c r="L1453" s="104"/>
      <c r="M1453" s="104"/>
      <c r="N1453" s="104"/>
      <c r="O1453" s="104"/>
      <c r="P1453" s="104"/>
      <c r="Q1453" s="104"/>
      <c r="R1453" s="104"/>
      <c r="S1453" s="104"/>
      <c r="T1453" s="104"/>
      <c r="U1453" s="104"/>
      <c r="V1453" s="104"/>
      <c r="W1453" s="104"/>
      <c r="X1453" s="104"/>
      <c r="Y1453" s="104"/>
      <c r="Z1453" s="104"/>
      <c r="AA1453" s="104"/>
      <c r="AB1453" s="104"/>
      <c r="AC1453" s="104"/>
      <c r="AD1453" s="104"/>
      <c r="AE1453" s="104"/>
      <c r="AF1453" s="104"/>
      <c r="AG1453" s="104"/>
      <c r="AH1453" s="104"/>
      <c r="AI1453" s="104"/>
      <c r="AJ1453" s="104"/>
      <c r="AK1453" s="104"/>
      <c r="AL1453" s="104"/>
      <c r="AM1453" s="104"/>
      <c r="AN1453" s="104"/>
      <c r="AO1453" s="104"/>
      <c r="AP1453" s="104"/>
      <c r="AQ1453" s="104"/>
      <c r="AR1453" s="104"/>
      <c r="AS1453" s="104"/>
      <c r="AT1453" s="104"/>
      <c r="AU1453" s="104"/>
      <c r="AX1453" s="114"/>
      <c r="AY1453" s="114"/>
      <c r="AZ1453" s="114"/>
      <c r="BA1453" s="114"/>
      <c r="BB1453" s="114"/>
      <c r="BC1453" s="114"/>
      <c r="BD1453" s="114"/>
      <c r="BE1453" s="114"/>
      <c r="BF1453" s="114"/>
      <c r="BG1453" s="114"/>
      <c r="BH1453" s="114"/>
      <c r="BI1453" s="114"/>
      <c r="BJ1453" s="114"/>
      <c r="BK1453" s="114"/>
      <c r="BL1453" s="114"/>
      <c r="BM1453" s="114"/>
      <c r="BN1453" s="114"/>
      <c r="BO1453" s="114"/>
      <c r="BP1453" s="114"/>
      <c r="BQ1453" s="114"/>
      <c r="BR1453" s="114"/>
      <c r="BS1453" s="114"/>
      <c r="BT1453" s="114"/>
      <c r="BU1453" s="114"/>
      <c r="BV1453" s="114"/>
      <c r="BW1453" s="114"/>
      <c r="BX1453" s="114"/>
      <c r="BY1453" s="114"/>
      <c r="BZ1453" s="114"/>
      <c r="CA1453" s="114"/>
      <c r="CB1453" s="114"/>
      <c r="CC1453" s="114"/>
      <c r="CD1453" s="114"/>
      <c r="CE1453" s="114"/>
      <c r="CF1453" s="114"/>
      <c r="CG1453" s="114"/>
      <c r="EH1453"/>
      <c r="EI1453"/>
      <c r="EJ1453"/>
      <c r="EK1453"/>
      <c r="EL1453"/>
    </row>
    <row r="1454" spans="1:142" x14ac:dyDescent="0.2">
      <c r="A1454"/>
      <c r="B1454"/>
      <c r="C1454"/>
      <c r="D1454"/>
      <c r="E1454"/>
      <c r="F1454"/>
      <c r="G1454"/>
      <c r="H1454"/>
      <c r="I1454"/>
      <c r="J1454"/>
      <c r="L1454" s="104"/>
      <c r="M1454" s="104"/>
      <c r="N1454" s="104"/>
      <c r="O1454" s="104"/>
      <c r="P1454" s="104"/>
      <c r="Q1454" s="104"/>
      <c r="R1454" s="104"/>
      <c r="S1454" s="104"/>
      <c r="T1454" s="104"/>
      <c r="U1454" s="104"/>
      <c r="V1454" s="104"/>
      <c r="W1454" s="104"/>
      <c r="X1454" s="104"/>
      <c r="Y1454" s="104"/>
      <c r="Z1454" s="104"/>
      <c r="AA1454" s="104"/>
      <c r="AB1454" s="104"/>
      <c r="AC1454" s="104"/>
      <c r="AD1454" s="104"/>
      <c r="AE1454" s="104"/>
      <c r="AF1454" s="104"/>
      <c r="AG1454" s="104"/>
      <c r="AH1454" s="104"/>
      <c r="AI1454" s="104"/>
      <c r="AJ1454" s="104"/>
      <c r="AK1454" s="104"/>
      <c r="AL1454" s="104"/>
      <c r="AM1454" s="104"/>
      <c r="AN1454" s="104"/>
      <c r="AO1454" s="104"/>
      <c r="AP1454" s="104"/>
      <c r="AQ1454" s="104"/>
      <c r="AR1454" s="104"/>
      <c r="AS1454" s="104"/>
      <c r="AT1454" s="104"/>
      <c r="AU1454" s="104"/>
      <c r="AX1454" s="114"/>
      <c r="AY1454" s="114"/>
      <c r="AZ1454" s="114"/>
      <c r="BA1454" s="114"/>
      <c r="BB1454" s="114"/>
      <c r="BC1454" s="114"/>
      <c r="BD1454" s="114"/>
      <c r="BE1454" s="114"/>
      <c r="BF1454" s="114"/>
      <c r="BG1454" s="114"/>
      <c r="BH1454" s="114"/>
      <c r="BI1454" s="114"/>
      <c r="BJ1454" s="114"/>
      <c r="BK1454" s="114"/>
      <c r="BL1454" s="114"/>
      <c r="BM1454" s="114"/>
      <c r="BN1454" s="114"/>
      <c r="BO1454" s="114"/>
      <c r="BP1454" s="114"/>
      <c r="BQ1454" s="114"/>
      <c r="BR1454" s="114"/>
      <c r="BS1454" s="114"/>
      <c r="BT1454" s="114"/>
      <c r="BU1454" s="114"/>
      <c r="BV1454" s="114"/>
      <c r="BW1454" s="114"/>
      <c r="BX1454" s="114"/>
      <c r="BY1454" s="114"/>
      <c r="BZ1454" s="114"/>
      <c r="CA1454" s="114"/>
      <c r="CB1454" s="114"/>
      <c r="CC1454" s="114"/>
      <c r="CD1454" s="114"/>
      <c r="CE1454" s="114"/>
      <c r="CF1454" s="114"/>
      <c r="CG1454" s="114"/>
      <c r="EH1454"/>
      <c r="EI1454"/>
      <c r="EJ1454"/>
      <c r="EK1454"/>
      <c r="EL1454"/>
    </row>
    <row r="1455" spans="1:142" x14ac:dyDescent="0.2">
      <c r="A1455"/>
      <c r="B1455"/>
      <c r="C1455"/>
      <c r="D1455"/>
      <c r="E1455"/>
      <c r="F1455"/>
      <c r="G1455"/>
      <c r="H1455"/>
      <c r="I1455"/>
      <c r="J1455"/>
      <c r="L1455" s="104"/>
      <c r="M1455" s="104"/>
      <c r="N1455" s="104"/>
      <c r="O1455" s="104"/>
      <c r="P1455" s="104"/>
      <c r="Q1455" s="104"/>
      <c r="R1455" s="104"/>
      <c r="S1455" s="104"/>
      <c r="T1455" s="104"/>
      <c r="U1455" s="104"/>
      <c r="V1455" s="104"/>
      <c r="W1455" s="104"/>
      <c r="X1455" s="104"/>
      <c r="Y1455" s="104"/>
      <c r="Z1455" s="104"/>
      <c r="AA1455" s="104"/>
      <c r="AB1455" s="104"/>
      <c r="AC1455" s="104"/>
      <c r="AD1455" s="104"/>
      <c r="AE1455" s="104"/>
      <c r="AF1455" s="104"/>
      <c r="AG1455" s="104"/>
      <c r="AH1455" s="104"/>
      <c r="AI1455" s="104"/>
      <c r="AJ1455" s="104"/>
      <c r="AK1455" s="104"/>
      <c r="AL1455" s="104"/>
      <c r="AM1455" s="104"/>
      <c r="AN1455" s="104"/>
      <c r="AO1455" s="104"/>
      <c r="AP1455" s="104"/>
      <c r="AQ1455" s="104"/>
      <c r="AR1455" s="104"/>
      <c r="AS1455" s="104"/>
      <c r="AT1455" s="104"/>
      <c r="AU1455" s="104"/>
      <c r="AX1455" s="114"/>
      <c r="AY1455" s="114"/>
      <c r="AZ1455" s="114"/>
      <c r="BA1455" s="114"/>
      <c r="BB1455" s="114"/>
      <c r="BC1455" s="114"/>
      <c r="BD1455" s="114"/>
      <c r="BE1455" s="114"/>
      <c r="BF1455" s="114"/>
      <c r="BG1455" s="114"/>
      <c r="BH1455" s="114"/>
      <c r="BI1455" s="114"/>
      <c r="BJ1455" s="114"/>
      <c r="BK1455" s="114"/>
      <c r="BL1455" s="114"/>
      <c r="BM1455" s="114"/>
      <c r="BN1455" s="114"/>
      <c r="BO1455" s="114"/>
      <c r="BP1455" s="114"/>
      <c r="BQ1455" s="114"/>
      <c r="BR1455" s="114"/>
      <c r="BS1455" s="114"/>
      <c r="BT1455" s="114"/>
      <c r="BU1455" s="114"/>
      <c r="BV1455" s="114"/>
      <c r="BW1455" s="114"/>
      <c r="BX1455" s="114"/>
      <c r="BY1455" s="114"/>
      <c r="BZ1455" s="114"/>
      <c r="CA1455" s="114"/>
      <c r="CB1455" s="114"/>
      <c r="CC1455" s="114"/>
      <c r="CD1455" s="114"/>
      <c r="CE1455" s="114"/>
      <c r="CF1455" s="114"/>
      <c r="CG1455" s="114"/>
      <c r="EH1455"/>
      <c r="EI1455"/>
      <c r="EJ1455"/>
      <c r="EK1455"/>
      <c r="EL1455"/>
    </row>
    <row r="1456" spans="1:142" x14ac:dyDescent="0.2">
      <c r="A1456"/>
      <c r="B1456"/>
      <c r="C1456"/>
      <c r="D1456"/>
      <c r="E1456"/>
      <c r="F1456"/>
      <c r="G1456"/>
      <c r="H1456"/>
      <c r="I1456"/>
      <c r="J1456"/>
      <c r="L1456" s="104"/>
      <c r="M1456" s="104"/>
      <c r="N1456" s="104"/>
      <c r="O1456" s="104"/>
      <c r="P1456" s="104"/>
      <c r="Q1456" s="104"/>
      <c r="R1456" s="104"/>
      <c r="S1456" s="104"/>
      <c r="T1456" s="104"/>
      <c r="U1456" s="104"/>
      <c r="V1456" s="104"/>
      <c r="W1456" s="104"/>
      <c r="X1456" s="104"/>
      <c r="Y1456" s="104"/>
      <c r="Z1456" s="104"/>
      <c r="AA1456" s="104"/>
      <c r="AB1456" s="104"/>
      <c r="AC1456" s="104"/>
      <c r="AD1456" s="104"/>
      <c r="AE1456" s="104"/>
      <c r="AF1456" s="104"/>
      <c r="AG1456" s="104"/>
      <c r="AH1456" s="104"/>
      <c r="AI1456" s="104"/>
      <c r="AJ1456" s="104"/>
      <c r="AK1456" s="104"/>
      <c r="AL1456" s="104"/>
      <c r="AM1456" s="104"/>
      <c r="AN1456" s="104"/>
      <c r="AO1456" s="104"/>
      <c r="AP1456" s="104"/>
      <c r="AQ1456" s="104"/>
      <c r="AR1456" s="104"/>
      <c r="AS1456" s="104"/>
      <c r="AT1456" s="104"/>
      <c r="AU1456" s="104"/>
      <c r="AX1456" s="114"/>
      <c r="AY1456" s="114"/>
      <c r="AZ1456" s="114"/>
      <c r="BA1456" s="114"/>
      <c r="BB1456" s="114"/>
      <c r="BC1456" s="114"/>
      <c r="BD1456" s="114"/>
      <c r="BE1456" s="114"/>
      <c r="BF1456" s="114"/>
      <c r="BG1456" s="114"/>
      <c r="BH1456" s="114"/>
      <c r="BI1456" s="114"/>
      <c r="BJ1456" s="114"/>
      <c r="BK1456" s="114"/>
      <c r="BL1456" s="114"/>
      <c r="BM1456" s="114"/>
      <c r="BN1456" s="114"/>
      <c r="BO1456" s="114"/>
      <c r="BP1456" s="114"/>
      <c r="BQ1456" s="114"/>
      <c r="BR1456" s="114"/>
      <c r="BS1456" s="114"/>
      <c r="BT1456" s="114"/>
      <c r="BU1456" s="114"/>
      <c r="BV1456" s="114"/>
      <c r="BW1456" s="114"/>
      <c r="BX1456" s="114"/>
      <c r="BY1456" s="114"/>
      <c r="BZ1456" s="114"/>
      <c r="CA1456" s="114"/>
      <c r="CB1456" s="114"/>
      <c r="CC1456" s="114"/>
      <c r="CD1456" s="114"/>
      <c r="CE1456" s="114"/>
      <c r="CF1456" s="114"/>
      <c r="CG1456" s="114"/>
      <c r="EH1456"/>
      <c r="EI1456"/>
      <c r="EJ1456"/>
      <c r="EK1456"/>
      <c r="EL1456"/>
    </row>
    <row r="1457" spans="1:142" x14ac:dyDescent="0.2">
      <c r="A1457"/>
      <c r="B1457"/>
      <c r="C1457"/>
      <c r="D1457"/>
      <c r="E1457"/>
      <c r="F1457"/>
      <c r="G1457"/>
      <c r="H1457"/>
      <c r="I1457"/>
      <c r="J1457"/>
      <c r="L1457" s="104"/>
      <c r="M1457" s="104"/>
      <c r="N1457" s="104"/>
      <c r="O1457" s="104"/>
      <c r="P1457" s="104"/>
      <c r="Q1457" s="104"/>
      <c r="R1457" s="104"/>
      <c r="S1457" s="104"/>
      <c r="T1457" s="104"/>
      <c r="U1457" s="104"/>
      <c r="V1457" s="104"/>
      <c r="W1457" s="104"/>
      <c r="X1457" s="104"/>
      <c r="Y1457" s="104"/>
      <c r="Z1457" s="104"/>
      <c r="AA1457" s="104"/>
      <c r="AB1457" s="104"/>
      <c r="AC1457" s="104"/>
      <c r="AD1457" s="104"/>
      <c r="AE1457" s="104"/>
      <c r="AF1457" s="104"/>
      <c r="AG1457" s="104"/>
      <c r="AH1457" s="104"/>
      <c r="AI1457" s="104"/>
      <c r="AJ1457" s="104"/>
      <c r="AK1457" s="104"/>
      <c r="AL1457" s="104"/>
      <c r="AM1457" s="104"/>
      <c r="AN1457" s="104"/>
      <c r="AO1457" s="104"/>
      <c r="AP1457" s="104"/>
      <c r="AQ1457" s="104"/>
      <c r="AR1457" s="104"/>
      <c r="AS1457" s="104"/>
      <c r="AT1457" s="104"/>
      <c r="AU1457" s="104"/>
      <c r="AX1457" s="114"/>
      <c r="AY1457" s="114"/>
      <c r="AZ1457" s="114"/>
      <c r="BA1457" s="114"/>
      <c r="BB1457" s="114"/>
      <c r="BC1457" s="114"/>
      <c r="BD1457" s="114"/>
      <c r="BE1457" s="114"/>
      <c r="BF1457" s="114"/>
      <c r="BG1457" s="114"/>
      <c r="BH1457" s="114"/>
      <c r="BI1457" s="114"/>
      <c r="BJ1457" s="114"/>
      <c r="BK1457" s="114"/>
      <c r="BL1457" s="114"/>
      <c r="BM1457" s="114"/>
      <c r="BN1457" s="114"/>
      <c r="BO1457" s="114"/>
      <c r="BP1457" s="114"/>
      <c r="BQ1457" s="114"/>
      <c r="BR1457" s="114"/>
      <c r="BS1457" s="114"/>
      <c r="BT1457" s="114"/>
      <c r="BU1457" s="114"/>
      <c r="BV1457" s="114"/>
      <c r="BW1457" s="114"/>
      <c r="BX1457" s="114"/>
      <c r="BY1457" s="114"/>
      <c r="BZ1457" s="114"/>
      <c r="CA1457" s="114"/>
      <c r="CB1457" s="114"/>
      <c r="CC1457" s="114"/>
      <c r="CD1457" s="114"/>
      <c r="CE1457" s="114"/>
      <c r="CF1457" s="114"/>
      <c r="CG1457" s="114"/>
      <c r="EH1457"/>
      <c r="EI1457"/>
      <c r="EJ1457"/>
      <c r="EK1457"/>
      <c r="EL1457"/>
    </row>
    <row r="1458" spans="1:142" x14ac:dyDescent="0.2">
      <c r="A1458"/>
      <c r="B1458"/>
      <c r="C1458"/>
      <c r="D1458"/>
      <c r="E1458"/>
      <c r="F1458"/>
      <c r="G1458"/>
      <c r="H1458"/>
      <c r="I1458"/>
      <c r="J1458"/>
      <c r="L1458" s="104"/>
      <c r="M1458" s="104"/>
      <c r="N1458" s="104"/>
      <c r="O1458" s="104"/>
      <c r="P1458" s="104"/>
      <c r="Q1458" s="104"/>
      <c r="R1458" s="104"/>
      <c r="S1458" s="104"/>
      <c r="T1458" s="104"/>
      <c r="U1458" s="104"/>
      <c r="V1458" s="104"/>
      <c r="W1458" s="104"/>
      <c r="X1458" s="104"/>
      <c r="Y1458" s="104"/>
      <c r="Z1458" s="104"/>
      <c r="AA1458" s="104"/>
      <c r="AB1458" s="104"/>
      <c r="AC1458" s="104"/>
      <c r="AD1458" s="104"/>
      <c r="AE1458" s="104"/>
      <c r="AF1458" s="104"/>
      <c r="AG1458" s="104"/>
      <c r="AH1458" s="104"/>
      <c r="AI1458" s="104"/>
      <c r="AJ1458" s="104"/>
      <c r="AK1458" s="104"/>
      <c r="AL1458" s="104"/>
      <c r="AM1458" s="104"/>
      <c r="AN1458" s="104"/>
      <c r="AO1458" s="104"/>
      <c r="AP1458" s="104"/>
      <c r="AQ1458" s="104"/>
      <c r="AR1458" s="104"/>
      <c r="AS1458" s="104"/>
      <c r="AT1458" s="104"/>
      <c r="AU1458" s="104"/>
      <c r="AX1458" s="114"/>
      <c r="AY1458" s="114"/>
      <c r="AZ1458" s="114"/>
      <c r="BA1458" s="114"/>
      <c r="BB1458" s="114"/>
      <c r="BC1458" s="114"/>
      <c r="BD1458" s="114"/>
      <c r="BE1458" s="114"/>
      <c r="BF1458" s="114"/>
      <c r="BG1458" s="114"/>
      <c r="BH1458" s="114"/>
      <c r="BI1458" s="114"/>
      <c r="BJ1458" s="114"/>
      <c r="BK1458" s="114"/>
      <c r="BL1458" s="114"/>
      <c r="BM1458" s="114"/>
      <c r="BN1458" s="114"/>
      <c r="BO1458" s="114"/>
      <c r="BP1458" s="114"/>
      <c r="BQ1458" s="114"/>
      <c r="BR1458" s="114"/>
      <c r="BS1458" s="114"/>
      <c r="BT1458" s="114"/>
      <c r="BU1458" s="114"/>
      <c r="BV1458" s="114"/>
      <c r="BW1458" s="114"/>
      <c r="BX1458" s="114"/>
      <c r="BY1458" s="114"/>
      <c r="BZ1458" s="114"/>
      <c r="CA1458" s="114"/>
      <c r="CB1458" s="114"/>
      <c r="CC1458" s="114"/>
      <c r="CD1458" s="114"/>
      <c r="CE1458" s="114"/>
      <c r="CF1458" s="114"/>
      <c r="CG1458" s="114"/>
      <c r="EH1458"/>
      <c r="EI1458"/>
      <c r="EJ1458"/>
      <c r="EK1458"/>
      <c r="EL1458"/>
    </row>
    <row r="1459" spans="1:142" x14ac:dyDescent="0.2">
      <c r="A1459"/>
      <c r="B1459"/>
      <c r="C1459"/>
      <c r="D1459"/>
      <c r="E1459"/>
      <c r="F1459"/>
      <c r="G1459"/>
      <c r="H1459"/>
      <c r="I1459"/>
      <c r="J1459"/>
      <c r="L1459" s="104"/>
      <c r="M1459" s="104"/>
      <c r="N1459" s="104"/>
      <c r="O1459" s="104"/>
      <c r="P1459" s="104"/>
      <c r="Q1459" s="104"/>
      <c r="R1459" s="104"/>
      <c r="S1459" s="104"/>
      <c r="T1459" s="104"/>
      <c r="U1459" s="104"/>
      <c r="V1459" s="104"/>
      <c r="W1459" s="104"/>
      <c r="X1459" s="104"/>
      <c r="Y1459" s="104"/>
      <c r="Z1459" s="104"/>
      <c r="AA1459" s="104"/>
      <c r="AB1459" s="104"/>
      <c r="AC1459" s="104"/>
      <c r="AD1459" s="104"/>
      <c r="AE1459" s="104"/>
      <c r="AF1459" s="104"/>
      <c r="AG1459" s="104"/>
      <c r="AH1459" s="104"/>
      <c r="AI1459" s="104"/>
      <c r="AJ1459" s="104"/>
      <c r="AK1459" s="104"/>
      <c r="AL1459" s="104"/>
      <c r="AM1459" s="104"/>
      <c r="AN1459" s="104"/>
      <c r="AO1459" s="104"/>
      <c r="AP1459" s="104"/>
      <c r="AQ1459" s="104"/>
      <c r="AR1459" s="104"/>
      <c r="AS1459" s="104"/>
      <c r="AT1459" s="104"/>
      <c r="AU1459" s="104"/>
      <c r="AX1459" s="114"/>
      <c r="AY1459" s="114"/>
      <c r="AZ1459" s="114"/>
      <c r="BA1459" s="114"/>
      <c r="BB1459" s="114"/>
      <c r="BC1459" s="114"/>
      <c r="BD1459" s="114"/>
      <c r="BE1459" s="114"/>
      <c r="BF1459" s="114"/>
      <c r="BG1459" s="114"/>
      <c r="BH1459" s="114"/>
      <c r="BI1459" s="114"/>
      <c r="BJ1459" s="114"/>
      <c r="BK1459" s="114"/>
      <c r="BL1459" s="114"/>
      <c r="BM1459" s="114"/>
      <c r="BN1459" s="114"/>
      <c r="BO1459" s="114"/>
      <c r="BP1459" s="114"/>
      <c r="BQ1459" s="114"/>
      <c r="BR1459" s="114"/>
      <c r="BS1459" s="114"/>
      <c r="BT1459" s="114"/>
      <c r="BU1459" s="114"/>
      <c r="BV1459" s="114"/>
      <c r="BW1459" s="114"/>
      <c r="BX1459" s="114"/>
      <c r="BY1459" s="114"/>
      <c r="BZ1459" s="114"/>
      <c r="CA1459" s="114"/>
      <c r="CB1459" s="114"/>
      <c r="CC1459" s="114"/>
      <c r="CD1459" s="114"/>
      <c r="CE1459" s="114"/>
      <c r="CF1459" s="114"/>
      <c r="CG1459" s="114"/>
      <c r="EH1459"/>
      <c r="EI1459"/>
      <c r="EJ1459"/>
      <c r="EK1459"/>
      <c r="EL1459"/>
    </row>
    <row r="1460" spans="1:142" x14ac:dyDescent="0.2">
      <c r="A1460"/>
      <c r="B1460"/>
      <c r="C1460"/>
      <c r="D1460"/>
      <c r="E1460"/>
      <c r="F1460"/>
      <c r="G1460"/>
      <c r="H1460"/>
      <c r="I1460"/>
      <c r="J1460"/>
      <c r="L1460" s="104"/>
      <c r="M1460" s="104"/>
      <c r="N1460" s="104"/>
      <c r="O1460" s="104"/>
      <c r="P1460" s="104"/>
      <c r="Q1460" s="104"/>
      <c r="R1460" s="104"/>
      <c r="S1460" s="104"/>
      <c r="T1460" s="104"/>
      <c r="U1460" s="104"/>
      <c r="V1460" s="104"/>
      <c r="W1460" s="104"/>
      <c r="X1460" s="104"/>
      <c r="Y1460" s="104"/>
      <c r="Z1460" s="104"/>
      <c r="AA1460" s="104"/>
      <c r="AB1460" s="104"/>
      <c r="AC1460" s="104"/>
      <c r="AD1460" s="104"/>
      <c r="AE1460" s="104"/>
      <c r="AF1460" s="104"/>
      <c r="AG1460" s="104"/>
      <c r="AH1460" s="104"/>
      <c r="AI1460" s="104"/>
      <c r="AJ1460" s="104"/>
      <c r="AK1460" s="104"/>
      <c r="AL1460" s="104"/>
      <c r="AM1460" s="104"/>
      <c r="AN1460" s="104"/>
      <c r="AO1460" s="104"/>
      <c r="AP1460" s="104"/>
      <c r="AQ1460" s="104"/>
      <c r="AR1460" s="104"/>
      <c r="AS1460" s="104"/>
      <c r="AT1460" s="104"/>
      <c r="AU1460" s="104"/>
      <c r="AX1460" s="114"/>
      <c r="AY1460" s="114"/>
      <c r="AZ1460" s="114"/>
      <c r="BA1460" s="114"/>
      <c r="BB1460" s="114"/>
      <c r="BC1460" s="114"/>
      <c r="BD1460" s="114"/>
      <c r="BE1460" s="114"/>
      <c r="BF1460" s="114"/>
      <c r="BG1460" s="114"/>
      <c r="BH1460" s="114"/>
      <c r="BI1460" s="114"/>
      <c r="BJ1460" s="114"/>
      <c r="BK1460" s="114"/>
      <c r="BL1460" s="114"/>
      <c r="BM1460" s="114"/>
      <c r="BN1460" s="114"/>
      <c r="BO1460" s="114"/>
      <c r="BP1460" s="114"/>
      <c r="BQ1460" s="114"/>
      <c r="BR1460" s="114"/>
      <c r="BS1460" s="114"/>
      <c r="BT1460" s="114"/>
      <c r="BU1460" s="114"/>
      <c r="BV1460" s="114"/>
      <c r="BW1460" s="114"/>
      <c r="BX1460" s="114"/>
      <c r="BY1460" s="114"/>
      <c r="BZ1460" s="114"/>
      <c r="CA1460" s="114"/>
      <c r="CB1460" s="114"/>
      <c r="CC1460" s="114"/>
      <c r="CD1460" s="114"/>
      <c r="CE1460" s="114"/>
      <c r="CF1460" s="114"/>
      <c r="CG1460" s="114"/>
      <c r="EH1460"/>
      <c r="EI1460"/>
      <c r="EJ1460"/>
      <c r="EK1460"/>
      <c r="EL1460"/>
    </row>
    <row r="1461" spans="1:142" x14ac:dyDescent="0.2">
      <c r="A1461"/>
      <c r="B1461"/>
      <c r="C1461"/>
      <c r="D1461"/>
      <c r="E1461"/>
      <c r="F1461"/>
      <c r="G1461"/>
      <c r="H1461"/>
      <c r="I1461"/>
      <c r="J1461"/>
      <c r="L1461" s="104"/>
      <c r="M1461" s="104"/>
      <c r="N1461" s="104"/>
      <c r="O1461" s="104"/>
      <c r="P1461" s="104"/>
      <c r="Q1461" s="104"/>
      <c r="R1461" s="104"/>
      <c r="S1461" s="104"/>
      <c r="T1461" s="104"/>
      <c r="U1461" s="104"/>
      <c r="V1461" s="104"/>
      <c r="W1461" s="104"/>
      <c r="X1461" s="104"/>
      <c r="Y1461" s="104"/>
      <c r="Z1461" s="104"/>
      <c r="AA1461" s="104"/>
      <c r="AB1461" s="104"/>
      <c r="AC1461" s="104"/>
      <c r="AD1461" s="104"/>
      <c r="AE1461" s="104"/>
      <c r="AF1461" s="104"/>
      <c r="AG1461" s="104"/>
      <c r="AH1461" s="104"/>
      <c r="AI1461" s="104"/>
      <c r="AJ1461" s="104"/>
      <c r="AK1461" s="104"/>
      <c r="AL1461" s="104"/>
      <c r="AM1461" s="104"/>
      <c r="AN1461" s="104"/>
      <c r="AO1461" s="104"/>
      <c r="AP1461" s="104"/>
      <c r="AQ1461" s="104"/>
      <c r="AR1461" s="104"/>
      <c r="AS1461" s="104"/>
      <c r="AT1461" s="104"/>
      <c r="AU1461" s="104"/>
      <c r="AX1461" s="114"/>
      <c r="AY1461" s="114"/>
      <c r="AZ1461" s="114"/>
      <c r="BA1461" s="114"/>
      <c r="BB1461" s="114"/>
      <c r="BC1461" s="114"/>
      <c r="BD1461" s="114"/>
      <c r="BE1461" s="114"/>
      <c r="BF1461" s="114"/>
      <c r="BG1461" s="114"/>
      <c r="BH1461" s="114"/>
      <c r="BI1461" s="114"/>
      <c r="BJ1461" s="114"/>
      <c r="BK1461" s="114"/>
      <c r="BL1461" s="114"/>
      <c r="BM1461" s="114"/>
      <c r="BN1461" s="114"/>
      <c r="BO1461" s="114"/>
      <c r="BP1461" s="114"/>
      <c r="BQ1461" s="114"/>
      <c r="BR1461" s="114"/>
      <c r="BS1461" s="114"/>
      <c r="BT1461" s="114"/>
      <c r="BU1461" s="114"/>
      <c r="BV1461" s="114"/>
      <c r="BW1461" s="114"/>
      <c r="BX1461" s="114"/>
      <c r="BY1461" s="114"/>
      <c r="BZ1461" s="114"/>
      <c r="CA1461" s="114"/>
      <c r="CB1461" s="114"/>
      <c r="CC1461" s="114"/>
      <c r="CD1461" s="114"/>
      <c r="CE1461" s="114"/>
      <c r="CF1461" s="114"/>
      <c r="CG1461" s="114"/>
      <c r="EH1461"/>
      <c r="EI1461"/>
      <c r="EJ1461"/>
      <c r="EK1461"/>
      <c r="EL1461"/>
    </row>
    <row r="1462" spans="1:142" x14ac:dyDescent="0.2">
      <c r="A1462"/>
      <c r="B1462"/>
      <c r="C1462"/>
      <c r="D1462"/>
      <c r="E1462"/>
      <c r="F1462"/>
      <c r="G1462"/>
      <c r="H1462"/>
      <c r="I1462"/>
      <c r="J1462"/>
      <c r="L1462" s="104"/>
      <c r="M1462" s="104"/>
      <c r="N1462" s="104"/>
      <c r="O1462" s="104"/>
      <c r="P1462" s="104"/>
      <c r="Q1462" s="104"/>
      <c r="R1462" s="104"/>
      <c r="S1462" s="104"/>
      <c r="T1462" s="104"/>
      <c r="U1462" s="104"/>
      <c r="V1462" s="104"/>
      <c r="W1462" s="104"/>
      <c r="X1462" s="104"/>
      <c r="Y1462" s="104"/>
      <c r="Z1462" s="104"/>
      <c r="AA1462" s="104"/>
      <c r="AB1462" s="104"/>
      <c r="AC1462" s="104"/>
      <c r="AD1462" s="104"/>
      <c r="AE1462" s="104"/>
      <c r="AF1462" s="104"/>
      <c r="AG1462" s="104"/>
      <c r="AH1462" s="104"/>
      <c r="AI1462" s="104"/>
      <c r="AJ1462" s="104"/>
      <c r="AK1462" s="104"/>
      <c r="AL1462" s="104"/>
      <c r="AM1462" s="104"/>
      <c r="AN1462" s="104"/>
      <c r="AO1462" s="104"/>
      <c r="AP1462" s="104"/>
      <c r="AQ1462" s="104"/>
      <c r="AR1462" s="104"/>
      <c r="AS1462" s="104"/>
      <c r="AT1462" s="104"/>
      <c r="AU1462" s="104"/>
      <c r="AX1462" s="114"/>
      <c r="AY1462" s="114"/>
      <c r="AZ1462" s="114"/>
      <c r="BA1462" s="114"/>
      <c r="BB1462" s="114"/>
      <c r="BC1462" s="114"/>
      <c r="BD1462" s="114"/>
      <c r="BE1462" s="114"/>
      <c r="BF1462" s="114"/>
      <c r="BG1462" s="114"/>
      <c r="BH1462" s="114"/>
      <c r="BI1462" s="114"/>
      <c r="BJ1462" s="114"/>
      <c r="BK1462" s="114"/>
      <c r="BL1462" s="114"/>
      <c r="BM1462" s="114"/>
      <c r="BN1462" s="114"/>
      <c r="BO1462" s="114"/>
      <c r="BP1462" s="114"/>
      <c r="BQ1462" s="114"/>
      <c r="BR1462" s="114"/>
      <c r="BS1462" s="114"/>
      <c r="BT1462" s="114"/>
      <c r="BU1462" s="114"/>
      <c r="BV1462" s="114"/>
      <c r="BW1462" s="114"/>
      <c r="BX1462" s="114"/>
      <c r="BY1462" s="114"/>
      <c r="BZ1462" s="114"/>
      <c r="CA1462" s="114"/>
      <c r="CB1462" s="114"/>
      <c r="CC1462" s="114"/>
      <c r="CD1462" s="114"/>
      <c r="CE1462" s="114"/>
      <c r="CF1462" s="114"/>
      <c r="CG1462" s="114"/>
      <c r="EH1462"/>
      <c r="EI1462"/>
      <c r="EJ1462"/>
      <c r="EK1462"/>
      <c r="EL1462"/>
    </row>
    <row r="1463" spans="1:142" x14ac:dyDescent="0.2">
      <c r="A1463"/>
      <c r="B1463"/>
      <c r="C1463"/>
      <c r="D1463"/>
      <c r="E1463"/>
      <c r="F1463"/>
      <c r="G1463"/>
      <c r="H1463"/>
      <c r="I1463"/>
      <c r="J1463"/>
      <c r="L1463" s="104"/>
      <c r="M1463" s="104"/>
      <c r="N1463" s="104"/>
      <c r="O1463" s="104"/>
      <c r="P1463" s="104"/>
      <c r="Q1463" s="104"/>
      <c r="R1463" s="104"/>
      <c r="S1463" s="104"/>
      <c r="T1463" s="104"/>
      <c r="U1463" s="104"/>
      <c r="V1463" s="104"/>
      <c r="W1463" s="104"/>
      <c r="X1463" s="104"/>
      <c r="Y1463" s="104"/>
      <c r="Z1463" s="104"/>
      <c r="AA1463" s="104"/>
      <c r="AB1463" s="104"/>
      <c r="AC1463" s="104"/>
      <c r="AD1463" s="104"/>
      <c r="AE1463" s="104"/>
      <c r="AF1463" s="104"/>
      <c r="AG1463" s="104"/>
      <c r="AH1463" s="104"/>
      <c r="AI1463" s="104"/>
      <c r="AJ1463" s="104"/>
      <c r="AK1463" s="104"/>
      <c r="AL1463" s="104"/>
      <c r="AM1463" s="104"/>
      <c r="AN1463" s="104"/>
      <c r="AO1463" s="104"/>
      <c r="AP1463" s="104"/>
      <c r="AQ1463" s="104"/>
      <c r="AR1463" s="104"/>
      <c r="AS1463" s="104"/>
      <c r="AT1463" s="104"/>
      <c r="AU1463" s="104"/>
      <c r="AX1463" s="114"/>
      <c r="AY1463" s="114"/>
      <c r="AZ1463" s="114"/>
      <c r="BA1463" s="114"/>
      <c r="BB1463" s="114"/>
      <c r="BC1463" s="114"/>
      <c r="BD1463" s="114"/>
      <c r="BE1463" s="114"/>
      <c r="BF1463" s="114"/>
      <c r="BG1463" s="114"/>
      <c r="BH1463" s="114"/>
      <c r="BI1463" s="114"/>
      <c r="BJ1463" s="114"/>
      <c r="BK1463" s="114"/>
      <c r="BL1463" s="114"/>
      <c r="BM1463" s="114"/>
      <c r="BN1463" s="114"/>
      <c r="BO1463" s="114"/>
      <c r="BP1463" s="114"/>
      <c r="BQ1463" s="114"/>
      <c r="BR1463" s="114"/>
      <c r="BS1463" s="114"/>
      <c r="BT1463" s="114"/>
      <c r="BU1463" s="114"/>
      <c r="BV1463" s="114"/>
      <c r="BW1463" s="114"/>
      <c r="BX1463" s="114"/>
      <c r="BY1463" s="114"/>
      <c r="BZ1463" s="114"/>
      <c r="CA1463" s="114"/>
      <c r="CB1463" s="114"/>
      <c r="CC1463" s="114"/>
      <c r="CD1463" s="114"/>
      <c r="CE1463" s="114"/>
      <c r="CF1463" s="114"/>
      <c r="CG1463" s="114"/>
      <c r="EH1463"/>
      <c r="EI1463"/>
      <c r="EJ1463"/>
      <c r="EK1463"/>
      <c r="EL1463"/>
    </row>
    <row r="1464" spans="1:142" x14ac:dyDescent="0.2">
      <c r="A1464"/>
      <c r="B1464"/>
      <c r="C1464"/>
      <c r="D1464"/>
      <c r="E1464"/>
      <c r="F1464"/>
      <c r="G1464"/>
      <c r="H1464"/>
      <c r="I1464"/>
      <c r="J1464"/>
      <c r="L1464" s="104"/>
      <c r="M1464" s="104"/>
      <c r="N1464" s="104"/>
      <c r="O1464" s="104"/>
      <c r="P1464" s="104"/>
      <c r="Q1464" s="104"/>
      <c r="R1464" s="104"/>
      <c r="S1464" s="104"/>
      <c r="T1464" s="104"/>
      <c r="U1464" s="104"/>
      <c r="V1464" s="104"/>
      <c r="W1464" s="104"/>
      <c r="X1464" s="104"/>
      <c r="Y1464" s="104"/>
      <c r="Z1464" s="104"/>
      <c r="AA1464" s="104"/>
      <c r="AB1464" s="104"/>
      <c r="AC1464" s="104"/>
      <c r="AD1464" s="104"/>
      <c r="AE1464" s="104"/>
      <c r="AF1464" s="104"/>
      <c r="AG1464" s="104"/>
      <c r="AH1464" s="104"/>
      <c r="AI1464" s="104"/>
      <c r="AJ1464" s="104"/>
      <c r="AK1464" s="104"/>
      <c r="AL1464" s="104"/>
      <c r="AM1464" s="104"/>
      <c r="AN1464" s="104"/>
      <c r="AO1464" s="104"/>
      <c r="AP1464" s="104"/>
      <c r="AQ1464" s="104"/>
      <c r="AR1464" s="104"/>
      <c r="AS1464" s="104"/>
      <c r="AT1464" s="104"/>
      <c r="AU1464" s="104"/>
      <c r="AX1464" s="114"/>
      <c r="AY1464" s="114"/>
      <c r="AZ1464" s="114"/>
      <c r="BA1464" s="114"/>
      <c r="BB1464" s="114"/>
      <c r="BC1464" s="114"/>
      <c r="BD1464" s="114"/>
      <c r="BE1464" s="114"/>
      <c r="BF1464" s="114"/>
      <c r="BG1464" s="114"/>
      <c r="BH1464" s="114"/>
      <c r="BI1464" s="114"/>
      <c r="BJ1464" s="114"/>
      <c r="BK1464" s="114"/>
      <c r="BL1464" s="114"/>
      <c r="BM1464" s="114"/>
      <c r="BN1464" s="114"/>
      <c r="BO1464" s="114"/>
      <c r="BP1464" s="114"/>
      <c r="BQ1464" s="114"/>
      <c r="BR1464" s="114"/>
      <c r="BS1464" s="114"/>
      <c r="BT1464" s="114"/>
      <c r="BU1464" s="114"/>
      <c r="BV1464" s="114"/>
      <c r="BW1464" s="114"/>
      <c r="BX1464" s="114"/>
      <c r="BY1464" s="114"/>
      <c r="BZ1464" s="114"/>
      <c r="CA1464" s="114"/>
      <c r="CB1464" s="114"/>
      <c r="CC1464" s="114"/>
      <c r="CD1464" s="114"/>
      <c r="CE1464" s="114"/>
      <c r="CF1464" s="114"/>
      <c r="CG1464" s="114"/>
      <c r="EH1464"/>
      <c r="EI1464"/>
      <c r="EJ1464"/>
      <c r="EK1464"/>
      <c r="EL1464"/>
    </row>
    <row r="1465" spans="1:142" x14ac:dyDescent="0.2">
      <c r="A1465"/>
      <c r="B1465"/>
      <c r="C1465"/>
      <c r="D1465"/>
      <c r="E1465"/>
      <c r="F1465"/>
      <c r="G1465"/>
      <c r="H1465"/>
      <c r="I1465"/>
      <c r="J1465"/>
      <c r="L1465" s="104"/>
      <c r="M1465" s="104"/>
      <c r="N1465" s="104"/>
      <c r="O1465" s="104"/>
      <c r="P1465" s="104"/>
      <c r="Q1465" s="104"/>
      <c r="R1465" s="104"/>
      <c r="S1465" s="104"/>
      <c r="T1465" s="104"/>
      <c r="U1465" s="104"/>
      <c r="V1465" s="104"/>
      <c r="W1465" s="104"/>
      <c r="X1465" s="104"/>
      <c r="Y1465" s="104"/>
      <c r="Z1465" s="104"/>
      <c r="AA1465" s="104"/>
      <c r="AB1465" s="104"/>
      <c r="AC1465" s="104"/>
      <c r="AD1465" s="104"/>
      <c r="AE1465" s="104"/>
      <c r="AF1465" s="104"/>
      <c r="AG1465" s="104"/>
      <c r="AH1465" s="104"/>
      <c r="AI1465" s="104"/>
      <c r="AJ1465" s="104"/>
      <c r="AK1465" s="104"/>
      <c r="AL1465" s="104"/>
      <c r="AM1465" s="104"/>
      <c r="AN1465" s="104"/>
      <c r="AO1465" s="104"/>
      <c r="AP1465" s="104"/>
      <c r="AQ1465" s="104"/>
      <c r="AR1465" s="104"/>
      <c r="AS1465" s="104"/>
      <c r="AT1465" s="104"/>
      <c r="AU1465" s="104"/>
      <c r="AX1465" s="114"/>
      <c r="AY1465" s="114"/>
      <c r="AZ1465" s="114"/>
      <c r="BA1465" s="114"/>
      <c r="BB1465" s="114"/>
      <c r="BC1465" s="114"/>
      <c r="BD1465" s="114"/>
      <c r="BE1465" s="114"/>
      <c r="BF1465" s="114"/>
      <c r="BG1465" s="114"/>
      <c r="BH1465" s="114"/>
      <c r="BI1465" s="114"/>
      <c r="BJ1465" s="114"/>
      <c r="BK1465" s="114"/>
      <c r="BL1465" s="114"/>
      <c r="BM1465" s="114"/>
      <c r="BN1465" s="114"/>
      <c r="BO1465" s="114"/>
      <c r="BP1465" s="114"/>
      <c r="BQ1465" s="114"/>
      <c r="BR1465" s="114"/>
      <c r="BS1465" s="114"/>
      <c r="BT1465" s="114"/>
      <c r="BU1465" s="114"/>
      <c r="BV1465" s="114"/>
      <c r="BW1465" s="114"/>
      <c r="BX1465" s="114"/>
      <c r="BY1465" s="114"/>
      <c r="BZ1465" s="114"/>
      <c r="CA1465" s="114"/>
      <c r="CB1465" s="114"/>
      <c r="CC1465" s="114"/>
      <c r="CD1465" s="114"/>
      <c r="CE1465" s="114"/>
      <c r="CF1465" s="114"/>
      <c r="CG1465" s="114"/>
      <c r="EH1465"/>
      <c r="EI1465"/>
      <c r="EJ1465"/>
      <c r="EK1465"/>
      <c r="EL1465"/>
    </row>
    <row r="1466" spans="1:142" x14ac:dyDescent="0.2">
      <c r="A1466"/>
      <c r="B1466"/>
      <c r="C1466"/>
      <c r="D1466"/>
      <c r="E1466"/>
      <c r="F1466"/>
      <c r="G1466"/>
      <c r="H1466"/>
      <c r="I1466"/>
      <c r="J1466"/>
      <c r="L1466" s="104"/>
      <c r="M1466" s="104"/>
      <c r="N1466" s="104"/>
      <c r="O1466" s="104"/>
      <c r="P1466" s="104"/>
      <c r="Q1466" s="104"/>
      <c r="R1466" s="104"/>
      <c r="S1466" s="104"/>
      <c r="T1466" s="104"/>
      <c r="U1466" s="104"/>
      <c r="V1466" s="104"/>
      <c r="W1466" s="104"/>
      <c r="X1466" s="104"/>
      <c r="Y1466" s="104"/>
      <c r="Z1466" s="104"/>
      <c r="AA1466" s="104"/>
      <c r="AB1466" s="104"/>
      <c r="AC1466" s="104"/>
      <c r="AD1466" s="104"/>
      <c r="AE1466" s="104"/>
      <c r="AF1466" s="104"/>
      <c r="AG1466" s="104"/>
      <c r="AH1466" s="104"/>
      <c r="AI1466" s="104"/>
      <c r="AJ1466" s="104"/>
      <c r="AK1466" s="104"/>
      <c r="AL1466" s="104"/>
      <c r="AM1466" s="104"/>
      <c r="AN1466" s="104"/>
      <c r="AO1466" s="104"/>
      <c r="AP1466" s="104"/>
      <c r="AQ1466" s="104"/>
      <c r="AR1466" s="104"/>
      <c r="AS1466" s="104"/>
      <c r="AT1466" s="104"/>
      <c r="AU1466" s="104"/>
      <c r="AX1466" s="114"/>
      <c r="AY1466" s="114"/>
      <c r="AZ1466" s="114"/>
      <c r="BA1466" s="114"/>
      <c r="BB1466" s="114"/>
      <c r="BC1466" s="114"/>
      <c r="BD1466" s="114"/>
      <c r="BE1466" s="114"/>
      <c r="BF1466" s="114"/>
      <c r="BG1466" s="114"/>
      <c r="BH1466" s="114"/>
      <c r="BI1466" s="114"/>
      <c r="BJ1466" s="114"/>
      <c r="BK1466" s="114"/>
      <c r="BL1466" s="114"/>
      <c r="BM1466" s="114"/>
      <c r="BN1466" s="114"/>
      <c r="BO1466" s="114"/>
      <c r="BP1466" s="114"/>
      <c r="BQ1466" s="114"/>
      <c r="BR1466" s="114"/>
      <c r="BS1466" s="114"/>
      <c r="BT1466" s="114"/>
      <c r="BU1466" s="114"/>
      <c r="BV1466" s="114"/>
      <c r="BW1466" s="114"/>
      <c r="BX1466" s="114"/>
      <c r="BY1466" s="114"/>
      <c r="BZ1466" s="114"/>
      <c r="CA1466" s="114"/>
      <c r="CB1466" s="114"/>
      <c r="CC1466" s="114"/>
      <c r="CD1466" s="114"/>
      <c r="CE1466" s="114"/>
      <c r="CF1466" s="114"/>
      <c r="CG1466" s="114"/>
      <c r="EH1466"/>
      <c r="EI1466"/>
      <c r="EJ1466"/>
      <c r="EK1466"/>
      <c r="EL1466"/>
    </row>
    <row r="1467" spans="1:142" x14ac:dyDescent="0.2">
      <c r="A1467"/>
      <c r="B1467"/>
      <c r="C1467"/>
      <c r="D1467"/>
      <c r="E1467"/>
      <c r="F1467"/>
      <c r="G1467"/>
      <c r="H1467"/>
      <c r="I1467"/>
      <c r="J1467"/>
      <c r="L1467" s="104"/>
      <c r="M1467" s="104"/>
      <c r="N1467" s="104"/>
      <c r="O1467" s="104"/>
      <c r="P1467" s="104"/>
      <c r="Q1467" s="104"/>
      <c r="R1467" s="104"/>
      <c r="S1467" s="104"/>
      <c r="T1467" s="104"/>
      <c r="U1467" s="104"/>
      <c r="V1467" s="104"/>
      <c r="W1467" s="104"/>
      <c r="X1467" s="104"/>
      <c r="Y1467" s="104"/>
      <c r="Z1467" s="104"/>
      <c r="AA1467" s="104"/>
      <c r="AB1467" s="104"/>
      <c r="AC1467" s="104"/>
      <c r="AD1467" s="104"/>
      <c r="AE1467" s="104"/>
      <c r="AF1467" s="104"/>
      <c r="AG1467" s="104"/>
      <c r="AH1467" s="104"/>
      <c r="AI1467" s="104"/>
      <c r="AJ1467" s="104"/>
      <c r="AK1467" s="104"/>
      <c r="AL1467" s="104"/>
      <c r="AM1467" s="104"/>
      <c r="AN1467" s="104"/>
      <c r="AO1467" s="104"/>
      <c r="AP1467" s="104"/>
      <c r="AQ1467" s="104"/>
      <c r="AR1467" s="104"/>
      <c r="AS1467" s="104"/>
      <c r="AT1467" s="104"/>
      <c r="AU1467" s="104"/>
      <c r="AX1467" s="114"/>
      <c r="AY1467" s="114"/>
      <c r="AZ1467" s="114"/>
      <c r="BA1467" s="114"/>
      <c r="BB1467" s="114"/>
      <c r="BC1467" s="114"/>
      <c r="BD1467" s="114"/>
      <c r="BE1467" s="114"/>
      <c r="BF1467" s="114"/>
      <c r="BG1467" s="114"/>
      <c r="BH1467" s="114"/>
      <c r="BI1467" s="114"/>
      <c r="BJ1467" s="114"/>
      <c r="BK1467" s="114"/>
      <c r="BL1467" s="114"/>
      <c r="BM1467" s="114"/>
      <c r="BN1467" s="114"/>
      <c r="BO1467" s="114"/>
      <c r="BP1467" s="114"/>
      <c r="BQ1467" s="114"/>
      <c r="BR1467" s="114"/>
      <c r="BS1467" s="114"/>
      <c r="BT1467" s="114"/>
      <c r="BU1467" s="114"/>
      <c r="BV1467" s="114"/>
      <c r="BW1467" s="114"/>
      <c r="BX1467" s="114"/>
      <c r="BY1467" s="114"/>
      <c r="BZ1467" s="114"/>
      <c r="CA1467" s="114"/>
      <c r="CB1467" s="114"/>
      <c r="CC1467" s="114"/>
      <c r="CD1467" s="114"/>
      <c r="CE1467" s="114"/>
      <c r="CF1467" s="114"/>
      <c r="CG1467" s="114"/>
      <c r="EH1467"/>
      <c r="EI1467"/>
      <c r="EJ1467"/>
      <c r="EK1467"/>
      <c r="EL1467"/>
    </row>
    <row r="1468" spans="1:142" x14ac:dyDescent="0.2">
      <c r="A1468"/>
      <c r="B1468"/>
      <c r="C1468"/>
      <c r="D1468"/>
      <c r="E1468"/>
      <c r="F1468"/>
      <c r="G1468"/>
      <c r="H1468"/>
      <c r="I1468"/>
      <c r="J1468"/>
      <c r="L1468" s="104"/>
      <c r="M1468" s="104"/>
      <c r="N1468" s="104"/>
      <c r="O1468" s="104"/>
      <c r="P1468" s="104"/>
      <c r="Q1468" s="104"/>
      <c r="R1468" s="104"/>
      <c r="S1468" s="104"/>
      <c r="T1468" s="104"/>
      <c r="U1468" s="104"/>
      <c r="V1468" s="104"/>
      <c r="W1468" s="104"/>
      <c r="X1468" s="104"/>
      <c r="Y1468" s="104"/>
      <c r="Z1468" s="104"/>
      <c r="AA1468" s="104"/>
      <c r="AB1468" s="104"/>
      <c r="AC1468" s="104"/>
      <c r="AD1468" s="104"/>
      <c r="AE1468" s="104"/>
      <c r="AF1468" s="104"/>
      <c r="AG1468" s="104"/>
      <c r="AH1468" s="104"/>
      <c r="AI1468" s="104"/>
      <c r="AJ1468" s="104"/>
      <c r="AK1468" s="104"/>
      <c r="AL1468" s="104"/>
      <c r="AM1468" s="104"/>
      <c r="AN1468" s="104"/>
      <c r="AO1468" s="104"/>
      <c r="AP1468" s="104"/>
      <c r="AQ1468" s="104"/>
      <c r="AR1468" s="104"/>
      <c r="AS1468" s="104"/>
      <c r="AT1468" s="104"/>
      <c r="AU1468" s="104"/>
      <c r="AX1468" s="114"/>
      <c r="AY1468" s="114"/>
      <c r="AZ1468" s="114"/>
      <c r="BA1468" s="114"/>
      <c r="BB1468" s="114"/>
      <c r="BC1468" s="114"/>
      <c r="BD1468" s="114"/>
      <c r="BE1468" s="114"/>
      <c r="BF1468" s="114"/>
      <c r="BG1468" s="114"/>
      <c r="BH1468" s="114"/>
      <c r="BI1468" s="114"/>
      <c r="BJ1468" s="114"/>
      <c r="BK1468" s="114"/>
      <c r="BL1468" s="114"/>
      <c r="BM1468" s="114"/>
      <c r="BN1468" s="114"/>
      <c r="BO1468" s="114"/>
      <c r="BP1468" s="114"/>
      <c r="BQ1468" s="114"/>
      <c r="BR1468" s="114"/>
      <c r="BS1468" s="114"/>
      <c r="BT1468" s="114"/>
      <c r="BU1468" s="114"/>
      <c r="BV1468" s="114"/>
      <c r="BW1468" s="114"/>
      <c r="BX1468" s="114"/>
      <c r="BY1468" s="114"/>
      <c r="BZ1468" s="114"/>
      <c r="CA1468" s="114"/>
      <c r="CB1468" s="114"/>
      <c r="CC1468" s="114"/>
      <c r="CD1468" s="114"/>
      <c r="CE1468" s="114"/>
      <c r="CF1468" s="114"/>
      <c r="CG1468" s="114"/>
      <c r="EH1468"/>
      <c r="EI1468"/>
      <c r="EJ1468"/>
      <c r="EK1468"/>
      <c r="EL1468"/>
    </row>
    <row r="1469" spans="1:142" x14ac:dyDescent="0.2">
      <c r="A1469"/>
      <c r="B1469"/>
      <c r="C1469"/>
      <c r="D1469"/>
      <c r="E1469"/>
      <c r="F1469"/>
      <c r="G1469"/>
      <c r="H1469"/>
      <c r="I1469"/>
      <c r="J1469"/>
      <c r="L1469" s="104"/>
      <c r="M1469" s="104"/>
      <c r="N1469" s="104"/>
      <c r="O1469" s="104"/>
      <c r="P1469" s="104"/>
      <c r="Q1469" s="104"/>
      <c r="R1469" s="104"/>
      <c r="S1469" s="104"/>
      <c r="T1469" s="104"/>
      <c r="U1469" s="104"/>
      <c r="V1469" s="104"/>
      <c r="W1469" s="104"/>
      <c r="X1469" s="104"/>
      <c r="Y1469" s="104"/>
      <c r="Z1469" s="104"/>
      <c r="AA1469" s="104"/>
      <c r="AB1469" s="104"/>
      <c r="AC1469" s="104"/>
      <c r="AD1469" s="104"/>
      <c r="AE1469" s="104"/>
      <c r="AF1469" s="104"/>
      <c r="AG1469" s="104"/>
      <c r="AH1469" s="104"/>
      <c r="AI1469" s="104"/>
      <c r="AJ1469" s="104"/>
      <c r="AK1469" s="104"/>
      <c r="AL1469" s="104"/>
      <c r="AM1469" s="104"/>
      <c r="AN1469" s="104"/>
      <c r="AO1469" s="104"/>
      <c r="AP1469" s="104"/>
      <c r="AQ1469" s="104"/>
      <c r="AR1469" s="104"/>
      <c r="AS1469" s="104"/>
      <c r="AT1469" s="104"/>
      <c r="AU1469" s="104"/>
      <c r="AX1469" s="114"/>
      <c r="AY1469" s="114"/>
      <c r="AZ1469" s="114"/>
      <c r="BA1469" s="114"/>
      <c r="BB1469" s="114"/>
      <c r="BC1469" s="114"/>
      <c r="BD1469" s="114"/>
      <c r="BE1469" s="114"/>
      <c r="BF1469" s="114"/>
      <c r="BG1469" s="114"/>
      <c r="BH1469" s="114"/>
      <c r="BI1469" s="114"/>
      <c r="BJ1469" s="114"/>
      <c r="BK1469" s="114"/>
      <c r="BL1469" s="114"/>
      <c r="BM1469" s="114"/>
      <c r="BN1469" s="114"/>
      <c r="BO1469" s="114"/>
      <c r="BP1469" s="114"/>
      <c r="BQ1469" s="114"/>
      <c r="BR1469" s="114"/>
      <c r="BS1469" s="114"/>
      <c r="BT1469" s="114"/>
      <c r="BU1469" s="114"/>
      <c r="BV1469" s="114"/>
      <c r="BW1469" s="114"/>
      <c r="BX1469" s="114"/>
      <c r="BY1469" s="114"/>
      <c r="BZ1469" s="114"/>
      <c r="CA1469" s="114"/>
      <c r="CB1469" s="114"/>
      <c r="CC1469" s="114"/>
      <c r="CD1469" s="114"/>
      <c r="CE1469" s="114"/>
      <c r="CF1469" s="114"/>
      <c r="CG1469" s="114"/>
      <c r="EH1469"/>
      <c r="EI1469"/>
      <c r="EJ1469"/>
      <c r="EK1469"/>
      <c r="EL1469"/>
    </row>
    <row r="1470" spans="1:142" x14ac:dyDescent="0.2">
      <c r="A1470"/>
      <c r="B1470"/>
      <c r="C1470"/>
      <c r="D1470"/>
      <c r="E1470"/>
      <c r="F1470"/>
      <c r="G1470"/>
      <c r="H1470"/>
      <c r="I1470"/>
      <c r="J1470"/>
      <c r="L1470" s="104"/>
      <c r="M1470" s="104"/>
      <c r="N1470" s="104"/>
      <c r="O1470" s="104"/>
      <c r="P1470" s="104"/>
      <c r="Q1470" s="104"/>
      <c r="R1470" s="104"/>
      <c r="S1470" s="104"/>
      <c r="T1470" s="104"/>
      <c r="U1470" s="104"/>
      <c r="V1470" s="104"/>
      <c r="W1470" s="104"/>
      <c r="X1470" s="104"/>
      <c r="Y1470" s="104"/>
      <c r="Z1470" s="104"/>
      <c r="AA1470" s="104"/>
      <c r="AB1470" s="104"/>
      <c r="AC1470" s="104"/>
      <c r="AD1470" s="104"/>
      <c r="AE1470" s="104"/>
      <c r="AF1470" s="104"/>
      <c r="AG1470" s="104"/>
      <c r="AH1470" s="104"/>
      <c r="AI1470" s="104"/>
      <c r="AJ1470" s="104"/>
      <c r="AK1470" s="104"/>
      <c r="AL1470" s="104"/>
      <c r="AM1470" s="104"/>
      <c r="AN1470" s="104"/>
      <c r="AO1470" s="104"/>
      <c r="AP1470" s="104"/>
      <c r="AQ1470" s="104"/>
      <c r="AR1470" s="104"/>
      <c r="AS1470" s="104"/>
      <c r="AT1470" s="104"/>
      <c r="AU1470" s="104"/>
      <c r="AX1470" s="114"/>
      <c r="AY1470" s="114"/>
      <c r="AZ1470" s="114"/>
      <c r="BA1470" s="114"/>
      <c r="BB1470" s="114"/>
      <c r="BC1470" s="114"/>
      <c r="BD1470" s="114"/>
      <c r="BE1470" s="114"/>
      <c r="BF1470" s="114"/>
      <c r="BG1470" s="114"/>
      <c r="BH1470" s="114"/>
      <c r="BI1470" s="114"/>
      <c r="BJ1470" s="114"/>
      <c r="BK1470" s="114"/>
      <c r="BL1470" s="114"/>
      <c r="BM1470" s="114"/>
      <c r="BN1470" s="114"/>
      <c r="BO1470" s="114"/>
      <c r="BP1470" s="114"/>
      <c r="BQ1470" s="114"/>
      <c r="BR1470" s="114"/>
      <c r="BS1470" s="114"/>
      <c r="BT1470" s="114"/>
      <c r="BU1470" s="114"/>
      <c r="BV1470" s="114"/>
      <c r="BW1470" s="114"/>
      <c r="BX1470" s="114"/>
      <c r="BY1470" s="114"/>
      <c r="BZ1470" s="114"/>
      <c r="CA1470" s="114"/>
      <c r="CB1470" s="114"/>
      <c r="CC1470" s="114"/>
      <c r="CD1470" s="114"/>
      <c r="CE1470" s="114"/>
      <c r="CF1470" s="114"/>
      <c r="CG1470" s="114"/>
      <c r="EH1470"/>
      <c r="EI1470"/>
      <c r="EJ1470"/>
      <c r="EK1470"/>
      <c r="EL1470"/>
    </row>
    <row r="1471" spans="1:142" x14ac:dyDescent="0.2">
      <c r="A1471"/>
      <c r="B1471"/>
      <c r="C1471"/>
      <c r="D1471"/>
      <c r="E1471"/>
      <c r="F1471"/>
      <c r="G1471"/>
      <c r="H1471"/>
      <c r="I1471"/>
      <c r="J1471"/>
      <c r="L1471" s="104"/>
      <c r="M1471" s="104"/>
      <c r="N1471" s="104"/>
      <c r="O1471" s="104"/>
      <c r="P1471" s="104"/>
      <c r="Q1471" s="104"/>
      <c r="R1471" s="104"/>
      <c r="S1471" s="104"/>
      <c r="T1471" s="104"/>
      <c r="U1471" s="104"/>
      <c r="V1471" s="104"/>
      <c r="W1471" s="104"/>
      <c r="X1471" s="104"/>
      <c r="Y1471" s="104"/>
      <c r="Z1471" s="104"/>
      <c r="AA1471" s="104"/>
      <c r="AB1471" s="104"/>
      <c r="AC1471" s="104"/>
      <c r="AD1471" s="104"/>
      <c r="AE1471" s="104"/>
      <c r="AF1471" s="104"/>
      <c r="AG1471" s="104"/>
      <c r="AH1471" s="104"/>
      <c r="AI1471" s="104"/>
      <c r="AJ1471" s="104"/>
      <c r="AK1471" s="104"/>
      <c r="AL1471" s="104"/>
      <c r="AM1471" s="104"/>
      <c r="AN1471" s="104"/>
      <c r="AO1471" s="104"/>
      <c r="AP1471" s="104"/>
      <c r="AQ1471" s="104"/>
      <c r="AR1471" s="104"/>
      <c r="AS1471" s="104"/>
      <c r="AT1471" s="104"/>
      <c r="AU1471" s="104"/>
      <c r="AX1471" s="114"/>
      <c r="AY1471" s="114"/>
      <c r="AZ1471" s="114"/>
      <c r="BA1471" s="114"/>
      <c r="BB1471" s="114"/>
      <c r="BC1471" s="114"/>
      <c r="BD1471" s="114"/>
      <c r="BE1471" s="114"/>
      <c r="BF1471" s="114"/>
      <c r="BG1471" s="114"/>
      <c r="BH1471" s="114"/>
      <c r="BI1471" s="114"/>
      <c r="BJ1471" s="114"/>
      <c r="BK1471" s="114"/>
      <c r="BL1471" s="114"/>
      <c r="BM1471" s="114"/>
      <c r="BN1471" s="114"/>
      <c r="BO1471" s="114"/>
      <c r="BP1471" s="114"/>
      <c r="BQ1471" s="114"/>
      <c r="BR1471" s="114"/>
      <c r="BS1471" s="114"/>
      <c r="BT1471" s="114"/>
      <c r="BU1471" s="114"/>
      <c r="BV1471" s="114"/>
      <c r="BW1471" s="114"/>
      <c r="BX1471" s="114"/>
      <c r="BY1471" s="114"/>
      <c r="BZ1471" s="114"/>
      <c r="CA1471" s="114"/>
      <c r="CB1471" s="114"/>
      <c r="CC1471" s="114"/>
      <c r="CD1471" s="114"/>
      <c r="CE1471" s="114"/>
      <c r="CF1471" s="114"/>
      <c r="CG1471" s="114"/>
      <c r="EH1471"/>
      <c r="EI1471"/>
      <c r="EJ1471"/>
      <c r="EK1471"/>
      <c r="EL1471"/>
    </row>
    <row r="1472" spans="1:142" x14ac:dyDescent="0.2">
      <c r="A1472"/>
      <c r="B1472"/>
      <c r="C1472"/>
      <c r="D1472"/>
      <c r="E1472"/>
      <c r="F1472"/>
      <c r="G1472"/>
      <c r="H1472"/>
      <c r="I1472"/>
      <c r="J1472"/>
      <c r="L1472" s="104"/>
      <c r="M1472" s="104"/>
      <c r="N1472" s="104"/>
      <c r="O1472" s="104"/>
      <c r="P1472" s="104"/>
      <c r="Q1472" s="104"/>
      <c r="R1472" s="104"/>
      <c r="S1472" s="104"/>
      <c r="T1472" s="104"/>
      <c r="U1472" s="104"/>
      <c r="V1472" s="104"/>
      <c r="W1472" s="104"/>
      <c r="X1472" s="104"/>
      <c r="Y1472" s="104"/>
      <c r="Z1472" s="104"/>
      <c r="AA1472" s="104"/>
      <c r="AB1472" s="104"/>
      <c r="AC1472" s="104"/>
      <c r="AD1472" s="104"/>
      <c r="AE1472" s="104"/>
      <c r="AF1472" s="104"/>
      <c r="AG1472" s="104"/>
      <c r="AH1472" s="104"/>
      <c r="AI1472" s="104"/>
      <c r="AJ1472" s="104"/>
      <c r="AK1472" s="104"/>
      <c r="AL1472" s="104"/>
      <c r="AM1472" s="104"/>
      <c r="AN1472" s="104"/>
      <c r="AO1472" s="104"/>
      <c r="AP1472" s="104"/>
      <c r="AQ1472" s="104"/>
      <c r="AR1472" s="104"/>
      <c r="AS1472" s="104"/>
      <c r="AT1472" s="104"/>
      <c r="AU1472" s="104"/>
      <c r="AX1472" s="114"/>
      <c r="AY1472" s="114"/>
      <c r="AZ1472" s="114"/>
      <c r="BA1472" s="114"/>
      <c r="BB1472" s="114"/>
      <c r="BC1472" s="114"/>
      <c r="BD1472" s="114"/>
      <c r="BE1472" s="114"/>
      <c r="BF1472" s="114"/>
      <c r="BG1472" s="114"/>
      <c r="BH1472" s="114"/>
      <c r="BI1472" s="114"/>
      <c r="BJ1472" s="114"/>
      <c r="BK1472" s="114"/>
      <c r="BL1472" s="114"/>
      <c r="BM1472" s="114"/>
      <c r="BN1472" s="114"/>
      <c r="BO1472" s="114"/>
      <c r="BP1472" s="114"/>
      <c r="BQ1472" s="114"/>
      <c r="BR1472" s="114"/>
      <c r="BS1472" s="114"/>
      <c r="BT1472" s="114"/>
      <c r="BU1472" s="114"/>
      <c r="BV1472" s="114"/>
      <c r="BW1472" s="114"/>
      <c r="BX1472" s="114"/>
      <c r="BY1472" s="114"/>
      <c r="BZ1472" s="114"/>
      <c r="CA1472" s="114"/>
      <c r="CB1472" s="114"/>
      <c r="CC1472" s="114"/>
      <c r="CD1472" s="114"/>
      <c r="CE1472" s="114"/>
      <c r="CF1472" s="114"/>
      <c r="CG1472" s="114"/>
      <c r="EH1472"/>
      <c r="EI1472"/>
      <c r="EJ1472"/>
      <c r="EK1472"/>
      <c r="EL1472"/>
    </row>
    <row r="1473" spans="1:142" x14ac:dyDescent="0.2">
      <c r="A1473"/>
      <c r="B1473"/>
      <c r="C1473"/>
      <c r="D1473"/>
      <c r="E1473"/>
      <c r="F1473"/>
      <c r="G1473"/>
      <c r="H1473"/>
      <c r="I1473"/>
      <c r="J1473"/>
      <c r="L1473" s="104"/>
      <c r="M1473" s="104"/>
      <c r="N1473" s="104"/>
      <c r="O1473" s="104"/>
      <c r="P1473" s="104"/>
      <c r="Q1473" s="104"/>
      <c r="R1473" s="104"/>
      <c r="S1473" s="104"/>
      <c r="T1473" s="104"/>
      <c r="U1473" s="104"/>
      <c r="V1473" s="104"/>
      <c r="W1473" s="104"/>
      <c r="X1473" s="104"/>
      <c r="Y1473" s="104"/>
      <c r="Z1473" s="104"/>
      <c r="AA1473" s="104"/>
      <c r="AB1473" s="104"/>
      <c r="AC1473" s="104"/>
      <c r="AD1473" s="104"/>
      <c r="AE1473" s="104"/>
      <c r="AF1473" s="104"/>
      <c r="AG1473" s="104"/>
      <c r="AH1473" s="104"/>
      <c r="AI1473" s="104"/>
      <c r="AJ1473" s="104"/>
      <c r="AK1473" s="104"/>
      <c r="AL1473" s="104"/>
      <c r="AM1473" s="104"/>
      <c r="AN1473" s="104"/>
      <c r="AO1473" s="104"/>
      <c r="AP1473" s="104"/>
      <c r="AQ1473" s="104"/>
      <c r="AR1473" s="104"/>
      <c r="AS1473" s="104"/>
      <c r="AT1473" s="104"/>
      <c r="AU1473" s="104"/>
      <c r="AX1473" s="114"/>
      <c r="AY1473" s="114"/>
      <c r="AZ1473" s="114"/>
      <c r="BA1473" s="114"/>
      <c r="BB1473" s="114"/>
      <c r="BC1473" s="114"/>
      <c r="BD1473" s="114"/>
      <c r="BE1473" s="114"/>
      <c r="BF1473" s="114"/>
      <c r="BG1473" s="114"/>
      <c r="BH1473" s="114"/>
      <c r="BI1473" s="114"/>
      <c r="BJ1473" s="114"/>
      <c r="BK1473" s="114"/>
      <c r="BL1473" s="114"/>
      <c r="BM1473" s="114"/>
      <c r="BN1473" s="114"/>
      <c r="BO1473" s="114"/>
      <c r="BP1473" s="114"/>
      <c r="BQ1473" s="114"/>
      <c r="BR1473" s="114"/>
      <c r="BS1473" s="114"/>
      <c r="BT1473" s="114"/>
      <c r="BU1473" s="114"/>
      <c r="BV1473" s="114"/>
      <c r="BW1473" s="114"/>
      <c r="BX1473" s="114"/>
      <c r="BY1473" s="114"/>
      <c r="BZ1473" s="114"/>
      <c r="CA1473" s="114"/>
      <c r="CB1473" s="114"/>
      <c r="CC1473" s="114"/>
      <c r="CD1473" s="114"/>
      <c r="CE1473" s="114"/>
      <c r="CF1473" s="114"/>
      <c r="CG1473" s="114"/>
      <c r="EH1473"/>
      <c r="EI1473"/>
      <c r="EJ1473"/>
      <c r="EK1473"/>
      <c r="EL1473"/>
    </row>
    <row r="1474" spans="1:142" x14ac:dyDescent="0.2">
      <c r="A1474"/>
      <c r="B1474"/>
      <c r="C1474"/>
      <c r="D1474"/>
      <c r="E1474"/>
      <c r="F1474"/>
      <c r="G1474"/>
      <c r="H1474"/>
      <c r="I1474"/>
      <c r="J1474"/>
      <c r="L1474" s="104"/>
      <c r="M1474" s="104"/>
      <c r="N1474" s="104"/>
      <c r="O1474" s="104"/>
      <c r="P1474" s="104"/>
      <c r="Q1474" s="104"/>
      <c r="R1474" s="104"/>
      <c r="S1474" s="104"/>
      <c r="T1474" s="104"/>
      <c r="U1474" s="104"/>
      <c r="V1474" s="104"/>
      <c r="W1474" s="104"/>
      <c r="X1474" s="104"/>
      <c r="Y1474" s="104"/>
      <c r="Z1474" s="104"/>
      <c r="AA1474" s="104"/>
      <c r="AB1474" s="104"/>
      <c r="AC1474" s="104"/>
      <c r="AD1474" s="104"/>
      <c r="AE1474" s="104"/>
      <c r="AF1474" s="104"/>
      <c r="AG1474" s="104"/>
      <c r="AH1474" s="104"/>
      <c r="AI1474" s="104"/>
      <c r="AJ1474" s="104"/>
      <c r="AK1474" s="104"/>
      <c r="AL1474" s="104"/>
      <c r="AM1474" s="104"/>
      <c r="AN1474" s="104"/>
      <c r="AO1474" s="104"/>
      <c r="AP1474" s="104"/>
      <c r="AQ1474" s="104"/>
      <c r="AR1474" s="104"/>
      <c r="AS1474" s="104"/>
      <c r="AT1474" s="104"/>
      <c r="AU1474" s="104"/>
      <c r="AX1474" s="114"/>
      <c r="AY1474" s="114"/>
      <c r="AZ1474" s="114"/>
      <c r="BA1474" s="114"/>
      <c r="BB1474" s="114"/>
      <c r="BC1474" s="114"/>
      <c r="BD1474" s="114"/>
      <c r="BE1474" s="114"/>
      <c r="BF1474" s="114"/>
      <c r="BG1474" s="114"/>
      <c r="BH1474" s="114"/>
      <c r="BI1474" s="114"/>
      <c r="BJ1474" s="114"/>
      <c r="BK1474" s="114"/>
      <c r="BL1474" s="114"/>
      <c r="BM1474" s="114"/>
      <c r="BN1474" s="114"/>
      <c r="BO1474" s="114"/>
      <c r="BP1474" s="114"/>
      <c r="BQ1474" s="114"/>
      <c r="BR1474" s="114"/>
      <c r="BS1474" s="114"/>
      <c r="BT1474" s="114"/>
      <c r="BU1474" s="114"/>
      <c r="BV1474" s="114"/>
      <c r="BW1474" s="114"/>
      <c r="BX1474" s="114"/>
      <c r="BY1474" s="114"/>
      <c r="BZ1474" s="114"/>
      <c r="CA1474" s="114"/>
      <c r="CB1474" s="114"/>
      <c r="CC1474" s="114"/>
      <c r="CD1474" s="114"/>
      <c r="CE1474" s="114"/>
      <c r="CF1474" s="114"/>
      <c r="CG1474" s="114"/>
      <c r="EH1474"/>
      <c r="EI1474"/>
      <c r="EJ1474"/>
      <c r="EK1474"/>
      <c r="EL1474"/>
    </row>
    <row r="1475" spans="1:142" x14ac:dyDescent="0.2">
      <c r="A1475"/>
      <c r="B1475"/>
      <c r="C1475"/>
      <c r="D1475"/>
      <c r="E1475"/>
      <c r="F1475"/>
      <c r="G1475"/>
      <c r="H1475"/>
      <c r="I1475"/>
      <c r="J1475"/>
      <c r="L1475" s="104"/>
      <c r="M1475" s="104"/>
      <c r="N1475" s="104"/>
      <c r="O1475" s="104"/>
      <c r="P1475" s="104"/>
      <c r="Q1475" s="104"/>
      <c r="R1475" s="104"/>
      <c r="S1475" s="104"/>
      <c r="T1475" s="104"/>
      <c r="U1475" s="104"/>
      <c r="V1475" s="104"/>
      <c r="W1475" s="104"/>
      <c r="X1475" s="104"/>
      <c r="Y1475" s="104"/>
      <c r="Z1475" s="104"/>
      <c r="AA1475" s="104"/>
      <c r="AB1475" s="104"/>
      <c r="AC1475" s="104"/>
      <c r="AD1475" s="104"/>
      <c r="AE1475" s="104"/>
      <c r="AF1475" s="104"/>
      <c r="AG1475" s="104"/>
      <c r="AH1475" s="104"/>
      <c r="AI1475" s="104"/>
      <c r="AJ1475" s="104"/>
      <c r="AK1475" s="104"/>
      <c r="AL1475" s="104"/>
      <c r="AM1475" s="104"/>
      <c r="AN1475" s="104"/>
      <c r="AO1475" s="104"/>
      <c r="AP1475" s="104"/>
      <c r="AQ1475" s="104"/>
      <c r="AR1475" s="104"/>
      <c r="AS1475" s="104"/>
      <c r="AT1475" s="104"/>
      <c r="AU1475" s="104"/>
      <c r="AX1475" s="114"/>
      <c r="AY1475" s="114"/>
      <c r="AZ1475" s="114"/>
      <c r="BA1475" s="114"/>
      <c r="BB1475" s="114"/>
      <c r="BC1475" s="114"/>
      <c r="BD1475" s="114"/>
      <c r="BE1475" s="114"/>
      <c r="BF1475" s="114"/>
      <c r="BG1475" s="114"/>
      <c r="BH1475" s="114"/>
      <c r="BI1475" s="114"/>
      <c r="BJ1475" s="114"/>
      <c r="BK1475" s="114"/>
      <c r="BL1475" s="114"/>
      <c r="BM1475" s="114"/>
      <c r="BN1475" s="114"/>
      <c r="BO1475" s="114"/>
      <c r="BP1475" s="114"/>
      <c r="BQ1475" s="114"/>
      <c r="BR1475" s="114"/>
      <c r="BS1475" s="114"/>
      <c r="BT1475" s="114"/>
      <c r="BU1475" s="114"/>
      <c r="BV1475" s="114"/>
      <c r="BW1475" s="114"/>
      <c r="BX1475" s="114"/>
      <c r="BY1475" s="114"/>
      <c r="BZ1475" s="114"/>
      <c r="CA1475" s="114"/>
      <c r="CB1475" s="114"/>
      <c r="CC1475" s="114"/>
      <c r="CD1475" s="114"/>
      <c r="CE1475" s="114"/>
      <c r="CF1475" s="114"/>
      <c r="CG1475" s="114"/>
      <c r="EH1475"/>
      <c r="EI1475"/>
      <c r="EJ1475"/>
      <c r="EK1475"/>
      <c r="EL1475"/>
    </row>
    <row r="1476" spans="1:142" x14ac:dyDescent="0.2">
      <c r="A1476"/>
      <c r="B1476"/>
      <c r="C1476"/>
      <c r="D1476"/>
      <c r="E1476"/>
      <c r="F1476"/>
      <c r="G1476"/>
      <c r="H1476"/>
      <c r="I1476"/>
      <c r="J1476"/>
      <c r="L1476" s="104"/>
      <c r="M1476" s="104"/>
      <c r="N1476" s="104"/>
      <c r="O1476" s="104"/>
      <c r="P1476" s="104"/>
      <c r="Q1476" s="104"/>
      <c r="R1476" s="104"/>
      <c r="S1476" s="104"/>
      <c r="T1476" s="104"/>
      <c r="U1476" s="104"/>
      <c r="V1476" s="104"/>
      <c r="W1476" s="104"/>
      <c r="X1476" s="104"/>
      <c r="Y1476" s="104"/>
      <c r="Z1476" s="104"/>
      <c r="AA1476" s="104"/>
      <c r="AB1476" s="104"/>
      <c r="AC1476" s="104"/>
      <c r="AD1476" s="104"/>
      <c r="AE1476" s="104"/>
      <c r="AF1476" s="104"/>
      <c r="AG1476" s="104"/>
      <c r="AH1476" s="104"/>
      <c r="AI1476" s="104"/>
      <c r="AJ1476" s="104"/>
      <c r="AK1476" s="104"/>
      <c r="AL1476" s="104"/>
      <c r="AM1476" s="104"/>
      <c r="AN1476" s="104"/>
      <c r="AO1476" s="104"/>
      <c r="AP1476" s="104"/>
      <c r="AQ1476" s="104"/>
      <c r="AR1476" s="104"/>
      <c r="AS1476" s="104"/>
      <c r="AT1476" s="104"/>
      <c r="AU1476" s="104"/>
      <c r="AX1476" s="114"/>
      <c r="AY1476" s="114"/>
      <c r="AZ1476" s="114"/>
      <c r="BA1476" s="114"/>
      <c r="BB1476" s="114"/>
      <c r="BC1476" s="114"/>
      <c r="BD1476" s="114"/>
      <c r="BE1476" s="114"/>
      <c r="BF1476" s="114"/>
      <c r="BG1476" s="114"/>
      <c r="BH1476" s="114"/>
      <c r="BI1476" s="114"/>
      <c r="BJ1476" s="114"/>
      <c r="BK1476" s="114"/>
      <c r="BL1476" s="114"/>
      <c r="BM1476" s="114"/>
      <c r="BN1476" s="114"/>
      <c r="BO1476" s="114"/>
      <c r="BP1476" s="114"/>
      <c r="BQ1476" s="114"/>
      <c r="BR1476" s="114"/>
      <c r="BS1476" s="114"/>
      <c r="BT1476" s="114"/>
      <c r="BU1476" s="114"/>
      <c r="BV1476" s="114"/>
      <c r="BW1476" s="114"/>
      <c r="BX1476" s="114"/>
      <c r="BY1476" s="114"/>
      <c r="BZ1476" s="114"/>
      <c r="CA1476" s="114"/>
      <c r="CB1476" s="114"/>
      <c r="CC1476" s="114"/>
      <c r="CD1476" s="114"/>
      <c r="CE1476" s="114"/>
      <c r="CF1476" s="114"/>
      <c r="CG1476" s="114"/>
      <c r="EH1476"/>
      <c r="EI1476"/>
      <c r="EJ1476"/>
      <c r="EK1476"/>
      <c r="EL1476"/>
    </row>
    <row r="1477" spans="1:142" x14ac:dyDescent="0.2">
      <c r="A1477"/>
      <c r="B1477"/>
      <c r="C1477"/>
      <c r="D1477"/>
      <c r="E1477"/>
      <c r="F1477"/>
      <c r="G1477"/>
      <c r="H1477"/>
      <c r="I1477"/>
      <c r="J1477"/>
      <c r="L1477" s="104"/>
      <c r="M1477" s="104"/>
      <c r="N1477" s="104"/>
      <c r="O1477" s="104"/>
      <c r="P1477" s="104"/>
      <c r="Q1477" s="104"/>
      <c r="R1477" s="104"/>
      <c r="S1477" s="104"/>
      <c r="T1477" s="104"/>
      <c r="U1477" s="104"/>
      <c r="V1477" s="104"/>
      <c r="W1477" s="104"/>
      <c r="X1477" s="104"/>
      <c r="Y1477" s="104"/>
      <c r="Z1477" s="104"/>
      <c r="AA1477" s="104"/>
      <c r="AB1477" s="104"/>
      <c r="AC1477" s="104"/>
      <c r="AD1477" s="104"/>
      <c r="AE1477" s="104"/>
      <c r="AF1477" s="104"/>
      <c r="AG1477" s="104"/>
      <c r="AH1477" s="104"/>
      <c r="AI1477" s="104"/>
      <c r="AJ1477" s="104"/>
      <c r="AK1477" s="104"/>
      <c r="AL1477" s="104"/>
      <c r="AM1477" s="104"/>
      <c r="AN1477" s="104"/>
      <c r="AO1477" s="104"/>
      <c r="AP1477" s="104"/>
      <c r="AQ1477" s="104"/>
      <c r="AR1477" s="104"/>
      <c r="AS1477" s="104"/>
      <c r="AT1477" s="104"/>
      <c r="AU1477" s="104"/>
      <c r="AX1477" s="114"/>
      <c r="AY1477" s="114"/>
      <c r="AZ1477" s="114"/>
      <c r="BA1477" s="114"/>
      <c r="BB1477" s="114"/>
      <c r="BC1477" s="114"/>
      <c r="BD1477" s="114"/>
      <c r="BE1477" s="114"/>
      <c r="BF1477" s="114"/>
      <c r="BG1477" s="114"/>
      <c r="BH1477" s="114"/>
      <c r="BI1477" s="114"/>
      <c r="BJ1477" s="114"/>
      <c r="BK1477" s="114"/>
      <c r="BL1477" s="114"/>
      <c r="BM1477" s="114"/>
      <c r="BN1477" s="114"/>
      <c r="BO1477" s="114"/>
      <c r="BP1477" s="114"/>
      <c r="BQ1477" s="114"/>
      <c r="BR1477" s="114"/>
      <c r="BS1477" s="114"/>
      <c r="BT1477" s="114"/>
      <c r="BU1477" s="114"/>
      <c r="BV1477" s="114"/>
      <c r="BW1477" s="114"/>
      <c r="BX1477" s="114"/>
      <c r="BY1477" s="114"/>
      <c r="BZ1477" s="114"/>
      <c r="CA1477" s="114"/>
      <c r="CB1477" s="114"/>
      <c r="CC1477" s="114"/>
      <c r="CD1477" s="114"/>
      <c r="CE1477" s="114"/>
      <c r="CF1477" s="114"/>
      <c r="CG1477" s="114"/>
      <c r="EH1477"/>
      <c r="EI1477"/>
      <c r="EJ1477"/>
      <c r="EK1477"/>
      <c r="EL1477"/>
    </row>
    <row r="1478" spans="1:142" x14ac:dyDescent="0.2">
      <c r="A1478"/>
      <c r="B1478"/>
      <c r="C1478"/>
      <c r="D1478"/>
      <c r="E1478"/>
      <c r="F1478"/>
      <c r="G1478"/>
      <c r="H1478"/>
      <c r="I1478"/>
      <c r="J1478"/>
      <c r="L1478" s="104"/>
      <c r="M1478" s="104"/>
      <c r="N1478" s="104"/>
      <c r="O1478" s="104"/>
      <c r="P1478" s="104"/>
      <c r="Q1478" s="104"/>
      <c r="R1478" s="104"/>
      <c r="S1478" s="104"/>
      <c r="T1478" s="104"/>
      <c r="U1478" s="104"/>
      <c r="V1478" s="104"/>
      <c r="W1478" s="104"/>
      <c r="X1478" s="104"/>
      <c r="Y1478" s="104"/>
      <c r="Z1478" s="104"/>
      <c r="AA1478" s="104"/>
      <c r="AB1478" s="104"/>
      <c r="AC1478" s="104"/>
      <c r="AD1478" s="104"/>
      <c r="AE1478" s="104"/>
      <c r="AF1478" s="104"/>
      <c r="AG1478" s="104"/>
      <c r="AH1478" s="104"/>
      <c r="AI1478" s="104"/>
      <c r="AJ1478" s="104"/>
      <c r="AK1478" s="104"/>
      <c r="AL1478" s="104"/>
      <c r="AM1478" s="104"/>
      <c r="AN1478" s="104"/>
      <c r="AO1478" s="104"/>
      <c r="AP1478" s="104"/>
      <c r="AQ1478" s="104"/>
      <c r="AR1478" s="104"/>
      <c r="AS1478" s="104"/>
      <c r="AT1478" s="104"/>
      <c r="AU1478" s="104"/>
      <c r="AX1478" s="114"/>
      <c r="AY1478" s="114"/>
      <c r="AZ1478" s="114"/>
      <c r="BA1478" s="114"/>
      <c r="BB1478" s="114"/>
      <c r="BC1478" s="114"/>
      <c r="BD1478" s="114"/>
      <c r="BE1478" s="114"/>
      <c r="BF1478" s="114"/>
      <c r="BG1478" s="114"/>
      <c r="BH1478" s="114"/>
      <c r="BI1478" s="114"/>
      <c r="BJ1478" s="114"/>
      <c r="BK1478" s="114"/>
      <c r="BL1478" s="114"/>
      <c r="BM1478" s="114"/>
      <c r="BN1478" s="114"/>
      <c r="BO1478" s="114"/>
      <c r="BP1478" s="114"/>
      <c r="BQ1478" s="114"/>
      <c r="BR1478" s="114"/>
      <c r="BS1478" s="114"/>
      <c r="BT1478" s="114"/>
      <c r="BU1478" s="114"/>
      <c r="BV1478" s="114"/>
      <c r="BW1478" s="114"/>
      <c r="BX1478" s="114"/>
      <c r="BY1478" s="114"/>
      <c r="BZ1478" s="114"/>
      <c r="CA1478" s="114"/>
      <c r="CB1478" s="114"/>
      <c r="CC1478" s="114"/>
      <c r="CD1478" s="114"/>
      <c r="CE1478" s="114"/>
      <c r="CF1478" s="114"/>
      <c r="CG1478" s="114"/>
      <c r="EH1478"/>
      <c r="EI1478"/>
      <c r="EJ1478"/>
      <c r="EK1478"/>
      <c r="EL1478"/>
    </row>
    <row r="1479" spans="1:142" x14ac:dyDescent="0.2">
      <c r="A1479"/>
      <c r="B1479"/>
      <c r="C1479"/>
      <c r="D1479"/>
      <c r="E1479"/>
      <c r="F1479"/>
      <c r="G1479"/>
      <c r="H1479"/>
      <c r="I1479"/>
      <c r="J1479"/>
      <c r="L1479" s="104"/>
      <c r="M1479" s="104"/>
      <c r="N1479" s="104"/>
      <c r="O1479" s="104"/>
      <c r="P1479" s="104"/>
      <c r="Q1479" s="104"/>
      <c r="R1479" s="104"/>
      <c r="S1479" s="104"/>
      <c r="T1479" s="104"/>
      <c r="U1479" s="104"/>
      <c r="V1479" s="104"/>
      <c r="W1479" s="104"/>
      <c r="X1479" s="104"/>
      <c r="Y1479" s="104"/>
      <c r="Z1479" s="104"/>
      <c r="AA1479" s="104"/>
      <c r="AB1479" s="104"/>
      <c r="AC1479" s="104"/>
      <c r="AD1479" s="104"/>
      <c r="AE1479" s="104"/>
      <c r="AF1479" s="104"/>
      <c r="AG1479" s="104"/>
      <c r="AH1479" s="104"/>
      <c r="AI1479" s="104"/>
      <c r="AJ1479" s="104"/>
      <c r="AK1479" s="104"/>
      <c r="AL1479" s="104"/>
      <c r="AM1479" s="104"/>
      <c r="AN1479" s="104"/>
      <c r="AO1479" s="104"/>
      <c r="AP1479" s="104"/>
      <c r="AQ1479" s="104"/>
      <c r="AR1479" s="104"/>
      <c r="AS1479" s="104"/>
      <c r="AT1479" s="104"/>
      <c r="AU1479" s="104"/>
      <c r="AX1479" s="114"/>
      <c r="AY1479" s="114"/>
      <c r="AZ1479" s="114"/>
      <c r="BA1479" s="114"/>
      <c r="BB1479" s="114"/>
      <c r="BC1479" s="114"/>
      <c r="BD1479" s="114"/>
      <c r="BE1479" s="114"/>
      <c r="BF1479" s="114"/>
      <c r="BG1479" s="114"/>
      <c r="BH1479" s="114"/>
      <c r="BI1479" s="114"/>
      <c r="BJ1479" s="114"/>
      <c r="BK1479" s="114"/>
      <c r="BL1479" s="114"/>
      <c r="BM1479" s="114"/>
      <c r="BN1479" s="114"/>
      <c r="BO1479" s="114"/>
      <c r="BP1479" s="114"/>
      <c r="BQ1479" s="114"/>
      <c r="BR1479" s="114"/>
      <c r="BS1479" s="114"/>
      <c r="BT1479" s="114"/>
      <c r="BU1479" s="114"/>
      <c r="BV1479" s="114"/>
      <c r="BW1479" s="114"/>
      <c r="BX1479" s="114"/>
      <c r="BY1479" s="114"/>
      <c r="BZ1479" s="114"/>
      <c r="CA1479" s="114"/>
      <c r="CB1479" s="114"/>
      <c r="CC1479" s="114"/>
      <c r="CD1479" s="114"/>
      <c r="CE1479" s="114"/>
      <c r="CF1479" s="114"/>
      <c r="CG1479" s="114"/>
      <c r="EH1479"/>
      <c r="EI1479"/>
      <c r="EJ1479"/>
      <c r="EK1479"/>
      <c r="EL1479"/>
    </row>
    <row r="1480" spans="1:142" x14ac:dyDescent="0.2">
      <c r="A1480"/>
      <c r="B1480"/>
      <c r="C1480"/>
      <c r="D1480"/>
      <c r="E1480"/>
      <c r="F1480"/>
      <c r="G1480"/>
      <c r="H1480"/>
      <c r="I1480"/>
      <c r="J1480"/>
      <c r="L1480" s="104"/>
      <c r="M1480" s="104"/>
      <c r="N1480" s="104"/>
      <c r="O1480" s="104"/>
      <c r="P1480" s="104"/>
      <c r="Q1480" s="104"/>
      <c r="R1480" s="104"/>
      <c r="S1480" s="104"/>
      <c r="T1480" s="104"/>
      <c r="U1480" s="104"/>
      <c r="V1480" s="104"/>
      <c r="W1480" s="104"/>
      <c r="X1480" s="104"/>
      <c r="Y1480" s="104"/>
      <c r="Z1480" s="104"/>
      <c r="AA1480" s="104"/>
      <c r="AB1480" s="104"/>
      <c r="AC1480" s="104"/>
      <c r="AD1480" s="104"/>
      <c r="AE1480" s="104"/>
      <c r="AF1480" s="104"/>
      <c r="AG1480" s="104"/>
      <c r="AH1480" s="104"/>
      <c r="AI1480" s="104"/>
      <c r="AJ1480" s="104"/>
      <c r="AK1480" s="104"/>
      <c r="AL1480" s="104"/>
      <c r="AM1480" s="104"/>
      <c r="AN1480" s="104"/>
      <c r="AO1480" s="104"/>
      <c r="AP1480" s="104"/>
      <c r="AQ1480" s="104"/>
      <c r="AR1480" s="104"/>
      <c r="AS1480" s="104"/>
      <c r="AT1480" s="104"/>
      <c r="AU1480" s="104"/>
      <c r="AX1480" s="114"/>
      <c r="AY1480" s="114"/>
      <c r="AZ1480" s="114"/>
      <c r="BA1480" s="114"/>
      <c r="BB1480" s="114"/>
      <c r="BC1480" s="114"/>
      <c r="BD1480" s="114"/>
      <c r="BE1480" s="114"/>
      <c r="BF1480" s="114"/>
      <c r="BG1480" s="114"/>
      <c r="BH1480" s="114"/>
      <c r="BI1480" s="114"/>
      <c r="BJ1480" s="114"/>
      <c r="BK1480" s="114"/>
      <c r="BL1480" s="114"/>
      <c r="BM1480" s="114"/>
      <c r="BN1480" s="114"/>
      <c r="BO1480" s="114"/>
      <c r="BP1480" s="114"/>
      <c r="BQ1480" s="114"/>
      <c r="BR1480" s="114"/>
      <c r="BS1480" s="114"/>
      <c r="BT1480" s="114"/>
      <c r="BU1480" s="114"/>
      <c r="BV1480" s="114"/>
      <c r="BW1480" s="114"/>
      <c r="BX1480" s="114"/>
      <c r="BY1480" s="114"/>
      <c r="BZ1480" s="114"/>
      <c r="CA1480" s="114"/>
      <c r="CB1480" s="114"/>
      <c r="CC1480" s="114"/>
      <c r="CD1480" s="114"/>
      <c r="CE1480" s="114"/>
      <c r="CF1480" s="114"/>
      <c r="CG1480" s="114"/>
      <c r="EH1480"/>
      <c r="EI1480"/>
      <c r="EJ1480"/>
      <c r="EK1480"/>
      <c r="EL1480"/>
    </row>
    <row r="1481" spans="1:142" x14ac:dyDescent="0.2">
      <c r="A1481"/>
      <c r="B1481"/>
      <c r="C1481"/>
      <c r="D1481"/>
      <c r="E1481"/>
      <c r="F1481"/>
      <c r="G1481"/>
      <c r="H1481"/>
      <c r="I1481"/>
      <c r="J1481"/>
      <c r="L1481" s="104"/>
      <c r="M1481" s="104"/>
      <c r="N1481" s="104"/>
      <c r="O1481" s="104"/>
      <c r="P1481" s="104"/>
      <c r="Q1481" s="104"/>
      <c r="R1481" s="104"/>
      <c r="S1481" s="104"/>
      <c r="T1481" s="104"/>
      <c r="U1481" s="104"/>
      <c r="V1481" s="104"/>
      <c r="W1481" s="104"/>
      <c r="X1481" s="104"/>
      <c r="Y1481" s="104"/>
      <c r="Z1481" s="104"/>
      <c r="AA1481" s="104"/>
      <c r="AB1481" s="104"/>
      <c r="AC1481" s="104"/>
      <c r="AD1481" s="104"/>
      <c r="AE1481" s="104"/>
      <c r="AF1481" s="104"/>
      <c r="AG1481" s="104"/>
      <c r="AH1481" s="104"/>
      <c r="AI1481" s="104"/>
      <c r="AJ1481" s="104"/>
      <c r="AK1481" s="104"/>
      <c r="AL1481" s="104"/>
      <c r="AM1481" s="104"/>
      <c r="AN1481" s="104"/>
      <c r="AO1481" s="104"/>
      <c r="AP1481" s="104"/>
      <c r="AQ1481" s="104"/>
      <c r="AR1481" s="104"/>
      <c r="AS1481" s="104"/>
      <c r="AT1481" s="104"/>
      <c r="AU1481" s="104"/>
      <c r="AX1481" s="114"/>
      <c r="AY1481" s="114"/>
      <c r="AZ1481" s="114"/>
      <c r="BA1481" s="114"/>
      <c r="BB1481" s="114"/>
      <c r="BC1481" s="114"/>
      <c r="BD1481" s="114"/>
      <c r="BE1481" s="114"/>
      <c r="BF1481" s="114"/>
      <c r="BG1481" s="114"/>
      <c r="BH1481" s="114"/>
      <c r="BI1481" s="114"/>
      <c r="BJ1481" s="114"/>
      <c r="BK1481" s="114"/>
      <c r="BL1481" s="114"/>
      <c r="BM1481" s="114"/>
      <c r="BN1481" s="114"/>
      <c r="BO1481" s="114"/>
      <c r="BP1481" s="114"/>
      <c r="BQ1481" s="114"/>
      <c r="BR1481" s="114"/>
      <c r="BS1481" s="114"/>
      <c r="BT1481" s="114"/>
      <c r="BU1481" s="114"/>
      <c r="BV1481" s="114"/>
      <c r="BW1481" s="114"/>
      <c r="BX1481" s="114"/>
      <c r="BY1481" s="114"/>
      <c r="BZ1481" s="114"/>
      <c r="CA1481" s="114"/>
      <c r="CB1481" s="114"/>
      <c r="CC1481" s="114"/>
      <c r="CD1481" s="114"/>
      <c r="CE1481" s="114"/>
      <c r="CF1481" s="114"/>
      <c r="CG1481" s="114"/>
      <c r="EH1481"/>
      <c r="EI1481"/>
      <c r="EJ1481"/>
      <c r="EK1481"/>
      <c r="EL1481"/>
    </row>
    <row r="1482" spans="1:142" x14ac:dyDescent="0.2">
      <c r="A1482"/>
      <c r="B1482"/>
      <c r="C1482"/>
      <c r="D1482"/>
      <c r="E1482"/>
      <c r="F1482"/>
      <c r="G1482"/>
      <c r="H1482"/>
      <c r="I1482"/>
      <c r="J1482"/>
      <c r="L1482" s="104"/>
      <c r="M1482" s="104"/>
      <c r="N1482" s="104"/>
      <c r="O1482" s="104"/>
      <c r="P1482" s="104"/>
      <c r="Q1482" s="104"/>
      <c r="R1482" s="104"/>
      <c r="S1482" s="104"/>
      <c r="T1482" s="104"/>
      <c r="U1482" s="104"/>
      <c r="V1482" s="104"/>
      <c r="W1482" s="104"/>
      <c r="X1482" s="104"/>
      <c r="Y1482" s="104"/>
      <c r="Z1482" s="104"/>
      <c r="AA1482" s="104"/>
      <c r="AB1482" s="104"/>
      <c r="AC1482" s="104"/>
      <c r="AD1482" s="104"/>
      <c r="AE1482" s="104"/>
      <c r="AF1482" s="104"/>
      <c r="AG1482" s="104"/>
      <c r="AH1482" s="104"/>
      <c r="AI1482" s="104"/>
      <c r="AJ1482" s="104"/>
      <c r="AK1482" s="104"/>
      <c r="AL1482" s="104"/>
      <c r="AM1482" s="104"/>
      <c r="AN1482" s="104"/>
      <c r="AO1482" s="104"/>
      <c r="AP1482" s="104"/>
      <c r="AQ1482" s="104"/>
      <c r="AR1482" s="104"/>
      <c r="AS1482" s="104"/>
      <c r="AT1482" s="104"/>
      <c r="AU1482" s="104"/>
      <c r="AX1482" s="114"/>
      <c r="AY1482" s="114"/>
      <c r="AZ1482" s="114"/>
      <c r="BA1482" s="114"/>
      <c r="BB1482" s="114"/>
      <c r="BC1482" s="114"/>
      <c r="BD1482" s="114"/>
      <c r="BE1482" s="114"/>
      <c r="BF1482" s="114"/>
      <c r="BG1482" s="114"/>
      <c r="BH1482" s="114"/>
      <c r="BI1482" s="114"/>
      <c r="BJ1482" s="114"/>
      <c r="BK1482" s="114"/>
      <c r="BL1482" s="114"/>
      <c r="BM1482" s="114"/>
      <c r="BN1482" s="114"/>
      <c r="BO1482" s="114"/>
      <c r="BP1482" s="114"/>
      <c r="BQ1482" s="114"/>
      <c r="BR1482" s="114"/>
      <c r="BS1482" s="114"/>
      <c r="BT1482" s="114"/>
      <c r="BU1482" s="114"/>
      <c r="BV1482" s="114"/>
      <c r="BW1482" s="114"/>
      <c r="BX1482" s="114"/>
      <c r="BY1482" s="114"/>
      <c r="BZ1482" s="114"/>
      <c r="CA1482" s="114"/>
      <c r="CB1482" s="114"/>
      <c r="CC1482" s="114"/>
      <c r="CD1482" s="114"/>
      <c r="CE1482" s="114"/>
      <c r="CF1482" s="114"/>
      <c r="CG1482" s="114"/>
      <c r="EH1482"/>
      <c r="EI1482"/>
      <c r="EJ1482"/>
      <c r="EK1482"/>
      <c r="EL1482"/>
    </row>
    <row r="1483" spans="1:142" x14ac:dyDescent="0.2">
      <c r="A1483"/>
      <c r="B1483"/>
      <c r="C1483"/>
      <c r="D1483"/>
      <c r="E1483"/>
      <c r="F1483"/>
      <c r="G1483"/>
      <c r="H1483"/>
      <c r="I1483"/>
      <c r="J1483"/>
      <c r="L1483" s="104"/>
      <c r="M1483" s="104"/>
      <c r="N1483" s="104"/>
      <c r="O1483" s="104"/>
      <c r="P1483" s="104"/>
      <c r="Q1483" s="104"/>
      <c r="R1483" s="104"/>
      <c r="S1483" s="104"/>
      <c r="T1483" s="104"/>
      <c r="U1483" s="104"/>
      <c r="V1483" s="104"/>
      <c r="W1483" s="104"/>
      <c r="X1483" s="104"/>
      <c r="Y1483" s="104"/>
      <c r="Z1483" s="104"/>
      <c r="AA1483" s="104"/>
      <c r="AB1483" s="104"/>
      <c r="AC1483" s="104"/>
      <c r="AD1483" s="104"/>
      <c r="AE1483" s="104"/>
      <c r="AF1483" s="104"/>
      <c r="AG1483" s="104"/>
      <c r="AH1483" s="104"/>
      <c r="AI1483" s="104"/>
      <c r="AJ1483" s="104"/>
      <c r="AK1483" s="104"/>
      <c r="AL1483" s="104"/>
      <c r="AM1483" s="104"/>
      <c r="AN1483" s="104"/>
      <c r="AO1483" s="104"/>
      <c r="AP1483" s="104"/>
      <c r="AQ1483" s="104"/>
      <c r="AR1483" s="104"/>
      <c r="AS1483" s="104"/>
      <c r="AT1483" s="104"/>
      <c r="AU1483" s="104"/>
      <c r="AX1483" s="114"/>
      <c r="AY1483" s="114"/>
      <c r="AZ1483" s="114"/>
      <c r="BA1483" s="114"/>
      <c r="BB1483" s="114"/>
      <c r="BC1483" s="114"/>
      <c r="BD1483" s="114"/>
      <c r="BE1483" s="114"/>
      <c r="BF1483" s="114"/>
      <c r="BG1483" s="114"/>
      <c r="BH1483" s="114"/>
      <c r="BI1483" s="114"/>
      <c r="BJ1483" s="114"/>
      <c r="BK1483" s="114"/>
      <c r="BL1483" s="114"/>
      <c r="BM1483" s="114"/>
      <c r="BN1483" s="114"/>
      <c r="BO1483" s="114"/>
      <c r="BP1483" s="114"/>
      <c r="BQ1483" s="114"/>
      <c r="BR1483" s="114"/>
      <c r="BS1483" s="114"/>
      <c r="BT1483" s="114"/>
      <c r="BU1483" s="114"/>
      <c r="BV1483" s="114"/>
      <c r="BW1483" s="114"/>
      <c r="BX1483" s="114"/>
      <c r="BY1483" s="114"/>
      <c r="BZ1483" s="114"/>
      <c r="CA1483" s="114"/>
      <c r="CB1483" s="114"/>
      <c r="CC1483" s="114"/>
      <c r="CD1483" s="114"/>
      <c r="CE1483" s="114"/>
      <c r="CF1483" s="114"/>
      <c r="CG1483" s="114"/>
      <c r="EH1483"/>
      <c r="EI1483"/>
      <c r="EJ1483"/>
      <c r="EK1483"/>
      <c r="EL1483"/>
    </row>
    <row r="1484" spans="1:142" x14ac:dyDescent="0.2">
      <c r="A1484"/>
      <c r="B1484"/>
      <c r="C1484"/>
      <c r="D1484"/>
      <c r="E1484"/>
      <c r="F1484"/>
      <c r="G1484"/>
      <c r="H1484"/>
      <c r="I1484"/>
      <c r="J1484"/>
      <c r="L1484" s="104"/>
      <c r="M1484" s="104"/>
      <c r="N1484" s="104"/>
      <c r="O1484" s="104"/>
      <c r="P1484" s="104"/>
      <c r="Q1484" s="104"/>
      <c r="R1484" s="104"/>
      <c r="S1484" s="104"/>
      <c r="T1484" s="104"/>
      <c r="U1484" s="104"/>
      <c r="V1484" s="104"/>
      <c r="W1484" s="104"/>
      <c r="X1484" s="104"/>
      <c r="Y1484" s="104"/>
      <c r="Z1484" s="104"/>
      <c r="AA1484" s="104"/>
      <c r="AB1484" s="104"/>
      <c r="AC1484" s="104"/>
      <c r="AD1484" s="104"/>
      <c r="AE1484" s="104"/>
      <c r="AF1484" s="104"/>
      <c r="AG1484" s="104"/>
      <c r="AH1484" s="104"/>
      <c r="AI1484" s="104"/>
      <c r="AJ1484" s="104"/>
      <c r="AK1484" s="104"/>
      <c r="AL1484" s="104"/>
      <c r="AM1484" s="104"/>
      <c r="AN1484" s="104"/>
      <c r="AO1484" s="104"/>
      <c r="AP1484" s="104"/>
      <c r="AQ1484" s="104"/>
      <c r="AR1484" s="104"/>
      <c r="AS1484" s="104"/>
      <c r="AT1484" s="104"/>
      <c r="AU1484" s="104"/>
      <c r="AX1484" s="114"/>
      <c r="AY1484" s="114"/>
      <c r="AZ1484" s="114"/>
      <c r="BA1484" s="114"/>
      <c r="BB1484" s="114"/>
      <c r="BC1484" s="114"/>
      <c r="BD1484" s="114"/>
      <c r="BE1484" s="114"/>
      <c r="BF1484" s="114"/>
      <c r="BG1484" s="114"/>
      <c r="BH1484" s="114"/>
      <c r="BI1484" s="114"/>
      <c r="BJ1484" s="114"/>
      <c r="BK1484" s="114"/>
      <c r="BL1484" s="114"/>
      <c r="BM1484" s="114"/>
      <c r="BN1484" s="114"/>
      <c r="BO1484" s="114"/>
      <c r="BP1484" s="114"/>
      <c r="BQ1484" s="114"/>
      <c r="BR1484" s="114"/>
      <c r="BS1484" s="114"/>
      <c r="BT1484" s="114"/>
      <c r="BU1484" s="114"/>
      <c r="BV1484" s="114"/>
      <c r="BW1484" s="114"/>
      <c r="BX1484" s="114"/>
      <c r="BY1484" s="114"/>
      <c r="BZ1484" s="114"/>
      <c r="CA1484" s="114"/>
      <c r="CB1484" s="114"/>
      <c r="CC1484" s="114"/>
      <c r="CD1484" s="114"/>
      <c r="CE1484" s="114"/>
      <c r="CF1484" s="114"/>
      <c r="CG1484" s="114"/>
      <c r="EH1484"/>
      <c r="EI1484"/>
      <c r="EJ1484"/>
      <c r="EK1484"/>
      <c r="EL1484"/>
    </row>
    <row r="1485" spans="1:142" x14ac:dyDescent="0.2">
      <c r="A1485"/>
      <c r="B1485"/>
      <c r="C1485"/>
      <c r="D1485"/>
      <c r="E1485"/>
      <c r="F1485"/>
      <c r="G1485"/>
      <c r="H1485"/>
      <c r="I1485"/>
      <c r="J1485"/>
      <c r="L1485" s="104"/>
      <c r="M1485" s="104"/>
      <c r="N1485" s="104"/>
      <c r="O1485" s="104"/>
      <c r="P1485" s="104"/>
      <c r="Q1485" s="104"/>
      <c r="R1485" s="104"/>
      <c r="S1485" s="104"/>
      <c r="T1485" s="104"/>
      <c r="U1485" s="104"/>
      <c r="V1485" s="104"/>
      <c r="W1485" s="104"/>
      <c r="X1485" s="104"/>
      <c r="Y1485" s="104"/>
      <c r="Z1485" s="104"/>
      <c r="AA1485" s="104"/>
      <c r="AB1485" s="104"/>
      <c r="AC1485" s="104"/>
      <c r="AD1485" s="104"/>
      <c r="AE1485" s="104"/>
      <c r="AF1485" s="104"/>
      <c r="AG1485" s="104"/>
      <c r="AH1485" s="104"/>
      <c r="AI1485" s="104"/>
      <c r="AJ1485" s="104"/>
      <c r="AK1485" s="104"/>
      <c r="AL1485" s="104"/>
      <c r="AM1485" s="104"/>
      <c r="AN1485" s="104"/>
      <c r="AO1485" s="104"/>
      <c r="AP1485" s="104"/>
      <c r="AQ1485" s="104"/>
      <c r="AR1485" s="104"/>
      <c r="AS1485" s="104"/>
      <c r="AT1485" s="104"/>
      <c r="AU1485" s="104"/>
      <c r="AX1485" s="114"/>
      <c r="AY1485" s="114"/>
      <c r="AZ1485" s="114"/>
      <c r="BA1485" s="114"/>
      <c r="BB1485" s="114"/>
      <c r="BC1485" s="114"/>
      <c r="BD1485" s="114"/>
      <c r="BE1485" s="114"/>
      <c r="BF1485" s="114"/>
      <c r="BG1485" s="114"/>
      <c r="BH1485" s="114"/>
      <c r="BI1485" s="114"/>
      <c r="BJ1485" s="114"/>
      <c r="BK1485" s="114"/>
      <c r="BL1485" s="114"/>
      <c r="BM1485" s="114"/>
      <c r="BN1485" s="114"/>
      <c r="BO1485" s="114"/>
      <c r="BP1485" s="114"/>
      <c r="BQ1485" s="114"/>
      <c r="BR1485" s="114"/>
      <c r="BS1485" s="114"/>
      <c r="BT1485" s="114"/>
      <c r="BU1485" s="114"/>
      <c r="BV1485" s="114"/>
      <c r="BW1485" s="114"/>
      <c r="BX1485" s="114"/>
      <c r="BY1485" s="114"/>
      <c r="BZ1485" s="114"/>
      <c r="CA1485" s="114"/>
      <c r="CB1485" s="114"/>
      <c r="CC1485" s="114"/>
      <c r="CD1485" s="114"/>
      <c r="CE1485" s="114"/>
      <c r="CF1485" s="114"/>
      <c r="CG1485" s="114"/>
      <c r="EH1485"/>
      <c r="EI1485"/>
      <c r="EJ1485"/>
      <c r="EK1485"/>
      <c r="EL1485"/>
    </row>
    <row r="1486" spans="1:142" x14ac:dyDescent="0.2">
      <c r="A1486"/>
      <c r="B1486"/>
      <c r="C1486"/>
      <c r="D1486"/>
      <c r="E1486"/>
      <c r="F1486"/>
      <c r="G1486"/>
      <c r="H1486"/>
      <c r="I1486"/>
      <c r="J1486"/>
      <c r="L1486" s="104"/>
      <c r="M1486" s="104"/>
      <c r="N1486" s="104"/>
      <c r="O1486" s="104"/>
      <c r="P1486" s="104"/>
      <c r="Q1486" s="104"/>
      <c r="R1486" s="104"/>
      <c r="S1486" s="104"/>
      <c r="T1486" s="104"/>
      <c r="U1486" s="104"/>
      <c r="V1486" s="104"/>
      <c r="W1486" s="104"/>
      <c r="X1486" s="104"/>
      <c r="Y1486" s="104"/>
      <c r="Z1486" s="104"/>
      <c r="AA1486" s="104"/>
      <c r="AB1486" s="104"/>
      <c r="AC1486" s="104"/>
      <c r="AD1486" s="104"/>
      <c r="AE1486" s="104"/>
      <c r="AF1486" s="104"/>
      <c r="AG1486" s="104"/>
      <c r="AH1486" s="104"/>
      <c r="AI1486" s="104"/>
      <c r="AJ1486" s="104"/>
      <c r="AK1486" s="104"/>
      <c r="AL1486" s="104"/>
      <c r="AM1486" s="104"/>
      <c r="AN1486" s="104"/>
      <c r="AO1486" s="104"/>
      <c r="AP1486" s="104"/>
      <c r="AQ1486" s="104"/>
      <c r="AR1486" s="104"/>
      <c r="AS1486" s="104"/>
      <c r="AT1486" s="104"/>
      <c r="AU1486" s="104"/>
      <c r="AX1486" s="114"/>
      <c r="AY1486" s="114"/>
      <c r="AZ1486" s="114"/>
      <c r="BA1486" s="114"/>
      <c r="BB1486" s="114"/>
      <c r="BC1486" s="114"/>
      <c r="BD1486" s="114"/>
      <c r="BE1486" s="114"/>
      <c r="BF1486" s="114"/>
      <c r="BG1486" s="114"/>
      <c r="BH1486" s="114"/>
      <c r="BI1486" s="114"/>
      <c r="BJ1486" s="114"/>
      <c r="BK1486" s="114"/>
      <c r="BL1486" s="114"/>
      <c r="BM1486" s="114"/>
      <c r="BN1486" s="114"/>
      <c r="BO1486" s="114"/>
      <c r="BP1486" s="114"/>
      <c r="BQ1486" s="114"/>
      <c r="BR1486" s="114"/>
      <c r="BS1486" s="114"/>
      <c r="BT1486" s="114"/>
      <c r="BU1486" s="114"/>
      <c r="BV1486" s="114"/>
      <c r="BW1486" s="114"/>
      <c r="BX1486" s="114"/>
      <c r="BY1486" s="114"/>
      <c r="BZ1486" s="114"/>
      <c r="CA1486" s="114"/>
      <c r="CB1486" s="114"/>
      <c r="CC1486" s="114"/>
      <c r="CD1486" s="114"/>
      <c r="CE1486" s="114"/>
      <c r="CF1486" s="114"/>
      <c r="CG1486" s="114"/>
      <c r="EH1486"/>
      <c r="EI1486"/>
      <c r="EJ1486"/>
      <c r="EK1486"/>
      <c r="EL1486"/>
    </row>
    <row r="1487" spans="1:142" x14ac:dyDescent="0.2">
      <c r="A1487"/>
      <c r="B1487"/>
      <c r="C1487"/>
      <c r="D1487"/>
      <c r="E1487"/>
      <c r="F1487"/>
      <c r="G1487"/>
      <c r="H1487"/>
      <c r="I1487"/>
      <c r="J1487"/>
      <c r="L1487" s="104"/>
      <c r="M1487" s="104"/>
      <c r="N1487" s="104"/>
      <c r="O1487" s="104"/>
      <c r="P1487" s="104"/>
      <c r="Q1487" s="104"/>
      <c r="R1487" s="104"/>
      <c r="S1487" s="104"/>
      <c r="T1487" s="104"/>
      <c r="U1487" s="104"/>
      <c r="V1487" s="104"/>
      <c r="W1487" s="104"/>
      <c r="X1487" s="104"/>
      <c r="Y1487" s="104"/>
      <c r="Z1487" s="104"/>
      <c r="AA1487" s="104"/>
      <c r="AB1487" s="104"/>
      <c r="AC1487" s="104"/>
      <c r="AD1487" s="104"/>
      <c r="AE1487" s="104"/>
      <c r="AF1487" s="104"/>
      <c r="AG1487" s="104"/>
      <c r="AH1487" s="104"/>
      <c r="AI1487" s="104"/>
      <c r="AJ1487" s="104"/>
      <c r="AK1487" s="104"/>
      <c r="AL1487" s="104"/>
      <c r="AM1487" s="104"/>
      <c r="AN1487" s="104"/>
      <c r="AO1487" s="104"/>
      <c r="AP1487" s="104"/>
      <c r="AQ1487" s="104"/>
      <c r="AR1487" s="104"/>
      <c r="AS1487" s="104"/>
      <c r="AT1487" s="104"/>
      <c r="AU1487" s="10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EH1487"/>
      <c r="EI1487"/>
      <c r="EJ1487"/>
      <c r="EK1487"/>
      <c r="EL1487"/>
    </row>
    <row r="1488" spans="1:142" x14ac:dyDescent="0.2">
      <c r="A1488"/>
      <c r="B1488"/>
      <c r="C1488"/>
      <c r="D1488"/>
      <c r="E1488"/>
      <c r="F1488"/>
      <c r="G1488"/>
      <c r="H1488"/>
      <c r="I1488"/>
      <c r="J1488"/>
      <c r="L1488" s="104"/>
      <c r="M1488" s="104"/>
      <c r="N1488" s="104"/>
      <c r="O1488" s="104"/>
      <c r="P1488" s="104"/>
      <c r="Q1488" s="104"/>
      <c r="R1488" s="104"/>
      <c r="S1488" s="104"/>
      <c r="T1488" s="104"/>
      <c r="U1488" s="104"/>
      <c r="V1488" s="104"/>
      <c r="W1488" s="104"/>
      <c r="X1488" s="104"/>
      <c r="Y1488" s="104"/>
      <c r="Z1488" s="104"/>
      <c r="AA1488" s="104"/>
      <c r="AB1488" s="104"/>
      <c r="AC1488" s="104"/>
      <c r="AD1488" s="104"/>
      <c r="AE1488" s="104"/>
      <c r="AF1488" s="104"/>
      <c r="AG1488" s="104"/>
      <c r="AH1488" s="104"/>
      <c r="AI1488" s="104"/>
      <c r="AJ1488" s="104"/>
      <c r="AK1488" s="104"/>
      <c r="AL1488" s="104"/>
      <c r="AM1488" s="104"/>
      <c r="AN1488" s="104"/>
      <c r="AO1488" s="104"/>
      <c r="AP1488" s="104"/>
      <c r="AQ1488" s="104"/>
      <c r="AR1488" s="104"/>
      <c r="AS1488" s="104"/>
      <c r="AT1488" s="104"/>
      <c r="AU1488" s="104"/>
      <c r="AX1488" s="114"/>
      <c r="AY1488" s="114"/>
      <c r="AZ1488" s="114"/>
      <c r="BA1488" s="114"/>
      <c r="BB1488" s="114"/>
      <c r="BC1488" s="114"/>
      <c r="BD1488" s="114"/>
      <c r="BE1488" s="114"/>
      <c r="BF1488" s="114"/>
      <c r="BG1488" s="114"/>
      <c r="BH1488" s="114"/>
      <c r="BI1488" s="114"/>
      <c r="BJ1488" s="114"/>
      <c r="BK1488" s="114"/>
      <c r="BL1488" s="114"/>
      <c r="BM1488" s="114"/>
      <c r="BN1488" s="114"/>
      <c r="BO1488" s="114"/>
      <c r="BP1488" s="114"/>
      <c r="BQ1488" s="114"/>
      <c r="BR1488" s="114"/>
      <c r="BS1488" s="114"/>
      <c r="BT1488" s="114"/>
      <c r="BU1488" s="114"/>
      <c r="BV1488" s="114"/>
      <c r="BW1488" s="114"/>
      <c r="BX1488" s="114"/>
      <c r="BY1488" s="114"/>
      <c r="BZ1488" s="114"/>
      <c r="CA1488" s="114"/>
      <c r="CB1488" s="114"/>
      <c r="CC1488" s="114"/>
      <c r="CD1488" s="114"/>
      <c r="CE1488" s="114"/>
      <c r="CF1488" s="114"/>
      <c r="CG1488" s="114"/>
      <c r="EH1488"/>
      <c r="EI1488"/>
      <c r="EJ1488"/>
      <c r="EK1488"/>
      <c r="EL1488"/>
    </row>
    <row r="1489" spans="1:142" x14ac:dyDescent="0.2">
      <c r="A1489"/>
      <c r="B1489"/>
      <c r="C1489"/>
      <c r="D1489"/>
      <c r="E1489"/>
      <c r="F1489"/>
      <c r="G1489"/>
      <c r="H1489"/>
      <c r="I1489"/>
      <c r="J1489"/>
      <c r="L1489" s="104"/>
      <c r="M1489" s="104"/>
      <c r="N1489" s="104"/>
      <c r="O1489" s="104"/>
      <c r="P1489" s="104"/>
      <c r="Q1489" s="104"/>
      <c r="R1489" s="104"/>
      <c r="S1489" s="104"/>
      <c r="T1489" s="104"/>
      <c r="U1489" s="104"/>
      <c r="V1489" s="104"/>
      <c r="W1489" s="104"/>
      <c r="X1489" s="104"/>
      <c r="Y1489" s="104"/>
      <c r="Z1489" s="104"/>
      <c r="AA1489" s="104"/>
      <c r="AB1489" s="104"/>
      <c r="AC1489" s="104"/>
      <c r="AD1489" s="104"/>
      <c r="AE1489" s="104"/>
      <c r="AF1489" s="104"/>
      <c r="AG1489" s="104"/>
      <c r="AH1489" s="104"/>
      <c r="AI1489" s="104"/>
      <c r="AJ1489" s="104"/>
      <c r="AK1489" s="104"/>
      <c r="AL1489" s="104"/>
      <c r="AM1489" s="104"/>
      <c r="AN1489" s="104"/>
      <c r="AO1489" s="104"/>
      <c r="AP1489" s="104"/>
      <c r="AQ1489" s="104"/>
      <c r="AR1489" s="104"/>
      <c r="AS1489" s="104"/>
      <c r="AT1489" s="104"/>
      <c r="AU1489" s="104"/>
      <c r="AX1489" s="114"/>
      <c r="AY1489" s="114"/>
      <c r="AZ1489" s="114"/>
      <c r="BA1489" s="114"/>
      <c r="BB1489" s="114"/>
      <c r="BC1489" s="114"/>
      <c r="BD1489" s="114"/>
      <c r="BE1489" s="114"/>
      <c r="BF1489" s="114"/>
      <c r="BG1489" s="114"/>
      <c r="BH1489" s="114"/>
      <c r="BI1489" s="114"/>
      <c r="BJ1489" s="114"/>
      <c r="BK1489" s="114"/>
      <c r="BL1489" s="114"/>
      <c r="BM1489" s="114"/>
      <c r="BN1489" s="114"/>
      <c r="BO1489" s="114"/>
      <c r="BP1489" s="114"/>
      <c r="BQ1489" s="114"/>
      <c r="BR1489" s="114"/>
      <c r="BS1489" s="114"/>
      <c r="BT1489" s="114"/>
      <c r="BU1489" s="114"/>
      <c r="BV1489" s="114"/>
      <c r="BW1489" s="114"/>
      <c r="BX1489" s="114"/>
      <c r="BY1489" s="114"/>
      <c r="BZ1489" s="114"/>
      <c r="CA1489" s="114"/>
      <c r="CB1489" s="114"/>
      <c r="CC1489" s="114"/>
      <c r="CD1489" s="114"/>
      <c r="CE1489" s="114"/>
      <c r="CF1489" s="114"/>
      <c r="CG1489" s="114"/>
      <c r="EH1489"/>
      <c r="EI1489"/>
      <c r="EJ1489"/>
      <c r="EK1489"/>
      <c r="EL1489"/>
    </row>
    <row r="1490" spans="1:142" x14ac:dyDescent="0.2">
      <c r="A1490"/>
      <c r="B1490"/>
      <c r="C1490"/>
      <c r="D1490"/>
      <c r="E1490"/>
      <c r="F1490"/>
      <c r="G1490"/>
      <c r="H1490"/>
      <c r="I1490"/>
      <c r="J1490"/>
      <c r="L1490" s="104"/>
      <c r="M1490" s="104"/>
      <c r="N1490" s="104"/>
      <c r="O1490" s="104"/>
      <c r="P1490" s="104"/>
      <c r="Q1490" s="104"/>
      <c r="R1490" s="104"/>
      <c r="S1490" s="104"/>
      <c r="T1490" s="104"/>
      <c r="U1490" s="104"/>
      <c r="V1490" s="104"/>
      <c r="W1490" s="104"/>
      <c r="X1490" s="104"/>
      <c r="Y1490" s="104"/>
      <c r="Z1490" s="104"/>
      <c r="AA1490" s="104"/>
      <c r="AB1490" s="104"/>
      <c r="AC1490" s="104"/>
      <c r="AD1490" s="104"/>
      <c r="AE1490" s="104"/>
      <c r="AF1490" s="104"/>
      <c r="AG1490" s="104"/>
      <c r="AH1490" s="104"/>
      <c r="AI1490" s="104"/>
      <c r="AJ1490" s="104"/>
      <c r="AK1490" s="104"/>
      <c r="AL1490" s="104"/>
      <c r="AM1490" s="104"/>
      <c r="AN1490" s="104"/>
      <c r="AO1490" s="104"/>
      <c r="AP1490" s="104"/>
      <c r="AQ1490" s="104"/>
      <c r="AR1490" s="104"/>
      <c r="AS1490" s="104"/>
      <c r="AT1490" s="104"/>
      <c r="AU1490" s="104"/>
      <c r="AX1490" s="114"/>
      <c r="AY1490" s="114"/>
      <c r="AZ1490" s="114"/>
      <c r="BA1490" s="114"/>
      <c r="BB1490" s="114"/>
      <c r="BC1490" s="114"/>
      <c r="BD1490" s="114"/>
      <c r="BE1490" s="114"/>
      <c r="BF1490" s="114"/>
      <c r="BG1490" s="114"/>
      <c r="BH1490" s="114"/>
      <c r="BI1490" s="114"/>
      <c r="BJ1490" s="114"/>
      <c r="BK1490" s="114"/>
      <c r="BL1490" s="114"/>
      <c r="BM1490" s="114"/>
      <c r="BN1490" s="114"/>
      <c r="BO1490" s="114"/>
      <c r="BP1490" s="114"/>
      <c r="BQ1490" s="114"/>
      <c r="BR1490" s="114"/>
      <c r="BS1490" s="114"/>
      <c r="BT1490" s="114"/>
      <c r="BU1490" s="114"/>
      <c r="BV1490" s="114"/>
      <c r="BW1490" s="114"/>
      <c r="BX1490" s="114"/>
      <c r="BY1490" s="114"/>
      <c r="BZ1490" s="114"/>
      <c r="CA1490" s="114"/>
      <c r="CB1490" s="114"/>
      <c r="CC1490" s="114"/>
      <c r="CD1490" s="114"/>
      <c r="CE1490" s="114"/>
      <c r="CF1490" s="114"/>
      <c r="CG1490" s="114"/>
      <c r="EH1490"/>
      <c r="EI1490"/>
      <c r="EJ1490"/>
      <c r="EK1490"/>
      <c r="EL1490"/>
    </row>
    <row r="1491" spans="1:142" x14ac:dyDescent="0.2">
      <c r="A1491"/>
      <c r="B1491"/>
      <c r="C1491"/>
      <c r="D1491"/>
      <c r="E1491"/>
      <c r="F1491"/>
      <c r="G1491"/>
      <c r="H1491"/>
      <c r="I1491"/>
      <c r="J1491"/>
      <c r="L1491" s="104"/>
      <c r="M1491" s="104"/>
      <c r="N1491" s="104"/>
      <c r="O1491" s="104"/>
      <c r="P1491" s="104"/>
      <c r="Q1491" s="104"/>
      <c r="R1491" s="104"/>
      <c r="S1491" s="104"/>
      <c r="T1491" s="104"/>
      <c r="U1491" s="104"/>
      <c r="V1491" s="104"/>
      <c r="W1491" s="104"/>
      <c r="X1491" s="104"/>
      <c r="Y1491" s="104"/>
      <c r="Z1491" s="104"/>
      <c r="AA1491" s="104"/>
      <c r="AB1491" s="104"/>
      <c r="AC1491" s="104"/>
      <c r="AD1491" s="104"/>
      <c r="AE1491" s="104"/>
      <c r="AF1491" s="104"/>
      <c r="AG1491" s="104"/>
      <c r="AH1491" s="104"/>
      <c r="AI1491" s="104"/>
      <c r="AJ1491" s="104"/>
      <c r="AK1491" s="104"/>
      <c r="AL1491" s="104"/>
      <c r="AM1491" s="104"/>
      <c r="AN1491" s="104"/>
      <c r="AO1491" s="104"/>
      <c r="AP1491" s="104"/>
      <c r="AQ1491" s="104"/>
      <c r="AR1491" s="104"/>
      <c r="AS1491" s="104"/>
      <c r="AT1491" s="104"/>
      <c r="AU1491" s="104"/>
      <c r="AX1491" s="114"/>
      <c r="AY1491" s="114"/>
      <c r="AZ1491" s="114"/>
      <c r="BA1491" s="114"/>
      <c r="BB1491" s="114"/>
      <c r="BC1491" s="114"/>
      <c r="BD1491" s="114"/>
      <c r="BE1491" s="114"/>
      <c r="BF1491" s="114"/>
      <c r="BG1491" s="114"/>
      <c r="BH1491" s="114"/>
      <c r="BI1491" s="114"/>
      <c r="BJ1491" s="114"/>
      <c r="BK1491" s="114"/>
      <c r="BL1491" s="114"/>
      <c r="BM1491" s="114"/>
      <c r="BN1491" s="114"/>
      <c r="BO1491" s="114"/>
      <c r="BP1491" s="114"/>
      <c r="BQ1491" s="114"/>
      <c r="BR1491" s="114"/>
      <c r="BS1491" s="114"/>
      <c r="BT1491" s="114"/>
      <c r="BU1491" s="114"/>
      <c r="BV1491" s="114"/>
      <c r="BW1491" s="114"/>
      <c r="BX1491" s="114"/>
      <c r="BY1491" s="114"/>
      <c r="BZ1491" s="114"/>
      <c r="CA1491" s="114"/>
      <c r="CB1491" s="114"/>
      <c r="CC1491" s="114"/>
      <c r="CD1491" s="114"/>
      <c r="CE1491" s="114"/>
      <c r="CF1491" s="114"/>
      <c r="CG1491" s="114"/>
      <c r="EH1491"/>
      <c r="EI1491"/>
      <c r="EJ1491"/>
      <c r="EK1491"/>
      <c r="EL1491"/>
    </row>
    <row r="1492" spans="1:142" x14ac:dyDescent="0.2">
      <c r="A1492"/>
      <c r="B1492"/>
      <c r="C1492"/>
      <c r="D1492"/>
      <c r="E1492"/>
      <c r="F1492"/>
      <c r="G1492"/>
      <c r="H1492"/>
      <c r="I1492"/>
      <c r="J1492"/>
      <c r="L1492" s="104"/>
      <c r="M1492" s="104"/>
      <c r="N1492" s="104"/>
      <c r="O1492" s="104"/>
      <c r="P1492" s="104"/>
      <c r="Q1492" s="104"/>
      <c r="R1492" s="104"/>
      <c r="S1492" s="104"/>
      <c r="T1492" s="104"/>
      <c r="U1492" s="104"/>
      <c r="V1492" s="104"/>
      <c r="W1492" s="104"/>
      <c r="X1492" s="104"/>
      <c r="Y1492" s="104"/>
      <c r="Z1492" s="104"/>
      <c r="AA1492" s="104"/>
      <c r="AB1492" s="104"/>
      <c r="AC1492" s="104"/>
      <c r="AD1492" s="104"/>
      <c r="AE1492" s="104"/>
      <c r="AF1492" s="104"/>
      <c r="AG1492" s="104"/>
      <c r="AH1492" s="104"/>
      <c r="AI1492" s="104"/>
      <c r="AJ1492" s="104"/>
      <c r="AK1492" s="104"/>
      <c r="AL1492" s="104"/>
      <c r="AM1492" s="104"/>
      <c r="AN1492" s="104"/>
      <c r="AO1492" s="104"/>
      <c r="AP1492" s="104"/>
      <c r="AQ1492" s="104"/>
      <c r="AR1492" s="104"/>
      <c r="AS1492" s="104"/>
      <c r="AT1492" s="104"/>
      <c r="AU1492" s="104"/>
      <c r="AX1492" s="114"/>
      <c r="AY1492" s="114"/>
      <c r="AZ1492" s="114"/>
      <c r="BA1492" s="114"/>
      <c r="BB1492" s="114"/>
      <c r="BC1492" s="114"/>
      <c r="BD1492" s="114"/>
      <c r="BE1492" s="114"/>
      <c r="BF1492" s="114"/>
      <c r="BG1492" s="114"/>
      <c r="BH1492" s="114"/>
      <c r="BI1492" s="114"/>
      <c r="BJ1492" s="114"/>
      <c r="BK1492" s="114"/>
      <c r="BL1492" s="114"/>
      <c r="BM1492" s="114"/>
      <c r="BN1492" s="114"/>
      <c r="BO1492" s="114"/>
      <c r="BP1492" s="114"/>
      <c r="BQ1492" s="114"/>
      <c r="BR1492" s="114"/>
      <c r="BS1492" s="114"/>
      <c r="BT1492" s="114"/>
      <c r="BU1492" s="114"/>
      <c r="BV1492" s="114"/>
      <c r="BW1492" s="114"/>
      <c r="BX1492" s="114"/>
      <c r="BY1492" s="114"/>
      <c r="BZ1492" s="114"/>
      <c r="CA1492" s="114"/>
      <c r="CB1492" s="114"/>
      <c r="CC1492" s="114"/>
      <c r="CD1492" s="114"/>
      <c r="CE1492" s="114"/>
      <c r="CF1492" s="114"/>
      <c r="CG1492" s="114"/>
      <c r="EH1492"/>
      <c r="EI1492"/>
      <c r="EJ1492"/>
      <c r="EK1492"/>
      <c r="EL1492"/>
    </row>
    <row r="1493" spans="1:142" x14ac:dyDescent="0.2">
      <c r="A1493"/>
      <c r="B1493"/>
      <c r="C1493"/>
      <c r="D1493"/>
      <c r="E1493"/>
      <c r="F1493"/>
      <c r="G1493"/>
      <c r="H1493"/>
      <c r="I1493"/>
      <c r="J1493"/>
      <c r="L1493" s="104"/>
      <c r="M1493" s="104"/>
      <c r="N1493" s="104"/>
      <c r="O1493" s="104"/>
      <c r="P1493" s="104"/>
      <c r="Q1493" s="104"/>
      <c r="R1493" s="104"/>
      <c r="S1493" s="104"/>
      <c r="T1493" s="104"/>
      <c r="U1493" s="104"/>
      <c r="V1493" s="104"/>
      <c r="W1493" s="104"/>
      <c r="X1493" s="104"/>
      <c r="Y1493" s="104"/>
      <c r="Z1493" s="104"/>
      <c r="AA1493" s="104"/>
      <c r="AB1493" s="104"/>
      <c r="AC1493" s="104"/>
      <c r="AD1493" s="104"/>
      <c r="AE1493" s="104"/>
      <c r="AF1493" s="104"/>
      <c r="AG1493" s="104"/>
      <c r="AH1493" s="104"/>
      <c r="AI1493" s="104"/>
      <c r="AJ1493" s="104"/>
      <c r="AK1493" s="104"/>
      <c r="AL1493" s="104"/>
      <c r="AM1493" s="104"/>
      <c r="AN1493" s="104"/>
      <c r="AO1493" s="104"/>
      <c r="AP1493" s="104"/>
      <c r="AQ1493" s="104"/>
      <c r="AR1493" s="104"/>
      <c r="AS1493" s="104"/>
      <c r="AT1493" s="104"/>
      <c r="AU1493" s="104"/>
      <c r="AX1493" s="114"/>
      <c r="AY1493" s="114"/>
      <c r="AZ1493" s="114"/>
      <c r="BA1493" s="114"/>
      <c r="BB1493" s="114"/>
      <c r="BC1493" s="114"/>
      <c r="BD1493" s="114"/>
      <c r="BE1493" s="114"/>
      <c r="BF1493" s="114"/>
      <c r="BG1493" s="114"/>
      <c r="BH1493" s="114"/>
      <c r="BI1493" s="114"/>
      <c r="BJ1493" s="114"/>
      <c r="BK1493" s="114"/>
      <c r="BL1493" s="114"/>
      <c r="BM1493" s="114"/>
      <c r="BN1493" s="114"/>
      <c r="BO1493" s="114"/>
      <c r="BP1493" s="114"/>
      <c r="BQ1493" s="114"/>
      <c r="BR1493" s="114"/>
      <c r="BS1493" s="114"/>
      <c r="BT1493" s="114"/>
      <c r="BU1493" s="114"/>
      <c r="BV1493" s="114"/>
      <c r="BW1493" s="114"/>
      <c r="BX1493" s="114"/>
      <c r="BY1493" s="114"/>
      <c r="BZ1493" s="114"/>
      <c r="CA1493" s="114"/>
      <c r="CB1493" s="114"/>
      <c r="CC1493" s="114"/>
      <c r="CD1493" s="114"/>
      <c r="CE1493" s="114"/>
      <c r="CF1493" s="114"/>
      <c r="CG1493" s="114"/>
      <c r="EH1493"/>
      <c r="EI1493"/>
      <c r="EJ1493"/>
      <c r="EK1493"/>
      <c r="EL1493"/>
    </row>
    <row r="1494" spans="1:142" x14ac:dyDescent="0.2">
      <c r="A1494"/>
      <c r="B1494"/>
      <c r="C1494"/>
      <c r="D1494"/>
      <c r="E1494"/>
      <c r="F1494"/>
      <c r="G1494"/>
      <c r="H1494"/>
      <c r="I1494"/>
      <c r="J1494"/>
      <c r="L1494" s="104"/>
      <c r="M1494" s="104"/>
      <c r="N1494" s="104"/>
      <c r="O1494" s="104"/>
      <c r="P1494" s="104"/>
      <c r="Q1494" s="104"/>
      <c r="R1494" s="104"/>
      <c r="S1494" s="104"/>
      <c r="T1494" s="104"/>
      <c r="U1494" s="104"/>
      <c r="V1494" s="104"/>
      <c r="W1494" s="104"/>
      <c r="X1494" s="104"/>
      <c r="Y1494" s="104"/>
      <c r="Z1494" s="104"/>
      <c r="AA1494" s="104"/>
      <c r="AB1494" s="104"/>
      <c r="AC1494" s="104"/>
      <c r="AD1494" s="104"/>
      <c r="AE1494" s="104"/>
      <c r="AF1494" s="104"/>
      <c r="AG1494" s="104"/>
      <c r="AH1494" s="104"/>
      <c r="AI1494" s="104"/>
      <c r="AJ1494" s="104"/>
      <c r="AK1494" s="104"/>
      <c r="AL1494" s="104"/>
      <c r="AM1494" s="104"/>
      <c r="AN1494" s="104"/>
      <c r="AO1494" s="104"/>
      <c r="AP1494" s="104"/>
      <c r="AQ1494" s="104"/>
      <c r="AR1494" s="104"/>
      <c r="AS1494" s="104"/>
      <c r="AT1494" s="104"/>
      <c r="AU1494" s="104"/>
      <c r="AX1494" s="114"/>
      <c r="AY1494" s="114"/>
      <c r="AZ1494" s="114"/>
      <c r="BA1494" s="114"/>
      <c r="BB1494" s="114"/>
      <c r="BC1494" s="114"/>
      <c r="BD1494" s="114"/>
      <c r="BE1494" s="114"/>
      <c r="BF1494" s="114"/>
      <c r="BG1494" s="114"/>
      <c r="BH1494" s="114"/>
      <c r="BI1494" s="114"/>
      <c r="BJ1494" s="114"/>
      <c r="BK1494" s="114"/>
      <c r="BL1494" s="114"/>
      <c r="BM1494" s="114"/>
      <c r="BN1494" s="114"/>
      <c r="BO1494" s="114"/>
      <c r="BP1494" s="114"/>
      <c r="BQ1494" s="114"/>
      <c r="BR1494" s="114"/>
      <c r="BS1494" s="114"/>
      <c r="BT1494" s="114"/>
      <c r="BU1494" s="114"/>
      <c r="BV1494" s="114"/>
      <c r="BW1494" s="114"/>
      <c r="BX1494" s="114"/>
      <c r="BY1494" s="114"/>
      <c r="BZ1494" s="114"/>
      <c r="CA1494" s="114"/>
      <c r="CB1494" s="114"/>
      <c r="CC1494" s="114"/>
      <c r="CD1494" s="114"/>
      <c r="CE1494" s="114"/>
      <c r="CF1494" s="114"/>
      <c r="CG1494" s="114"/>
      <c r="EH1494"/>
      <c r="EI1494"/>
      <c r="EJ1494"/>
      <c r="EK1494"/>
      <c r="EL1494"/>
    </row>
    <row r="1495" spans="1:142" x14ac:dyDescent="0.2">
      <c r="A1495"/>
      <c r="B1495"/>
      <c r="C1495"/>
      <c r="D1495"/>
      <c r="E1495"/>
      <c r="F1495"/>
      <c r="G1495"/>
      <c r="H1495"/>
      <c r="I1495"/>
      <c r="J1495"/>
      <c r="L1495" s="104"/>
      <c r="M1495" s="104"/>
      <c r="N1495" s="104"/>
      <c r="O1495" s="104"/>
      <c r="P1495" s="104"/>
      <c r="Q1495" s="104"/>
      <c r="R1495" s="104"/>
      <c r="S1495" s="104"/>
      <c r="T1495" s="104"/>
      <c r="U1495" s="104"/>
      <c r="V1495" s="104"/>
      <c r="W1495" s="104"/>
      <c r="X1495" s="104"/>
      <c r="Y1495" s="104"/>
      <c r="Z1495" s="104"/>
      <c r="AA1495" s="104"/>
      <c r="AB1495" s="104"/>
      <c r="AC1495" s="104"/>
      <c r="AD1495" s="104"/>
      <c r="AE1495" s="104"/>
      <c r="AF1495" s="104"/>
      <c r="AG1495" s="104"/>
      <c r="AH1495" s="104"/>
      <c r="AI1495" s="104"/>
      <c r="AJ1495" s="104"/>
      <c r="AK1495" s="104"/>
      <c r="AL1495" s="104"/>
      <c r="AM1495" s="104"/>
      <c r="AN1495" s="104"/>
      <c r="AO1495" s="104"/>
      <c r="AP1495" s="104"/>
      <c r="AQ1495" s="104"/>
      <c r="AR1495" s="104"/>
      <c r="AS1495" s="104"/>
      <c r="AT1495" s="104"/>
      <c r="AU1495" s="104"/>
      <c r="AX1495" s="114"/>
      <c r="AY1495" s="114"/>
      <c r="AZ1495" s="114"/>
      <c r="BA1495" s="114"/>
      <c r="BB1495" s="114"/>
      <c r="BC1495" s="114"/>
      <c r="BD1495" s="114"/>
      <c r="BE1495" s="114"/>
      <c r="BF1495" s="114"/>
      <c r="BG1495" s="114"/>
      <c r="BH1495" s="114"/>
      <c r="BI1495" s="114"/>
      <c r="BJ1495" s="114"/>
      <c r="BK1495" s="114"/>
      <c r="BL1495" s="114"/>
      <c r="BM1495" s="114"/>
      <c r="BN1495" s="114"/>
      <c r="BO1495" s="114"/>
      <c r="BP1495" s="114"/>
      <c r="BQ1495" s="114"/>
      <c r="BR1495" s="114"/>
      <c r="BS1495" s="114"/>
      <c r="BT1495" s="114"/>
      <c r="BU1495" s="114"/>
      <c r="BV1495" s="114"/>
      <c r="BW1495" s="114"/>
      <c r="BX1495" s="114"/>
      <c r="BY1495" s="114"/>
      <c r="BZ1495" s="114"/>
      <c r="CA1495" s="114"/>
      <c r="CB1495" s="114"/>
      <c r="CC1495" s="114"/>
      <c r="CD1495" s="114"/>
      <c r="CE1495" s="114"/>
      <c r="CF1495" s="114"/>
      <c r="CG1495" s="114"/>
      <c r="EH1495"/>
      <c r="EI1495"/>
      <c r="EJ1495"/>
      <c r="EK1495"/>
      <c r="EL1495"/>
    </row>
    <row r="1496" spans="1:142" x14ac:dyDescent="0.2">
      <c r="A1496"/>
      <c r="B1496"/>
      <c r="C1496"/>
      <c r="D1496"/>
      <c r="E1496"/>
      <c r="F1496"/>
      <c r="G1496"/>
      <c r="H1496"/>
      <c r="I1496"/>
      <c r="J1496"/>
      <c r="L1496" s="104"/>
      <c r="M1496" s="104"/>
      <c r="N1496" s="104"/>
      <c r="O1496" s="104"/>
      <c r="P1496" s="104"/>
      <c r="Q1496" s="104"/>
      <c r="R1496" s="104"/>
      <c r="S1496" s="104"/>
      <c r="T1496" s="104"/>
      <c r="U1496" s="104"/>
      <c r="V1496" s="104"/>
      <c r="W1496" s="104"/>
      <c r="X1496" s="104"/>
      <c r="Y1496" s="104"/>
      <c r="Z1496" s="104"/>
      <c r="AA1496" s="104"/>
      <c r="AB1496" s="104"/>
      <c r="AC1496" s="104"/>
      <c r="AD1496" s="104"/>
      <c r="AE1496" s="104"/>
      <c r="AF1496" s="104"/>
      <c r="AG1496" s="104"/>
      <c r="AH1496" s="104"/>
      <c r="AI1496" s="104"/>
      <c r="AJ1496" s="104"/>
      <c r="AK1496" s="104"/>
      <c r="AL1496" s="104"/>
      <c r="AM1496" s="104"/>
      <c r="AN1496" s="104"/>
      <c r="AO1496" s="104"/>
      <c r="AP1496" s="104"/>
      <c r="AQ1496" s="104"/>
      <c r="AR1496" s="104"/>
      <c r="AS1496" s="104"/>
      <c r="AT1496" s="104"/>
      <c r="AU1496" s="104"/>
      <c r="AX1496" s="114"/>
      <c r="AY1496" s="114"/>
      <c r="AZ1496" s="114"/>
      <c r="BA1496" s="114"/>
      <c r="BB1496" s="114"/>
      <c r="BC1496" s="114"/>
      <c r="BD1496" s="114"/>
      <c r="BE1496" s="114"/>
      <c r="BF1496" s="114"/>
      <c r="BG1496" s="114"/>
      <c r="BH1496" s="114"/>
      <c r="BI1496" s="114"/>
      <c r="BJ1496" s="114"/>
      <c r="BK1496" s="114"/>
      <c r="BL1496" s="114"/>
      <c r="BM1496" s="114"/>
      <c r="BN1496" s="114"/>
      <c r="BO1496" s="114"/>
      <c r="BP1496" s="114"/>
      <c r="BQ1496" s="114"/>
      <c r="BR1496" s="114"/>
      <c r="BS1496" s="114"/>
      <c r="BT1496" s="114"/>
      <c r="BU1496" s="114"/>
      <c r="BV1496" s="114"/>
      <c r="BW1496" s="114"/>
      <c r="BX1496" s="114"/>
      <c r="BY1496" s="114"/>
      <c r="BZ1496" s="114"/>
      <c r="CA1496" s="114"/>
      <c r="CB1496" s="114"/>
      <c r="CC1496" s="114"/>
      <c r="CD1496" s="114"/>
      <c r="CE1496" s="114"/>
      <c r="CF1496" s="114"/>
      <c r="CG1496" s="114"/>
      <c r="EH1496"/>
      <c r="EI1496"/>
      <c r="EJ1496"/>
      <c r="EK1496"/>
      <c r="EL1496"/>
    </row>
    <row r="1497" spans="1:142" x14ac:dyDescent="0.2">
      <c r="A1497"/>
      <c r="B1497"/>
      <c r="C1497"/>
      <c r="D1497"/>
      <c r="E1497"/>
      <c r="F1497"/>
      <c r="G1497"/>
      <c r="H1497"/>
      <c r="I1497"/>
      <c r="J1497"/>
      <c r="L1497" s="104"/>
      <c r="M1497" s="104"/>
      <c r="N1497" s="104"/>
      <c r="O1497" s="104"/>
      <c r="P1497" s="104"/>
      <c r="Q1497" s="104"/>
      <c r="R1497" s="104"/>
      <c r="S1497" s="104"/>
      <c r="T1497" s="104"/>
      <c r="U1497" s="104"/>
      <c r="V1497" s="104"/>
      <c r="W1497" s="104"/>
      <c r="X1497" s="104"/>
      <c r="Y1497" s="104"/>
      <c r="Z1497" s="104"/>
      <c r="AA1497" s="104"/>
      <c r="AB1497" s="104"/>
      <c r="AC1497" s="104"/>
      <c r="AD1497" s="104"/>
      <c r="AE1497" s="104"/>
      <c r="AF1497" s="104"/>
      <c r="AG1497" s="104"/>
      <c r="AH1497" s="104"/>
      <c r="AI1497" s="104"/>
      <c r="AJ1497" s="104"/>
      <c r="AK1497" s="104"/>
      <c r="AL1497" s="104"/>
      <c r="AM1497" s="104"/>
      <c r="AN1497" s="104"/>
      <c r="AO1497" s="104"/>
      <c r="AP1497" s="104"/>
      <c r="AQ1497" s="104"/>
      <c r="AR1497" s="104"/>
      <c r="AS1497" s="104"/>
      <c r="AT1497" s="104"/>
      <c r="AU1497" s="104"/>
      <c r="AX1497" s="114"/>
      <c r="AY1497" s="114"/>
      <c r="AZ1497" s="114"/>
      <c r="BA1497" s="114"/>
      <c r="BB1497" s="114"/>
      <c r="BC1497" s="114"/>
      <c r="BD1497" s="114"/>
      <c r="BE1497" s="114"/>
      <c r="BF1497" s="114"/>
      <c r="BG1497" s="114"/>
      <c r="BH1497" s="114"/>
      <c r="BI1497" s="114"/>
      <c r="BJ1497" s="114"/>
      <c r="BK1497" s="114"/>
      <c r="BL1497" s="114"/>
      <c r="BM1497" s="114"/>
      <c r="BN1497" s="114"/>
      <c r="BO1497" s="114"/>
      <c r="BP1497" s="114"/>
      <c r="BQ1497" s="114"/>
      <c r="BR1497" s="114"/>
      <c r="BS1497" s="114"/>
      <c r="BT1497" s="114"/>
      <c r="BU1497" s="114"/>
      <c r="BV1497" s="114"/>
      <c r="BW1497" s="114"/>
      <c r="BX1497" s="114"/>
      <c r="BY1497" s="114"/>
      <c r="BZ1497" s="114"/>
      <c r="CA1497" s="114"/>
      <c r="CB1497" s="114"/>
      <c r="CC1497" s="114"/>
      <c r="CD1497" s="114"/>
      <c r="CE1497" s="114"/>
      <c r="CF1497" s="114"/>
      <c r="CG1497" s="114"/>
      <c r="EH1497"/>
      <c r="EI1497"/>
      <c r="EJ1497"/>
      <c r="EK1497"/>
      <c r="EL1497"/>
    </row>
    <row r="1498" spans="1:142" x14ac:dyDescent="0.2">
      <c r="A1498"/>
      <c r="B1498"/>
      <c r="C1498"/>
      <c r="D1498"/>
      <c r="E1498"/>
      <c r="F1498"/>
      <c r="G1498"/>
      <c r="H1498"/>
      <c r="I1498"/>
      <c r="J1498"/>
      <c r="L1498" s="104"/>
      <c r="M1498" s="104"/>
      <c r="N1498" s="104"/>
      <c r="O1498" s="104"/>
      <c r="P1498" s="104"/>
      <c r="Q1498" s="104"/>
      <c r="R1498" s="104"/>
      <c r="S1498" s="104"/>
      <c r="T1498" s="104"/>
      <c r="U1498" s="104"/>
      <c r="V1498" s="104"/>
      <c r="W1498" s="104"/>
      <c r="X1498" s="104"/>
      <c r="Y1498" s="104"/>
      <c r="Z1498" s="104"/>
      <c r="AA1498" s="104"/>
      <c r="AB1498" s="104"/>
      <c r="AC1498" s="104"/>
      <c r="AD1498" s="104"/>
      <c r="AE1498" s="104"/>
      <c r="AF1498" s="104"/>
      <c r="AG1498" s="104"/>
      <c r="AH1498" s="104"/>
      <c r="AI1498" s="104"/>
      <c r="AJ1498" s="104"/>
      <c r="AK1498" s="104"/>
      <c r="AL1498" s="104"/>
      <c r="AM1498" s="104"/>
      <c r="AN1498" s="104"/>
      <c r="AO1498" s="104"/>
      <c r="AP1498" s="104"/>
      <c r="AQ1498" s="104"/>
      <c r="AR1498" s="104"/>
      <c r="AS1498" s="104"/>
      <c r="AT1498" s="104"/>
      <c r="AU1498" s="104"/>
      <c r="AX1498" s="114"/>
      <c r="AY1498" s="114"/>
      <c r="AZ1498" s="114"/>
      <c r="BA1498" s="114"/>
      <c r="BB1498" s="114"/>
      <c r="BC1498" s="114"/>
      <c r="BD1498" s="114"/>
      <c r="BE1498" s="114"/>
      <c r="BF1498" s="114"/>
      <c r="BG1498" s="114"/>
      <c r="BH1498" s="114"/>
      <c r="BI1498" s="114"/>
      <c r="BJ1498" s="114"/>
      <c r="BK1498" s="114"/>
      <c r="BL1498" s="114"/>
      <c r="BM1498" s="114"/>
      <c r="BN1498" s="114"/>
      <c r="BO1498" s="114"/>
      <c r="BP1498" s="114"/>
      <c r="BQ1498" s="114"/>
      <c r="BR1498" s="114"/>
      <c r="BS1498" s="114"/>
      <c r="BT1498" s="114"/>
      <c r="BU1498" s="114"/>
      <c r="BV1498" s="114"/>
      <c r="BW1498" s="114"/>
      <c r="BX1498" s="114"/>
      <c r="BY1498" s="114"/>
      <c r="BZ1498" s="114"/>
      <c r="CA1498" s="114"/>
      <c r="CB1498" s="114"/>
      <c r="CC1498" s="114"/>
      <c r="CD1498" s="114"/>
      <c r="CE1498" s="114"/>
      <c r="CF1498" s="114"/>
      <c r="CG1498" s="114"/>
      <c r="EH1498"/>
      <c r="EI1498"/>
      <c r="EJ1498"/>
      <c r="EK1498"/>
      <c r="EL1498"/>
    </row>
    <row r="1499" spans="1:142" x14ac:dyDescent="0.2">
      <c r="A1499"/>
      <c r="B1499"/>
      <c r="C1499"/>
      <c r="D1499"/>
      <c r="E1499"/>
      <c r="F1499"/>
      <c r="G1499"/>
      <c r="H1499"/>
      <c r="I1499"/>
      <c r="J1499"/>
      <c r="L1499" s="104"/>
      <c r="M1499" s="104"/>
      <c r="N1499" s="104"/>
      <c r="O1499" s="104"/>
      <c r="P1499" s="104"/>
      <c r="Q1499" s="104"/>
      <c r="R1499" s="104"/>
      <c r="S1499" s="104"/>
      <c r="T1499" s="104"/>
      <c r="U1499" s="104"/>
      <c r="V1499" s="104"/>
      <c r="W1499" s="104"/>
      <c r="X1499" s="104"/>
      <c r="Y1499" s="104"/>
      <c r="Z1499" s="104"/>
      <c r="AA1499" s="104"/>
      <c r="AB1499" s="104"/>
      <c r="AC1499" s="104"/>
      <c r="AD1499" s="104"/>
      <c r="AE1499" s="104"/>
      <c r="AF1499" s="104"/>
      <c r="AG1499" s="104"/>
      <c r="AH1499" s="104"/>
      <c r="AI1499" s="104"/>
      <c r="AJ1499" s="104"/>
      <c r="AK1499" s="104"/>
      <c r="AL1499" s="104"/>
      <c r="AM1499" s="104"/>
      <c r="AN1499" s="104"/>
      <c r="AO1499" s="104"/>
      <c r="AP1499" s="104"/>
      <c r="AQ1499" s="104"/>
      <c r="AR1499" s="104"/>
      <c r="AS1499" s="104"/>
      <c r="AT1499" s="104"/>
      <c r="AU1499" s="104"/>
      <c r="AX1499" s="114"/>
      <c r="AY1499" s="114"/>
      <c r="AZ1499" s="114"/>
      <c r="BA1499" s="114"/>
      <c r="BB1499" s="114"/>
      <c r="BC1499" s="114"/>
      <c r="BD1499" s="114"/>
      <c r="BE1499" s="114"/>
      <c r="BF1499" s="114"/>
      <c r="BG1499" s="114"/>
      <c r="BH1499" s="114"/>
      <c r="BI1499" s="114"/>
      <c r="BJ1499" s="114"/>
      <c r="BK1499" s="114"/>
      <c r="BL1499" s="114"/>
      <c r="BM1499" s="114"/>
      <c r="BN1499" s="114"/>
      <c r="BO1499" s="114"/>
      <c r="BP1499" s="114"/>
      <c r="BQ1499" s="114"/>
      <c r="BR1499" s="114"/>
      <c r="BS1499" s="114"/>
      <c r="BT1499" s="114"/>
      <c r="BU1499" s="114"/>
      <c r="BV1499" s="114"/>
      <c r="BW1499" s="114"/>
      <c r="BX1499" s="114"/>
      <c r="BY1499" s="114"/>
      <c r="BZ1499" s="114"/>
      <c r="CA1499" s="114"/>
      <c r="CB1499" s="114"/>
      <c r="CC1499" s="114"/>
      <c r="CD1499" s="114"/>
      <c r="CE1499" s="114"/>
      <c r="CF1499" s="114"/>
      <c r="CG1499" s="114"/>
      <c r="EH1499"/>
      <c r="EI1499"/>
      <c r="EJ1499"/>
      <c r="EK1499"/>
      <c r="EL1499"/>
    </row>
    <row r="1500" spans="1:142" x14ac:dyDescent="0.2">
      <c r="A1500"/>
      <c r="B1500"/>
      <c r="C1500"/>
      <c r="D1500"/>
      <c r="E1500"/>
      <c r="F1500"/>
      <c r="G1500"/>
      <c r="H1500"/>
      <c r="I1500"/>
      <c r="J1500"/>
      <c r="L1500" s="104"/>
      <c r="M1500" s="104"/>
      <c r="N1500" s="104"/>
      <c r="O1500" s="104"/>
      <c r="P1500" s="104"/>
      <c r="Q1500" s="104"/>
      <c r="R1500" s="104"/>
      <c r="S1500" s="104"/>
      <c r="T1500" s="104"/>
      <c r="U1500" s="104"/>
      <c r="V1500" s="104"/>
      <c r="W1500" s="104"/>
      <c r="X1500" s="104"/>
      <c r="Y1500" s="104"/>
      <c r="Z1500" s="104"/>
      <c r="AA1500" s="104"/>
      <c r="AB1500" s="104"/>
      <c r="AC1500" s="104"/>
      <c r="AD1500" s="104"/>
      <c r="AE1500" s="104"/>
      <c r="AF1500" s="104"/>
      <c r="AG1500" s="104"/>
      <c r="AH1500" s="104"/>
      <c r="AI1500" s="104"/>
      <c r="AJ1500" s="104"/>
      <c r="AK1500" s="104"/>
      <c r="AL1500" s="104"/>
      <c r="AM1500" s="104"/>
      <c r="AN1500" s="104"/>
      <c r="AO1500" s="104"/>
      <c r="AP1500" s="104"/>
      <c r="AQ1500" s="104"/>
      <c r="AR1500" s="104"/>
      <c r="AS1500" s="104"/>
      <c r="AT1500" s="104"/>
      <c r="AU1500" s="104"/>
      <c r="AX1500" s="114"/>
      <c r="AY1500" s="114"/>
      <c r="AZ1500" s="114"/>
      <c r="BA1500" s="114"/>
      <c r="BB1500" s="114"/>
      <c r="BC1500" s="114"/>
      <c r="BD1500" s="114"/>
      <c r="BE1500" s="114"/>
      <c r="BF1500" s="114"/>
      <c r="BG1500" s="114"/>
      <c r="BH1500" s="114"/>
      <c r="BI1500" s="114"/>
      <c r="BJ1500" s="114"/>
      <c r="BK1500" s="114"/>
      <c r="BL1500" s="114"/>
      <c r="BM1500" s="114"/>
      <c r="BN1500" s="114"/>
      <c r="BO1500" s="114"/>
      <c r="BP1500" s="114"/>
      <c r="BQ1500" s="114"/>
      <c r="BR1500" s="114"/>
      <c r="BS1500" s="114"/>
      <c r="BT1500" s="114"/>
      <c r="BU1500" s="114"/>
      <c r="BV1500" s="114"/>
      <c r="BW1500" s="114"/>
      <c r="BX1500" s="114"/>
      <c r="BY1500" s="114"/>
      <c r="BZ1500" s="114"/>
      <c r="CA1500" s="114"/>
      <c r="CB1500" s="114"/>
      <c r="CC1500" s="114"/>
      <c r="CD1500" s="114"/>
      <c r="CE1500" s="114"/>
      <c r="CF1500" s="114"/>
      <c r="CG1500" s="114"/>
      <c r="EH1500"/>
      <c r="EI1500"/>
      <c r="EJ1500"/>
      <c r="EK1500"/>
      <c r="EL1500"/>
    </row>
    <row r="1501" spans="1:142" x14ac:dyDescent="0.2">
      <c r="A1501"/>
      <c r="B1501"/>
      <c r="C1501"/>
      <c r="D1501"/>
      <c r="E1501"/>
      <c r="F1501"/>
      <c r="G1501"/>
      <c r="H1501"/>
      <c r="I1501"/>
      <c r="J1501"/>
      <c r="L1501" s="104"/>
      <c r="M1501" s="104"/>
      <c r="N1501" s="104"/>
      <c r="O1501" s="104"/>
      <c r="P1501" s="104"/>
      <c r="Q1501" s="104"/>
      <c r="R1501" s="104"/>
      <c r="S1501" s="104"/>
      <c r="T1501" s="104"/>
      <c r="U1501" s="104"/>
      <c r="V1501" s="104"/>
      <c r="W1501" s="104"/>
      <c r="X1501" s="104"/>
      <c r="Y1501" s="104"/>
      <c r="Z1501" s="104"/>
      <c r="AA1501" s="104"/>
      <c r="AB1501" s="104"/>
      <c r="AC1501" s="104"/>
      <c r="AD1501" s="104"/>
      <c r="AE1501" s="104"/>
      <c r="AF1501" s="104"/>
      <c r="AG1501" s="104"/>
      <c r="AH1501" s="104"/>
      <c r="AI1501" s="104"/>
      <c r="AJ1501" s="104"/>
      <c r="AK1501" s="104"/>
      <c r="AL1501" s="104"/>
      <c r="AM1501" s="104"/>
      <c r="AN1501" s="104"/>
      <c r="AO1501" s="104"/>
      <c r="AP1501" s="104"/>
      <c r="AQ1501" s="104"/>
      <c r="AR1501" s="104"/>
      <c r="AS1501" s="104"/>
      <c r="AT1501" s="104"/>
      <c r="AU1501" s="104"/>
      <c r="AX1501" s="114"/>
      <c r="AY1501" s="114"/>
      <c r="AZ1501" s="114"/>
      <c r="BA1501" s="114"/>
      <c r="BB1501" s="114"/>
      <c r="BC1501" s="114"/>
      <c r="BD1501" s="114"/>
      <c r="BE1501" s="114"/>
      <c r="BF1501" s="114"/>
      <c r="BG1501" s="114"/>
      <c r="BH1501" s="114"/>
      <c r="BI1501" s="114"/>
      <c r="BJ1501" s="114"/>
      <c r="BK1501" s="114"/>
      <c r="BL1501" s="114"/>
      <c r="BM1501" s="114"/>
      <c r="BN1501" s="114"/>
      <c r="BO1501" s="114"/>
      <c r="BP1501" s="114"/>
      <c r="BQ1501" s="114"/>
      <c r="BR1501" s="114"/>
      <c r="BS1501" s="114"/>
      <c r="BT1501" s="114"/>
      <c r="BU1501" s="114"/>
      <c r="BV1501" s="114"/>
      <c r="BW1501" s="114"/>
      <c r="BX1501" s="114"/>
      <c r="BY1501" s="114"/>
      <c r="BZ1501" s="114"/>
      <c r="CA1501" s="114"/>
      <c r="CB1501" s="114"/>
      <c r="CC1501" s="114"/>
      <c r="CD1501" s="114"/>
      <c r="CE1501" s="114"/>
      <c r="CF1501" s="114"/>
      <c r="CG1501" s="114"/>
      <c r="EH1501"/>
      <c r="EI1501"/>
      <c r="EJ1501"/>
      <c r="EK1501"/>
      <c r="EL1501"/>
    </row>
    <row r="1502" spans="1:142" x14ac:dyDescent="0.2">
      <c r="A1502"/>
      <c r="B1502"/>
      <c r="C1502"/>
      <c r="D1502"/>
      <c r="E1502"/>
      <c r="F1502"/>
      <c r="G1502"/>
      <c r="H1502"/>
      <c r="I1502"/>
      <c r="J1502"/>
      <c r="L1502" s="104"/>
      <c r="M1502" s="104"/>
      <c r="N1502" s="104"/>
      <c r="O1502" s="104"/>
      <c r="P1502" s="104"/>
      <c r="Q1502" s="104"/>
      <c r="R1502" s="104"/>
      <c r="S1502" s="104"/>
      <c r="T1502" s="104"/>
      <c r="U1502" s="104"/>
      <c r="V1502" s="104"/>
      <c r="W1502" s="104"/>
      <c r="X1502" s="104"/>
      <c r="Y1502" s="104"/>
      <c r="Z1502" s="104"/>
      <c r="AA1502" s="104"/>
      <c r="AB1502" s="104"/>
      <c r="AC1502" s="104"/>
      <c r="AD1502" s="104"/>
      <c r="AE1502" s="104"/>
      <c r="AF1502" s="104"/>
      <c r="AG1502" s="104"/>
      <c r="AH1502" s="104"/>
      <c r="AI1502" s="104"/>
      <c r="AJ1502" s="104"/>
      <c r="AK1502" s="104"/>
      <c r="AL1502" s="104"/>
      <c r="AM1502" s="104"/>
      <c r="AN1502" s="104"/>
      <c r="AO1502" s="104"/>
      <c r="AP1502" s="104"/>
      <c r="AQ1502" s="104"/>
      <c r="AR1502" s="104"/>
      <c r="AS1502" s="104"/>
      <c r="AT1502" s="104"/>
      <c r="AU1502" s="104"/>
      <c r="AX1502" s="114"/>
      <c r="AY1502" s="114"/>
      <c r="AZ1502" s="114"/>
      <c r="BA1502" s="114"/>
      <c r="BB1502" s="114"/>
      <c r="BC1502" s="114"/>
      <c r="BD1502" s="114"/>
      <c r="BE1502" s="114"/>
      <c r="BF1502" s="114"/>
      <c r="BG1502" s="114"/>
      <c r="BH1502" s="114"/>
      <c r="BI1502" s="114"/>
      <c r="BJ1502" s="114"/>
      <c r="BK1502" s="114"/>
      <c r="BL1502" s="114"/>
      <c r="BM1502" s="114"/>
      <c r="BN1502" s="114"/>
      <c r="BO1502" s="114"/>
      <c r="BP1502" s="114"/>
      <c r="BQ1502" s="114"/>
      <c r="BR1502" s="114"/>
      <c r="BS1502" s="114"/>
      <c r="BT1502" s="114"/>
      <c r="BU1502" s="114"/>
      <c r="BV1502" s="114"/>
      <c r="BW1502" s="114"/>
      <c r="BX1502" s="114"/>
      <c r="BY1502" s="114"/>
      <c r="BZ1502" s="114"/>
      <c r="CA1502" s="114"/>
      <c r="CB1502" s="114"/>
      <c r="CC1502" s="114"/>
      <c r="CD1502" s="114"/>
      <c r="CE1502" s="114"/>
      <c r="CF1502" s="114"/>
      <c r="CG1502" s="114"/>
      <c r="EH1502"/>
      <c r="EI1502"/>
      <c r="EJ1502"/>
      <c r="EK1502"/>
      <c r="EL1502"/>
    </row>
    <row r="1503" spans="1:142" x14ac:dyDescent="0.2">
      <c r="A1503"/>
      <c r="B1503"/>
      <c r="C1503"/>
      <c r="D1503"/>
      <c r="E1503"/>
      <c r="F1503"/>
      <c r="G1503"/>
      <c r="H1503"/>
      <c r="I1503"/>
      <c r="J1503"/>
      <c r="L1503" s="104"/>
      <c r="M1503" s="104"/>
      <c r="N1503" s="104"/>
      <c r="O1503" s="104"/>
      <c r="P1503" s="104"/>
      <c r="Q1503" s="104"/>
      <c r="R1503" s="104"/>
      <c r="S1503" s="104"/>
      <c r="T1503" s="104"/>
      <c r="U1503" s="104"/>
      <c r="V1503" s="104"/>
      <c r="W1503" s="104"/>
      <c r="X1503" s="104"/>
      <c r="Y1503" s="104"/>
      <c r="Z1503" s="104"/>
      <c r="AA1503" s="104"/>
      <c r="AB1503" s="104"/>
      <c r="AC1503" s="104"/>
      <c r="AD1503" s="104"/>
      <c r="AE1503" s="104"/>
      <c r="AF1503" s="104"/>
      <c r="AG1503" s="104"/>
      <c r="AH1503" s="104"/>
      <c r="AI1503" s="104"/>
      <c r="AJ1503" s="104"/>
      <c r="AK1503" s="104"/>
      <c r="AL1503" s="104"/>
      <c r="AM1503" s="104"/>
      <c r="AN1503" s="104"/>
      <c r="AO1503" s="104"/>
      <c r="AP1503" s="104"/>
      <c r="AQ1503" s="104"/>
      <c r="AR1503" s="104"/>
      <c r="AS1503" s="104"/>
      <c r="AT1503" s="104"/>
      <c r="AU1503" s="104"/>
      <c r="AX1503" s="114"/>
      <c r="AY1503" s="114"/>
      <c r="AZ1503" s="114"/>
      <c r="BA1503" s="114"/>
      <c r="BB1503" s="114"/>
      <c r="BC1503" s="114"/>
      <c r="BD1503" s="114"/>
      <c r="BE1503" s="114"/>
      <c r="BF1503" s="114"/>
      <c r="BG1503" s="114"/>
      <c r="BH1503" s="114"/>
      <c r="BI1503" s="114"/>
      <c r="BJ1503" s="114"/>
      <c r="BK1503" s="114"/>
      <c r="BL1503" s="114"/>
      <c r="BM1503" s="114"/>
      <c r="BN1503" s="114"/>
      <c r="BO1503" s="114"/>
      <c r="BP1503" s="114"/>
      <c r="BQ1503" s="114"/>
      <c r="BR1503" s="114"/>
      <c r="BS1503" s="114"/>
      <c r="BT1503" s="114"/>
      <c r="BU1503" s="114"/>
      <c r="BV1503" s="114"/>
      <c r="BW1503" s="114"/>
      <c r="BX1503" s="114"/>
      <c r="BY1503" s="114"/>
      <c r="BZ1503" s="114"/>
      <c r="CA1503" s="114"/>
      <c r="CB1503" s="114"/>
      <c r="CC1503" s="114"/>
      <c r="CD1503" s="114"/>
      <c r="CE1503" s="114"/>
      <c r="CF1503" s="114"/>
      <c r="CG1503" s="114"/>
      <c r="EH1503"/>
      <c r="EI1503"/>
      <c r="EJ1503"/>
      <c r="EK1503"/>
      <c r="EL1503"/>
    </row>
    <row r="1504" spans="1:142" x14ac:dyDescent="0.2">
      <c r="A1504"/>
      <c r="B1504"/>
      <c r="C1504"/>
      <c r="D1504"/>
      <c r="E1504"/>
      <c r="F1504"/>
      <c r="G1504"/>
      <c r="H1504"/>
      <c r="I1504"/>
      <c r="J1504"/>
      <c r="L1504" s="104"/>
      <c r="M1504" s="104"/>
      <c r="N1504" s="104"/>
      <c r="O1504" s="104"/>
      <c r="P1504" s="104"/>
      <c r="Q1504" s="104"/>
      <c r="R1504" s="104"/>
      <c r="S1504" s="104"/>
      <c r="T1504" s="104"/>
      <c r="U1504" s="104"/>
      <c r="V1504" s="104"/>
      <c r="W1504" s="104"/>
      <c r="X1504" s="104"/>
      <c r="Y1504" s="104"/>
      <c r="Z1504" s="104"/>
      <c r="AA1504" s="104"/>
      <c r="AB1504" s="104"/>
      <c r="AC1504" s="104"/>
      <c r="AD1504" s="104"/>
      <c r="AE1504" s="104"/>
      <c r="AF1504" s="104"/>
      <c r="AG1504" s="104"/>
      <c r="AH1504" s="104"/>
      <c r="AI1504" s="104"/>
      <c r="AJ1504" s="104"/>
      <c r="AK1504" s="104"/>
      <c r="AL1504" s="104"/>
      <c r="AM1504" s="104"/>
      <c r="AN1504" s="104"/>
      <c r="AO1504" s="104"/>
      <c r="AP1504" s="104"/>
      <c r="AQ1504" s="104"/>
      <c r="AR1504" s="104"/>
      <c r="AS1504" s="104"/>
      <c r="AT1504" s="104"/>
      <c r="AU1504" s="104"/>
      <c r="AX1504" s="114"/>
      <c r="AY1504" s="114"/>
      <c r="AZ1504" s="114"/>
      <c r="BA1504" s="114"/>
      <c r="BB1504" s="114"/>
      <c r="BC1504" s="114"/>
      <c r="BD1504" s="114"/>
      <c r="BE1504" s="114"/>
      <c r="BF1504" s="114"/>
      <c r="BG1504" s="114"/>
      <c r="BH1504" s="114"/>
      <c r="BI1504" s="114"/>
      <c r="BJ1504" s="114"/>
      <c r="BK1504" s="114"/>
      <c r="BL1504" s="114"/>
      <c r="BM1504" s="114"/>
      <c r="BN1504" s="114"/>
      <c r="BO1504" s="114"/>
      <c r="BP1504" s="114"/>
      <c r="BQ1504" s="114"/>
      <c r="BR1504" s="114"/>
      <c r="BS1504" s="114"/>
      <c r="BT1504" s="114"/>
      <c r="BU1504" s="114"/>
      <c r="BV1504" s="114"/>
      <c r="BW1504" s="114"/>
      <c r="BX1504" s="114"/>
      <c r="BY1504" s="114"/>
      <c r="BZ1504" s="114"/>
      <c r="CA1504" s="114"/>
      <c r="CB1504" s="114"/>
      <c r="CC1504" s="114"/>
      <c r="CD1504" s="114"/>
      <c r="CE1504" s="114"/>
      <c r="CF1504" s="114"/>
      <c r="CG1504" s="114"/>
      <c r="EH1504"/>
      <c r="EI1504"/>
      <c r="EJ1504"/>
      <c r="EK1504"/>
      <c r="EL1504"/>
    </row>
    <row r="1505" spans="1:142" x14ac:dyDescent="0.2">
      <c r="A1505"/>
      <c r="B1505"/>
      <c r="C1505"/>
      <c r="D1505"/>
      <c r="E1505"/>
      <c r="F1505"/>
      <c r="G1505"/>
      <c r="H1505"/>
      <c r="I1505"/>
      <c r="J1505"/>
      <c r="L1505" s="104"/>
      <c r="M1505" s="104"/>
      <c r="N1505" s="104"/>
      <c r="O1505" s="104"/>
      <c r="P1505" s="104"/>
      <c r="Q1505" s="104"/>
      <c r="R1505" s="104"/>
      <c r="S1505" s="104"/>
      <c r="T1505" s="104"/>
      <c r="U1505" s="104"/>
      <c r="V1505" s="104"/>
      <c r="W1505" s="104"/>
      <c r="X1505" s="104"/>
      <c r="Y1505" s="104"/>
      <c r="Z1505" s="104"/>
      <c r="AA1505" s="104"/>
      <c r="AB1505" s="104"/>
      <c r="AC1505" s="104"/>
      <c r="AD1505" s="104"/>
      <c r="AE1505" s="104"/>
      <c r="AF1505" s="104"/>
      <c r="AG1505" s="104"/>
      <c r="AH1505" s="104"/>
      <c r="AI1505" s="104"/>
      <c r="AJ1505" s="104"/>
      <c r="AK1505" s="104"/>
      <c r="AL1505" s="104"/>
      <c r="AM1505" s="104"/>
      <c r="AN1505" s="104"/>
      <c r="AO1505" s="104"/>
      <c r="AP1505" s="104"/>
      <c r="AQ1505" s="104"/>
      <c r="AR1505" s="104"/>
      <c r="AS1505" s="104"/>
      <c r="AT1505" s="104"/>
      <c r="AU1505" s="104"/>
      <c r="AX1505" s="114"/>
      <c r="AY1505" s="114"/>
      <c r="AZ1505" s="114"/>
      <c r="BA1505" s="114"/>
      <c r="BB1505" s="114"/>
      <c r="BC1505" s="114"/>
      <c r="BD1505" s="114"/>
      <c r="BE1505" s="114"/>
      <c r="BF1505" s="114"/>
      <c r="BG1505" s="114"/>
      <c r="BH1505" s="114"/>
      <c r="BI1505" s="114"/>
      <c r="BJ1505" s="114"/>
      <c r="BK1505" s="114"/>
      <c r="BL1505" s="114"/>
      <c r="BM1505" s="114"/>
      <c r="BN1505" s="114"/>
      <c r="BO1505" s="114"/>
      <c r="BP1505" s="114"/>
      <c r="BQ1505" s="114"/>
      <c r="BR1505" s="114"/>
      <c r="BS1505" s="114"/>
      <c r="BT1505" s="114"/>
      <c r="BU1505" s="114"/>
      <c r="BV1505" s="114"/>
      <c r="BW1505" s="114"/>
      <c r="BX1505" s="114"/>
      <c r="BY1505" s="114"/>
      <c r="BZ1505" s="114"/>
      <c r="CA1505" s="114"/>
      <c r="CB1505" s="114"/>
      <c r="CC1505" s="114"/>
      <c r="CD1505" s="114"/>
      <c r="CE1505" s="114"/>
      <c r="CF1505" s="114"/>
      <c r="CG1505" s="114"/>
      <c r="EH1505"/>
      <c r="EI1505"/>
      <c r="EJ1505"/>
      <c r="EK1505"/>
      <c r="EL1505"/>
    </row>
    <row r="1506" spans="1:142" x14ac:dyDescent="0.2">
      <c r="A1506"/>
      <c r="B1506"/>
      <c r="C1506"/>
      <c r="D1506"/>
      <c r="E1506"/>
      <c r="F1506"/>
      <c r="G1506"/>
      <c r="H1506"/>
      <c r="I1506"/>
      <c r="J1506"/>
      <c r="L1506" s="104"/>
      <c r="M1506" s="104"/>
      <c r="N1506" s="104"/>
      <c r="O1506" s="104"/>
      <c r="P1506" s="104"/>
      <c r="Q1506" s="104"/>
      <c r="R1506" s="104"/>
      <c r="S1506" s="104"/>
      <c r="T1506" s="104"/>
      <c r="U1506" s="104"/>
      <c r="V1506" s="104"/>
      <c r="W1506" s="104"/>
      <c r="X1506" s="104"/>
      <c r="Y1506" s="104"/>
      <c r="Z1506" s="104"/>
      <c r="AA1506" s="104"/>
      <c r="AB1506" s="104"/>
      <c r="AC1506" s="104"/>
      <c r="AD1506" s="104"/>
      <c r="AE1506" s="104"/>
      <c r="AF1506" s="104"/>
      <c r="AG1506" s="104"/>
      <c r="AH1506" s="104"/>
      <c r="AI1506" s="104"/>
      <c r="AJ1506" s="104"/>
      <c r="AK1506" s="104"/>
      <c r="AL1506" s="104"/>
      <c r="AM1506" s="104"/>
      <c r="AN1506" s="104"/>
      <c r="AO1506" s="104"/>
      <c r="AP1506" s="104"/>
      <c r="AQ1506" s="104"/>
      <c r="AR1506" s="104"/>
      <c r="AS1506" s="104"/>
      <c r="AT1506" s="104"/>
      <c r="AU1506" s="104"/>
      <c r="AX1506" s="114"/>
      <c r="AY1506" s="114"/>
      <c r="AZ1506" s="114"/>
      <c r="BA1506" s="114"/>
      <c r="BB1506" s="114"/>
      <c r="BC1506" s="114"/>
      <c r="BD1506" s="114"/>
      <c r="BE1506" s="114"/>
      <c r="BF1506" s="114"/>
      <c r="BG1506" s="114"/>
      <c r="BH1506" s="114"/>
      <c r="BI1506" s="114"/>
      <c r="BJ1506" s="114"/>
      <c r="BK1506" s="114"/>
      <c r="BL1506" s="114"/>
      <c r="BM1506" s="114"/>
      <c r="BN1506" s="114"/>
      <c r="BO1506" s="114"/>
      <c r="BP1506" s="114"/>
      <c r="BQ1506" s="114"/>
      <c r="BR1506" s="114"/>
      <c r="BS1506" s="114"/>
      <c r="BT1506" s="114"/>
      <c r="BU1506" s="114"/>
      <c r="BV1506" s="114"/>
      <c r="BW1506" s="114"/>
      <c r="BX1506" s="114"/>
      <c r="BY1506" s="114"/>
      <c r="BZ1506" s="114"/>
      <c r="CA1506" s="114"/>
      <c r="CB1506" s="114"/>
      <c r="CC1506" s="114"/>
      <c r="CD1506" s="114"/>
      <c r="CE1506" s="114"/>
      <c r="CF1506" s="114"/>
      <c r="CG1506" s="114"/>
      <c r="EH1506"/>
      <c r="EI1506"/>
      <c r="EJ1506"/>
      <c r="EK1506"/>
      <c r="EL1506"/>
    </row>
    <row r="1507" spans="1:142" x14ac:dyDescent="0.2">
      <c r="A1507"/>
      <c r="B1507"/>
      <c r="C1507"/>
      <c r="D1507"/>
      <c r="E1507"/>
      <c r="F1507"/>
      <c r="G1507"/>
      <c r="H1507"/>
      <c r="I1507"/>
      <c r="J1507"/>
      <c r="L1507" s="104"/>
      <c r="M1507" s="104"/>
      <c r="N1507" s="104"/>
      <c r="O1507" s="104"/>
      <c r="P1507" s="104"/>
      <c r="Q1507" s="104"/>
      <c r="R1507" s="104"/>
      <c r="S1507" s="104"/>
      <c r="T1507" s="104"/>
      <c r="U1507" s="104"/>
      <c r="V1507" s="104"/>
      <c r="W1507" s="104"/>
      <c r="X1507" s="104"/>
      <c r="Y1507" s="104"/>
      <c r="Z1507" s="104"/>
      <c r="AA1507" s="104"/>
      <c r="AB1507" s="104"/>
      <c r="AC1507" s="104"/>
      <c r="AD1507" s="104"/>
      <c r="AE1507" s="104"/>
      <c r="AF1507" s="104"/>
      <c r="AG1507" s="104"/>
      <c r="AH1507" s="104"/>
      <c r="AI1507" s="104"/>
      <c r="AJ1507" s="104"/>
      <c r="AK1507" s="104"/>
      <c r="AL1507" s="104"/>
      <c r="AM1507" s="104"/>
      <c r="AN1507" s="104"/>
      <c r="AO1507" s="104"/>
      <c r="AP1507" s="104"/>
      <c r="AQ1507" s="104"/>
      <c r="AR1507" s="104"/>
      <c r="AS1507" s="104"/>
      <c r="AT1507" s="104"/>
      <c r="AU1507" s="104"/>
      <c r="AX1507" s="114"/>
      <c r="AY1507" s="114"/>
      <c r="AZ1507" s="114"/>
      <c r="BA1507" s="114"/>
      <c r="BB1507" s="114"/>
      <c r="BC1507" s="114"/>
      <c r="BD1507" s="114"/>
      <c r="BE1507" s="114"/>
      <c r="BF1507" s="114"/>
      <c r="BG1507" s="114"/>
      <c r="BH1507" s="114"/>
      <c r="BI1507" s="114"/>
      <c r="BJ1507" s="114"/>
      <c r="BK1507" s="114"/>
      <c r="BL1507" s="114"/>
      <c r="BM1507" s="114"/>
      <c r="BN1507" s="114"/>
      <c r="BO1507" s="114"/>
      <c r="BP1507" s="114"/>
      <c r="BQ1507" s="114"/>
      <c r="BR1507" s="114"/>
      <c r="BS1507" s="114"/>
      <c r="BT1507" s="114"/>
      <c r="BU1507" s="114"/>
      <c r="BV1507" s="114"/>
      <c r="BW1507" s="114"/>
      <c r="BX1507" s="114"/>
      <c r="BY1507" s="114"/>
      <c r="BZ1507" s="114"/>
      <c r="CA1507" s="114"/>
      <c r="CB1507" s="114"/>
      <c r="CC1507" s="114"/>
      <c r="CD1507" s="114"/>
      <c r="CE1507" s="114"/>
      <c r="CF1507" s="114"/>
      <c r="CG1507" s="114"/>
      <c r="EH1507"/>
      <c r="EI1507"/>
      <c r="EJ1507"/>
      <c r="EK1507"/>
      <c r="EL1507"/>
    </row>
    <row r="1508" spans="1:142" x14ac:dyDescent="0.2">
      <c r="A1508"/>
      <c r="B1508"/>
      <c r="C1508"/>
      <c r="D1508"/>
      <c r="E1508"/>
      <c r="F1508"/>
      <c r="G1508"/>
      <c r="H1508"/>
      <c r="I1508"/>
      <c r="J1508"/>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X1508" s="114"/>
      <c r="AY1508" s="114"/>
      <c r="AZ1508" s="114"/>
      <c r="BA1508" s="114"/>
      <c r="BB1508" s="114"/>
      <c r="BC1508" s="114"/>
      <c r="BD1508" s="114"/>
      <c r="BE1508" s="114"/>
      <c r="BF1508" s="114"/>
      <c r="BG1508" s="114"/>
      <c r="BH1508" s="114"/>
      <c r="BI1508" s="114"/>
      <c r="BJ1508" s="114"/>
      <c r="BK1508" s="114"/>
      <c r="BL1508" s="114"/>
      <c r="BM1508" s="114"/>
      <c r="BN1508" s="114"/>
      <c r="BO1508" s="114"/>
      <c r="BP1508" s="114"/>
      <c r="BQ1508" s="114"/>
      <c r="BR1508" s="114"/>
      <c r="BS1508" s="114"/>
      <c r="BT1508" s="114"/>
      <c r="BU1508" s="114"/>
      <c r="BV1508" s="114"/>
      <c r="BW1508" s="114"/>
      <c r="BX1508" s="114"/>
      <c r="BY1508" s="114"/>
      <c r="BZ1508" s="114"/>
      <c r="CA1508" s="114"/>
      <c r="CB1508" s="114"/>
      <c r="CC1508" s="114"/>
      <c r="CD1508" s="114"/>
      <c r="CE1508" s="114"/>
      <c r="CF1508" s="114"/>
      <c r="CG1508" s="114"/>
      <c r="EH1508"/>
      <c r="EI1508"/>
      <c r="EJ1508"/>
      <c r="EK1508"/>
      <c r="EL1508"/>
    </row>
    <row r="1509" spans="1:142" x14ac:dyDescent="0.2">
      <c r="A1509"/>
      <c r="B1509"/>
      <c r="C1509"/>
      <c r="D1509"/>
      <c r="E1509"/>
      <c r="F1509"/>
      <c r="G1509"/>
      <c r="H1509"/>
      <c r="I1509"/>
      <c r="J1509"/>
      <c r="L1509" s="104"/>
      <c r="M1509" s="104"/>
      <c r="N1509" s="104"/>
      <c r="O1509" s="104"/>
      <c r="P1509" s="104"/>
      <c r="Q1509" s="104"/>
      <c r="R1509" s="104"/>
      <c r="S1509" s="104"/>
      <c r="T1509" s="104"/>
      <c r="U1509" s="104"/>
      <c r="V1509" s="104"/>
      <c r="W1509" s="104"/>
      <c r="X1509" s="104"/>
      <c r="Y1509" s="104"/>
      <c r="Z1509" s="104"/>
      <c r="AA1509" s="104"/>
      <c r="AB1509" s="104"/>
      <c r="AC1509" s="104"/>
      <c r="AD1509" s="104"/>
      <c r="AE1509" s="104"/>
      <c r="AF1509" s="104"/>
      <c r="AG1509" s="104"/>
      <c r="AH1509" s="104"/>
      <c r="AI1509" s="104"/>
      <c r="AJ1509" s="104"/>
      <c r="AK1509" s="104"/>
      <c r="AL1509" s="104"/>
      <c r="AM1509" s="104"/>
      <c r="AN1509" s="104"/>
      <c r="AO1509" s="104"/>
      <c r="AP1509" s="104"/>
      <c r="AQ1509" s="104"/>
      <c r="AR1509" s="104"/>
      <c r="AS1509" s="104"/>
      <c r="AT1509" s="104"/>
      <c r="AU1509" s="104"/>
      <c r="AX1509" s="114"/>
      <c r="AY1509" s="114"/>
      <c r="AZ1509" s="114"/>
      <c r="BA1509" s="114"/>
      <c r="BB1509" s="114"/>
      <c r="BC1509" s="114"/>
      <c r="BD1509" s="114"/>
      <c r="BE1509" s="114"/>
      <c r="BF1509" s="114"/>
      <c r="BG1509" s="114"/>
      <c r="BH1509" s="114"/>
      <c r="BI1509" s="114"/>
      <c r="BJ1509" s="114"/>
      <c r="BK1509" s="114"/>
      <c r="BL1509" s="114"/>
      <c r="BM1509" s="114"/>
      <c r="BN1509" s="114"/>
      <c r="BO1509" s="114"/>
      <c r="BP1509" s="114"/>
      <c r="BQ1509" s="114"/>
      <c r="BR1509" s="114"/>
      <c r="BS1509" s="114"/>
      <c r="BT1509" s="114"/>
      <c r="BU1509" s="114"/>
      <c r="BV1509" s="114"/>
      <c r="BW1509" s="114"/>
      <c r="BX1509" s="114"/>
      <c r="BY1509" s="114"/>
      <c r="BZ1509" s="114"/>
      <c r="CA1509" s="114"/>
      <c r="CB1509" s="114"/>
      <c r="CC1509" s="114"/>
      <c r="CD1509" s="114"/>
      <c r="CE1509" s="114"/>
      <c r="CF1509" s="114"/>
      <c r="CG1509" s="114"/>
      <c r="EH1509"/>
      <c r="EI1509"/>
      <c r="EJ1509"/>
      <c r="EK1509"/>
      <c r="EL1509"/>
    </row>
    <row r="1510" spans="1:142" x14ac:dyDescent="0.2">
      <c r="A1510"/>
      <c r="B1510"/>
      <c r="C1510"/>
      <c r="D1510"/>
      <c r="E1510"/>
      <c r="F1510"/>
      <c r="G1510"/>
      <c r="H1510"/>
      <c r="I1510"/>
      <c r="J1510"/>
      <c r="L1510" s="104"/>
      <c r="M1510" s="104"/>
      <c r="N1510" s="104"/>
      <c r="O1510" s="104"/>
      <c r="P1510" s="104"/>
      <c r="Q1510" s="104"/>
      <c r="R1510" s="104"/>
      <c r="S1510" s="104"/>
      <c r="T1510" s="104"/>
      <c r="U1510" s="104"/>
      <c r="V1510" s="104"/>
      <c r="W1510" s="104"/>
      <c r="X1510" s="104"/>
      <c r="Y1510" s="104"/>
      <c r="Z1510" s="104"/>
      <c r="AA1510" s="104"/>
      <c r="AB1510" s="104"/>
      <c r="AC1510" s="104"/>
      <c r="AD1510" s="104"/>
      <c r="AE1510" s="104"/>
      <c r="AF1510" s="104"/>
      <c r="AG1510" s="104"/>
      <c r="AH1510" s="104"/>
      <c r="AI1510" s="104"/>
      <c r="AJ1510" s="104"/>
      <c r="AK1510" s="104"/>
      <c r="AL1510" s="104"/>
      <c r="AM1510" s="104"/>
      <c r="AN1510" s="104"/>
      <c r="AO1510" s="104"/>
      <c r="AP1510" s="104"/>
      <c r="AQ1510" s="104"/>
      <c r="AR1510" s="104"/>
      <c r="AS1510" s="104"/>
      <c r="AT1510" s="104"/>
      <c r="AU1510" s="104"/>
      <c r="AX1510" s="114"/>
      <c r="AY1510" s="114"/>
      <c r="AZ1510" s="114"/>
      <c r="BA1510" s="114"/>
      <c r="BB1510" s="114"/>
      <c r="BC1510" s="114"/>
      <c r="BD1510" s="114"/>
      <c r="BE1510" s="114"/>
      <c r="BF1510" s="114"/>
      <c r="BG1510" s="114"/>
      <c r="BH1510" s="114"/>
      <c r="BI1510" s="114"/>
      <c r="BJ1510" s="114"/>
      <c r="BK1510" s="114"/>
      <c r="BL1510" s="114"/>
      <c r="BM1510" s="114"/>
      <c r="BN1510" s="114"/>
      <c r="BO1510" s="114"/>
      <c r="BP1510" s="114"/>
      <c r="BQ1510" s="114"/>
      <c r="BR1510" s="114"/>
      <c r="BS1510" s="114"/>
      <c r="BT1510" s="114"/>
      <c r="BU1510" s="114"/>
      <c r="BV1510" s="114"/>
      <c r="BW1510" s="114"/>
      <c r="BX1510" s="114"/>
      <c r="BY1510" s="114"/>
      <c r="BZ1510" s="114"/>
      <c r="CA1510" s="114"/>
      <c r="CB1510" s="114"/>
      <c r="CC1510" s="114"/>
      <c r="CD1510" s="114"/>
      <c r="CE1510" s="114"/>
      <c r="CF1510" s="114"/>
      <c r="CG1510" s="114"/>
      <c r="EH1510"/>
      <c r="EI1510"/>
      <c r="EJ1510"/>
      <c r="EK1510"/>
      <c r="EL1510"/>
    </row>
    <row r="1511" spans="1:142" x14ac:dyDescent="0.2">
      <c r="A1511"/>
      <c r="B1511"/>
      <c r="C1511"/>
      <c r="D1511"/>
      <c r="E1511"/>
      <c r="F1511"/>
      <c r="G1511"/>
      <c r="H1511"/>
      <c r="I1511"/>
      <c r="J1511"/>
      <c r="L1511" s="104"/>
      <c r="M1511" s="104"/>
      <c r="N1511" s="104"/>
      <c r="O1511" s="104"/>
      <c r="P1511" s="104"/>
      <c r="Q1511" s="104"/>
      <c r="R1511" s="104"/>
      <c r="S1511" s="104"/>
      <c r="T1511" s="104"/>
      <c r="U1511" s="104"/>
      <c r="V1511" s="104"/>
      <c r="W1511" s="104"/>
      <c r="X1511" s="104"/>
      <c r="Y1511" s="104"/>
      <c r="Z1511" s="104"/>
      <c r="AA1511" s="104"/>
      <c r="AB1511" s="104"/>
      <c r="AC1511" s="104"/>
      <c r="AD1511" s="104"/>
      <c r="AE1511" s="104"/>
      <c r="AF1511" s="104"/>
      <c r="AG1511" s="104"/>
      <c r="AH1511" s="104"/>
      <c r="AI1511" s="104"/>
      <c r="AJ1511" s="104"/>
      <c r="AK1511" s="104"/>
      <c r="AL1511" s="104"/>
      <c r="AM1511" s="104"/>
      <c r="AN1511" s="104"/>
      <c r="AO1511" s="104"/>
      <c r="AP1511" s="104"/>
      <c r="AQ1511" s="104"/>
      <c r="AR1511" s="104"/>
      <c r="AS1511" s="104"/>
      <c r="AT1511" s="104"/>
      <c r="AU1511" s="104"/>
      <c r="AX1511" s="114"/>
      <c r="AY1511" s="114"/>
      <c r="AZ1511" s="114"/>
      <c r="BA1511" s="114"/>
      <c r="BB1511" s="114"/>
      <c r="BC1511" s="114"/>
      <c r="BD1511" s="114"/>
      <c r="BE1511" s="114"/>
      <c r="BF1511" s="114"/>
      <c r="BG1511" s="114"/>
      <c r="BH1511" s="114"/>
      <c r="BI1511" s="114"/>
      <c r="BJ1511" s="114"/>
      <c r="BK1511" s="114"/>
      <c r="BL1511" s="114"/>
      <c r="BM1511" s="114"/>
      <c r="BN1511" s="114"/>
      <c r="BO1511" s="114"/>
      <c r="BP1511" s="114"/>
      <c r="BQ1511" s="114"/>
      <c r="BR1511" s="114"/>
      <c r="BS1511" s="114"/>
      <c r="BT1511" s="114"/>
      <c r="BU1511" s="114"/>
      <c r="BV1511" s="114"/>
      <c r="BW1511" s="114"/>
      <c r="BX1511" s="114"/>
      <c r="BY1511" s="114"/>
      <c r="BZ1511" s="114"/>
      <c r="CA1511" s="114"/>
      <c r="CB1511" s="114"/>
      <c r="CC1511" s="114"/>
      <c r="CD1511" s="114"/>
      <c r="CE1511" s="114"/>
      <c r="CF1511" s="114"/>
      <c r="CG1511" s="114"/>
      <c r="EH1511"/>
      <c r="EI1511"/>
      <c r="EJ1511"/>
      <c r="EK1511"/>
      <c r="EL1511"/>
    </row>
    <row r="1512" spans="1:142" x14ac:dyDescent="0.2">
      <c r="A1512"/>
      <c r="B1512"/>
      <c r="C1512"/>
      <c r="D1512"/>
      <c r="E1512"/>
      <c r="F1512"/>
      <c r="G1512"/>
      <c r="H1512"/>
      <c r="I1512"/>
      <c r="J1512"/>
      <c r="L1512" s="104"/>
      <c r="M1512" s="104"/>
      <c r="N1512" s="104"/>
      <c r="O1512" s="104"/>
      <c r="P1512" s="104"/>
      <c r="Q1512" s="104"/>
      <c r="R1512" s="104"/>
      <c r="S1512" s="104"/>
      <c r="T1512" s="104"/>
      <c r="U1512" s="104"/>
      <c r="V1512" s="104"/>
      <c r="W1512" s="104"/>
      <c r="X1512" s="104"/>
      <c r="Y1512" s="104"/>
      <c r="Z1512" s="104"/>
      <c r="AA1512" s="104"/>
      <c r="AB1512" s="104"/>
      <c r="AC1512" s="104"/>
      <c r="AD1512" s="104"/>
      <c r="AE1512" s="104"/>
      <c r="AF1512" s="104"/>
      <c r="AG1512" s="104"/>
      <c r="AH1512" s="104"/>
      <c r="AI1512" s="104"/>
      <c r="AJ1512" s="104"/>
      <c r="AK1512" s="104"/>
      <c r="AL1512" s="104"/>
      <c r="AM1512" s="104"/>
      <c r="AN1512" s="104"/>
      <c r="AO1512" s="104"/>
      <c r="AP1512" s="104"/>
      <c r="AQ1512" s="104"/>
      <c r="AR1512" s="104"/>
      <c r="AS1512" s="104"/>
      <c r="AT1512" s="104"/>
      <c r="AU1512" s="104"/>
      <c r="AX1512" s="114"/>
      <c r="AY1512" s="114"/>
      <c r="AZ1512" s="114"/>
      <c r="BA1512" s="114"/>
      <c r="BB1512" s="114"/>
      <c r="BC1512" s="114"/>
      <c r="BD1512" s="114"/>
      <c r="BE1512" s="114"/>
      <c r="BF1512" s="114"/>
      <c r="BG1512" s="114"/>
      <c r="BH1512" s="114"/>
      <c r="BI1512" s="114"/>
      <c r="BJ1512" s="114"/>
      <c r="BK1512" s="114"/>
      <c r="BL1512" s="114"/>
      <c r="BM1512" s="114"/>
      <c r="BN1512" s="114"/>
      <c r="BO1512" s="114"/>
      <c r="BP1512" s="114"/>
      <c r="BQ1512" s="114"/>
      <c r="BR1512" s="114"/>
      <c r="BS1512" s="114"/>
      <c r="BT1512" s="114"/>
      <c r="BU1512" s="114"/>
      <c r="BV1512" s="114"/>
      <c r="BW1512" s="114"/>
      <c r="BX1512" s="114"/>
      <c r="BY1512" s="114"/>
      <c r="BZ1512" s="114"/>
      <c r="CA1512" s="114"/>
      <c r="CB1512" s="114"/>
      <c r="CC1512" s="114"/>
      <c r="CD1512" s="114"/>
      <c r="CE1512" s="114"/>
      <c r="CF1512" s="114"/>
      <c r="CG1512" s="114"/>
      <c r="EH1512"/>
      <c r="EI1512"/>
      <c r="EJ1512"/>
      <c r="EK1512"/>
      <c r="EL1512"/>
    </row>
    <row r="1513" spans="1:142" x14ac:dyDescent="0.2">
      <c r="A1513"/>
      <c r="B1513"/>
      <c r="C1513"/>
      <c r="D1513"/>
      <c r="E1513"/>
      <c r="F1513"/>
      <c r="G1513"/>
      <c r="H1513"/>
      <c r="I1513"/>
      <c r="J1513"/>
      <c r="L1513" s="104"/>
      <c r="M1513" s="104"/>
      <c r="N1513" s="104"/>
      <c r="O1513" s="104"/>
      <c r="P1513" s="104"/>
      <c r="Q1513" s="104"/>
      <c r="R1513" s="104"/>
      <c r="S1513" s="104"/>
      <c r="T1513" s="104"/>
      <c r="U1513" s="104"/>
      <c r="V1513" s="104"/>
      <c r="W1513" s="104"/>
      <c r="X1513" s="104"/>
      <c r="Y1513" s="104"/>
      <c r="Z1513" s="104"/>
      <c r="AA1513" s="104"/>
      <c r="AB1513" s="104"/>
      <c r="AC1513" s="104"/>
      <c r="AD1513" s="104"/>
      <c r="AE1513" s="104"/>
      <c r="AF1513" s="104"/>
      <c r="AG1513" s="104"/>
      <c r="AH1513" s="104"/>
      <c r="AI1513" s="104"/>
      <c r="AJ1513" s="104"/>
      <c r="AK1513" s="104"/>
      <c r="AL1513" s="104"/>
      <c r="AM1513" s="104"/>
      <c r="AN1513" s="104"/>
      <c r="AO1513" s="104"/>
      <c r="AP1513" s="104"/>
      <c r="AQ1513" s="104"/>
      <c r="AR1513" s="104"/>
      <c r="AS1513" s="104"/>
      <c r="AT1513" s="104"/>
      <c r="AU1513" s="104"/>
      <c r="AX1513" s="114"/>
      <c r="AY1513" s="114"/>
      <c r="AZ1513" s="114"/>
      <c r="BA1513" s="114"/>
      <c r="BB1513" s="114"/>
      <c r="BC1513" s="114"/>
      <c r="BD1513" s="114"/>
      <c r="BE1513" s="114"/>
      <c r="BF1513" s="114"/>
      <c r="BG1513" s="114"/>
      <c r="BH1513" s="114"/>
      <c r="BI1513" s="114"/>
      <c r="BJ1513" s="114"/>
      <c r="BK1513" s="114"/>
      <c r="BL1513" s="114"/>
      <c r="BM1513" s="114"/>
      <c r="BN1513" s="114"/>
      <c r="BO1513" s="114"/>
      <c r="BP1513" s="114"/>
      <c r="BQ1513" s="114"/>
      <c r="BR1513" s="114"/>
      <c r="BS1513" s="114"/>
      <c r="BT1513" s="114"/>
      <c r="BU1513" s="114"/>
      <c r="BV1513" s="114"/>
      <c r="BW1513" s="114"/>
      <c r="BX1513" s="114"/>
      <c r="BY1513" s="114"/>
      <c r="BZ1513" s="114"/>
      <c r="CA1513" s="114"/>
      <c r="CB1513" s="114"/>
      <c r="CC1513" s="114"/>
      <c r="CD1513" s="114"/>
      <c r="CE1513" s="114"/>
      <c r="CF1513" s="114"/>
      <c r="CG1513" s="114"/>
      <c r="EH1513"/>
      <c r="EI1513"/>
      <c r="EJ1513"/>
      <c r="EK1513"/>
      <c r="EL1513"/>
    </row>
    <row r="1514" spans="1:142" x14ac:dyDescent="0.2">
      <c r="A1514"/>
      <c r="B1514"/>
      <c r="C1514"/>
      <c r="D1514"/>
      <c r="E1514"/>
      <c r="F1514"/>
      <c r="G1514"/>
      <c r="H1514"/>
      <c r="I1514"/>
      <c r="J1514"/>
      <c r="L1514" s="104"/>
      <c r="M1514" s="104"/>
      <c r="N1514" s="104"/>
      <c r="O1514" s="104"/>
      <c r="P1514" s="104"/>
      <c r="Q1514" s="104"/>
      <c r="R1514" s="104"/>
      <c r="S1514" s="104"/>
      <c r="T1514" s="104"/>
      <c r="U1514" s="104"/>
      <c r="V1514" s="104"/>
      <c r="W1514" s="104"/>
      <c r="X1514" s="104"/>
      <c r="Y1514" s="104"/>
      <c r="Z1514" s="104"/>
      <c r="AA1514" s="104"/>
      <c r="AB1514" s="104"/>
      <c r="AC1514" s="104"/>
      <c r="AD1514" s="104"/>
      <c r="AE1514" s="104"/>
      <c r="AF1514" s="104"/>
      <c r="AG1514" s="104"/>
      <c r="AH1514" s="104"/>
      <c r="AI1514" s="104"/>
      <c r="AJ1514" s="104"/>
      <c r="AK1514" s="104"/>
      <c r="AL1514" s="104"/>
      <c r="AM1514" s="104"/>
      <c r="AN1514" s="104"/>
      <c r="AO1514" s="104"/>
      <c r="AP1514" s="104"/>
      <c r="AQ1514" s="104"/>
      <c r="AR1514" s="104"/>
      <c r="AS1514" s="104"/>
      <c r="AT1514" s="104"/>
      <c r="AU1514" s="104"/>
      <c r="AX1514" s="114"/>
      <c r="AY1514" s="114"/>
      <c r="AZ1514" s="114"/>
      <c r="BA1514" s="114"/>
      <c r="BB1514" s="114"/>
      <c r="BC1514" s="114"/>
      <c r="BD1514" s="114"/>
      <c r="BE1514" s="114"/>
      <c r="BF1514" s="114"/>
      <c r="BG1514" s="114"/>
      <c r="BH1514" s="114"/>
      <c r="BI1514" s="114"/>
      <c r="BJ1514" s="114"/>
      <c r="BK1514" s="114"/>
      <c r="BL1514" s="114"/>
      <c r="BM1514" s="114"/>
      <c r="BN1514" s="114"/>
      <c r="BO1514" s="114"/>
      <c r="BP1514" s="114"/>
      <c r="BQ1514" s="114"/>
      <c r="BR1514" s="114"/>
      <c r="BS1514" s="114"/>
      <c r="BT1514" s="114"/>
      <c r="BU1514" s="114"/>
      <c r="BV1514" s="114"/>
      <c r="BW1514" s="114"/>
      <c r="BX1514" s="114"/>
      <c r="BY1514" s="114"/>
      <c r="BZ1514" s="114"/>
      <c r="CA1514" s="114"/>
      <c r="CB1514" s="114"/>
      <c r="CC1514" s="114"/>
      <c r="CD1514" s="114"/>
      <c r="CE1514" s="114"/>
      <c r="CF1514" s="114"/>
      <c r="CG1514" s="114"/>
      <c r="EH1514"/>
      <c r="EI1514"/>
      <c r="EJ1514"/>
      <c r="EK1514"/>
      <c r="EL1514"/>
    </row>
    <row r="1515" spans="1:142" x14ac:dyDescent="0.2">
      <c r="A1515"/>
      <c r="B1515"/>
      <c r="C1515"/>
      <c r="D1515"/>
      <c r="E1515"/>
      <c r="F1515"/>
      <c r="G1515"/>
      <c r="H1515"/>
      <c r="I1515"/>
      <c r="J1515"/>
      <c r="L1515" s="104"/>
      <c r="M1515" s="104"/>
      <c r="N1515" s="104"/>
      <c r="O1515" s="104"/>
      <c r="P1515" s="104"/>
      <c r="Q1515" s="104"/>
      <c r="R1515" s="104"/>
      <c r="S1515" s="104"/>
      <c r="T1515" s="104"/>
      <c r="U1515" s="104"/>
      <c r="V1515" s="104"/>
      <c r="W1515" s="104"/>
      <c r="X1515" s="104"/>
      <c r="Y1515" s="104"/>
      <c r="Z1515" s="104"/>
      <c r="AA1515" s="104"/>
      <c r="AB1515" s="104"/>
      <c r="AC1515" s="104"/>
      <c r="AD1515" s="104"/>
      <c r="AE1515" s="104"/>
      <c r="AF1515" s="104"/>
      <c r="AG1515" s="104"/>
      <c r="AH1515" s="104"/>
      <c r="AI1515" s="104"/>
      <c r="AJ1515" s="104"/>
      <c r="AK1515" s="104"/>
      <c r="AL1515" s="104"/>
      <c r="AM1515" s="104"/>
      <c r="AN1515" s="104"/>
      <c r="AO1515" s="104"/>
      <c r="AP1515" s="104"/>
      <c r="AQ1515" s="104"/>
      <c r="AR1515" s="104"/>
      <c r="AS1515" s="104"/>
      <c r="AT1515" s="104"/>
      <c r="AU1515" s="104"/>
      <c r="AX1515" s="114"/>
      <c r="AY1515" s="114"/>
      <c r="AZ1515" s="114"/>
      <c r="BA1515" s="114"/>
      <c r="BB1515" s="114"/>
      <c r="BC1515" s="114"/>
      <c r="BD1515" s="114"/>
      <c r="BE1515" s="114"/>
      <c r="BF1515" s="114"/>
      <c r="BG1515" s="114"/>
      <c r="BH1515" s="114"/>
      <c r="BI1515" s="114"/>
      <c r="BJ1515" s="114"/>
      <c r="BK1515" s="114"/>
      <c r="BL1515" s="114"/>
      <c r="BM1515" s="114"/>
      <c r="BN1515" s="114"/>
      <c r="BO1515" s="114"/>
      <c r="BP1515" s="114"/>
      <c r="BQ1515" s="114"/>
      <c r="BR1515" s="114"/>
      <c r="BS1515" s="114"/>
      <c r="BT1515" s="114"/>
      <c r="BU1515" s="114"/>
      <c r="BV1515" s="114"/>
      <c r="BW1515" s="114"/>
      <c r="BX1515" s="114"/>
      <c r="BY1515" s="114"/>
      <c r="BZ1515" s="114"/>
      <c r="CA1515" s="114"/>
      <c r="CB1515" s="114"/>
      <c r="CC1515" s="114"/>
      <c r="CD1515" s="114"/>
      <c r="CE1515" s="114"/>
      <c r="CF1515" s="114"/>
      <c r="CG1515" s="114"/>
      <c r="EH1515"/>
      <c r="EI1515"/>
      <c r="EJ1515"/>
      <c r="EK1515"/>
      <c r="EL1515"/>
    </row>
    <row r="1516" spans="1:142" x14ac:dyDescent="0.2">
      <c r="A1516"/>
      <c r="B1516"/>
      <c r="C1516"/>
      <c r="D1516"/>
      <c r="E1516"/>
      <c r="F1516"/>
      <c r="G1516"/>
      <c r="H1516"/>
      <c r="I1516"/>
      <c r="J1516"/>
      <c r="L1516" s="104"/>
      <c r="M1516" s="104"/>
      <c r="N1516" s="104"/>
      <c r="O1516" s="104"/>
      <c r="P1516" s="104"/>
      <c r="Q1516" s="104"/>
      <c r="R1516" s="104"/>
      <c r="S1516" s="104"/>
      <c r="T1516" s="104"/>
      <c r="U1516" s="104"/>
      <c r="V1516" s="104"/>
      <c r="W1516" s="104"/>
      <c r="X1516" s="104"/>
      <c r="Y1516" s="104"/>
      <c r="Z1516" s="104"/>
      <c r="AA1516" s="104"/>
      <c r="AB1516" s="104"/>
      <c r="AC1516" s="104"/>
      <c r="AD1516" s="104"/>
      <c r="AE1516" s="104"/>
      <c r="AF1516" s="104"/>
      <c r="AG1516" s="104"/>
      <c r="AH1516" s="104"/>
      <c r="AI1516" s="104"/>
      <c r="AJ1516" s="104"/>
      <c r="AK1516" s="104"/>
      <c r="AL1516" s="104"/>
      <c r="AM1516" s="104"/>
      <c r="AN1516" s="104"/>
      <c r="AO1516" s="104"/>
      <c r="AP1516" s="104"/>
      <c r="AQ1516" s="104"/>
      <c r="AR1516" s="104"/>
      <c r="AS1516" s="104"/>
      <c r="AT1516" s="104"/>
      <c r="AU1516" s="104"/>
      <c r="AX1516" s="114"/>
      <c r="AY1516" s="114"/>
      <c r="AZ1516" s="114"/>
      <c r="BA1516" s="114"/>
      <c r="BB1516" s="114"/>
      <c r="BC1516" s="114"/>
      <c r="BD1516" s="114"/>
      <c r="BE1516" s="114"/>
      <c r="BF1516" s="114"/>
      <c r="BG1516" s="114"/>
      <c r="BH1516" s="114"/>
      <c r="BI1516" s="114"/>
      <c r="BJ1516" s="114"/>
      <c r="BK1516" s="114"/>
      <c r="BL1516" s="114"/>
      <c r="BM1516" s="114"/>
      <c r="BN1516" s="114"/>
      <c r="BO1516" s="114"/>
      <c r="BP1516" s="114"/>
      <c r="BQ1516" s="114"/>
      <c r="BR1516" s="114"/>
      <c r="BS1516" s="114"/>
      <c r="BT1516" s="114"/>
      <c r="BU1516" s="114"/>
      <c r="BV1516" s="114"/>
      <c r="BW1516" s="114"/>
      <c r="BX1516" s="114"/>
      <c r="BY1516" s="114"/>
      <c r="BZ1516" s="114"/>
      <c r="CA1516" s="114"/>
      <c r="CB1516" s="114"/>
      <c r="CC1516" s="114"/>
      <c r="CD1516" s="114"/>
      <c r="CE1516" s="114"/>
      <c r="CF1516" s="114"/>
      <c r="CG1516" s="114"/>
      <c r="EH1516"/>
      <c r="EI1516"/>
      <c r="EJ1516"/>
      <c r="EK1516"/>
      <c r="EL1516"/>
    </row>
    <row r="1517" spans="1:142" x14ac:dyDescent="0.2">
      <c r="A1517"/>
      <c r="B1517"/>
      <c r="C1517"/>
      <c r="D1517"/>
      <c r="E1517"/>
      <c r="F1517"/>
      <c r="G1517"/>
      <c r="H1517"/>
      <c r="I1517"/>
      <c r="J1517"/>
      <c r="L1517" s="104"/>
      <c r="M1517" s="104"/>
      <c r="N1517" s="104"/>
      <c r="O1517" s="104"/>
      <c r="P1517" s="104"/>
      <c r="Q1517" s="104"/>
      <c r="R1517" s="104"/>
      <c r="S1517" s="104"/>
      <c r="T1517" s="104"/>
      <c r="U1517" s="104"/>
      <c r="V1517" s="104"/>
      <c r="W1517" s="104"/>
      <c r="X1517" s="104"/>
      <c r="Y1517" s="104"/>
      <c r="Z1517" s="104"/>
      <c r="AA1517" s="104"/>
      <c r="AB1517" s="104"/>
      <c r="AC1517" s="104"/>
      <c r="AD1517" s="104"/>
      <c r="AE1517" s="104"/>
      <c r="AF1517" s="104"/>
      <c r="AG1517" s="104"/>
      <c r="AH1517" s="104"/>
      <c r="AI1517" s="104"/>
      <c r="AJ1517" s="104"/>
      <c r="AK1517" s="104"/>
      <c r="AL1517" s="104"/>
      <c r="AM1517" s="104"/>
      <c r="AN1517" s="104"/>
      <c r="AO1517" s="104"/>
      <c r="AP1517" s="104"/>
      <c r="AQ1517" s="104"/>
      <c r="AR1517" s="104"/>
      <c r="AS1517" s="104"/>
      <c r="AT1517" s="104"/>
      <c r="AU1517" s="104"/>
      <c r="AX1517" s="114"/>
      <c r="AY1517" s="114"/>
      <c r="AZ1517" s="114"/>
      <c r="BA1517" s="114"/>
      <c r="BB1517" s="114"/>
      <c r="BC1517" s="114"/>
      <c r="BD1517" s="114"/>
      <c r="BE1517" s="114"/>
      <c r="BF1517" s="114"/>
      <c r="BG1517" s="114"/>
      <c r="BH1517" s="114"/>
      <c r="BI1517" s="114"/>
      <c r="BJ1517" s="114"/>
      <c r="BK1517" s="114"/>
      <c r="BL1517" s="114"/>
      <c r="BM1517" s="114"/>
      <c r="BN1517" s="114"/>
      <c r="BO1517" s="114"/>
      <c r="BP1517" s="114"/>
      <c r="BQ1517" s="114"/>
      <c r="BR1517" s="114"/>
      <c r="BS1517" s="114"/>
      <c r="BT1517" s="114"/>
      <c r="BU1517" s="114"/>
      <c r="BV1517" s="114"/>
      <c r="BW1517" s="114"/>
      <c r="BX1517" s="114"/>
      <c r="BY1517" s="114"/>
      <c r="BZ1517" s="114"/>
      <c r="CA1517" s="114"/>
      <c r="CB1517" s="114"/>
      <c r="CC1517" s="114"/>
      <c r="CD1517" s="114"/>
      <c r="CE1517" s="114"/>
      <c r="CF1517" s="114"/>
      <c r="CG1517" s="114"/>
      <c r="EH1517"/>
      <c r="EI1517"/>
      <c r="EJ1517"/>
      <c r="EK1517"/>
      <c r="EL1517"/>
    </row>
    <row r="1518" spans="1:142" x14ac:dyDescent="0.2">
      <c r="A1518"/>
      <c r="B1518"/>
      <c r="C1518"/>
      <c r="D1518"/>
      <c r="E1518"/>
      <c r="F1518"/>
      <c r="G1518"/>
      <c r="H1518"/>
      <c r="I1518"/>
      <c r="J1518"/>
      <c r="L1518" s="104"/>
      <c r="M1518" s="104"/>
      <c r="N1518" s="104"/>
      <c r="O1518" s="104"/>
      <c r="P1518" s="104"/>
      <c r="Q1518" s="104"/>
      <c r="R1518" s="104"/>
      <c r="S1518" s="104"/>
      <c r="T1518" s="104"/>
      <c r="U1518" s="104"/>
      <c r="V1518" s="104"/>
      <c r="W1518" s="104"/>
      <c r="X1518" s="104"/>
      <c r="Y1518" s="104"/>
      <c r="Z1518" s="104"/>
      <c r="AA1518" s="104"/>
      <c r="AB1518" s="104"/>
      <c r="AC1518" s="104"/>
      <c r="AD1518" s="104"/>
      <c r="AE1518" s="104"/>
      <c r="AF1518" s="104"/>
      <c r="AG1518" s="104"/>
      <c r="AH1518" s="104"/>
      <c r="AI1518" s="104"/>
      <c r="AJ1518" s="104"/>
      <c r="AK1518" s="104"/>
      <c r="AL1518" s="104"/>
      <c r="AM1518" s="104"/>
      <c r="AN1518" s="104"/>
      <c r="AO1518" s="104"/>
      <c r="AP1518" s="104"/>
      <c r="AQ1518" s="104"/>
      <c r="AR1518" s="104"/>
      <c r="AS1518" s="104"/>
      <c r="AT1518" s="104"/>
      <c r="AU1518" s="104"/>
      <c r="AX1518" s="114"/>
      <c r="AY1518" s="114"/>
      <c r="AZ1518" s="114"/>
      <c r="BA1518" s="114"/>
      <c r="BB1518" s="114"/>
      <c r="BC1518" s="114"/>
      <c r="BD1518" s="114"/>
      <c r="BE1518" s="114"/>
      <c r="BF1518" s="114"/>
      <c r="BG1518" s="114"/>
      <c r="BH1518" s="114"/>
      <c r="BI1518" s="114"/>
      <c r="BJ1518" s="114"/>
      <c r="BK1518" s="114"/>
      <c r="BL1518" s="114"/>
      <c r="BM1518" s="114"/>
      <c r="BN1518" s="114"/>
      <c r="BO1518" s="114"/>
      <c r="BP1518" s="114"/>
      <c r="BQ1518" s="114"/>
      <c r="BR1518" s="114"/>
      <c r="BS1518" s="114"/>
      <c r="BT1518" s="114"/>
      <c r="BU1518" s="114"/>
      <c r="BV1518" s="114"/>
      <c r="BW1518" s="114"/>
      <c r="BX1518" s="114"/>
      <c r="BY1518" s="114"/>
      <c r="BZ1518" s="114"/>
      <c r="CA1518" s="114"/>
      <c r="CB1518" s="114"/>
      <c r="CC1518" s="114"/>
      <c r="CD1518" s="114"/>
      <c r="CE1518" s="114"/>
      <c r="CF1518" s="114"/>
      <c r="CG1518" s="114"/>
      <c r="EH1518"/>
      <c r="EI1518"/>
      <c r="EJ1518"/>
      <c r="EK1518"/>
      <c r="EL1518"/>
    </row>
    <row r="1519" spans="1:142" x14ac:dyDescent="0.2">
      <c r="A1519"/>
      <c r="B1519"/>
      <c r="C1519"/>
      <c r="D1519"/>
      <c r="E1519"/>
      <c r="F1519"/>
      <c r="G1519"/>
      <c r="H1519"/>
      <c r="I1519"/>
      <c r="J1519"/>
      <c r="L1519" s="104"/>
      <c r="M1519" s="104"/>
      <c r="N1519" s="104"/>
      <c r="O1519" s="104"/>
      <c r="P1519" s="104"/>
      <c r="Q1519" s="104"/>
      <c r="R1519" s="104"/>
      <c r="S1519" s="104"/>
      <c r="T1519" s="104"/>
      <c r="U1519" s="104"/>
      <c r="V1519" s="104"/>
      <c r="W1519" s="104"/>
      <c r="X1519" s="104"/>
      <c r="Y1519" s="104"/>
      <c r="Z1519" s="104"/>
      <c r="AA1519" s="104"/>
      <c r="AB1519" s="104"/>
      <c r="AC1519" s="104"/>
      <c r="AD1519" s="104"/>
      <c r="AE1519" s="104"/>
      <c r="AF1519" s="104"/>
      <c r="AG1519" s="104"/>
      <c r="AH1519" s="104"/>
      <c r="AI1519" s="104"/>
      <c r="AJ1519" s="104"/>
      <c r="AK1519" s="104"/>
      <c r="AL1519" s="104"/>
      <c r="AM1519" s="104"/>
      <c r="AN1519" s="104"/>
      <c r="AO1519" s="104"/>
      <c r="AP1519" s="104"/>
      <c r="AQ1519" s="104"/>
      <c r="AR1519" s="104"/>
      <c r="AS1519" s="104"/>
      <c r="AT1519" s="104"/>
      <c r="AU1519" s="104"/>
      <c r="AX1519" s="114"/>
      <c r="AY1519" s="114"/>
      <c r="AZ1519" s="114"/>
      <c r="BA1519" s="114"/>
      <c r="BB1519" s="114"/>
      <c r="BC1519" s="114"/>
      <c r="BD1519" s="114"/>
      <c r="BE1519" s="114"/>
      <c r="BF1519" s="114"/>
      <c r="BG1519" s="114"/>
      <c r="BH1519" s="114"/>
      <c r="BI1519" s="114"/>
      <c r="BJ1519" s="114"/>
      <c r="BK1519" s="114"/>
      <c r="BL1519" s="114"/>
      <c r="BM1519" s="114"/>
      <c r="BN1519" s="114"/>
      <c r="BO1519" s="114"/>
      <c r="BP1519" s="114"/>
      <c r="BQ1519" s="114"/>
      <c r="BR1519" s="114"/>
      <c r="BS1519" s="114"/>
      <c r="BT1519" s="114"/>
      <c r="BU1519" s="114"/>
      <c r="BV1519" s="114"/>
      <c r="BW1519" s="114"/>
      <c r="BX1519" s="114"/>
      <c r="BY1519" s="114"/>
      <c r="BZ1519" s="114"/>
      <c r="CA1519" s="114"/>
      <c r="CB1519" s="114"/>
      <c r="CC1519" s="114"/>
      <c r="CD1519" s="114"/>
      <c r="CE1519" s="114"/>
      <c r="CF1519" s="114"/>
      <c r="CG1519" s="114"/>
      <c r="EH1519"/>
      <c r="EI1519"/>
      <c r="EJ1519"/>
      <c r="EK1519"/>
      <c r="EL1519"/>
    </row>
    <row r="1520" spans="1:142" x14ac:dyDescent="0.2">
      <c r="A1520"/>
      <c r="B1520"/>
      <c r="C1520"/>
      <c r="D1520"/>
      <c r="E1520"/>
      <c r="F1520"/>
      <c r="G1520"/>
      <c r="H1520"/>
      <c r="I1520"/>
      <c r="J1520"/>
      <c r="L1520" s="104"/>
      <c r="M1520" s="104"/>
      <c r="N1520" s="104"/>
      <c r="O1520" s="104"/>
      <c r="P1520" s="104"/>
      <c r="Q1520" s="104"/>
      <c r="R1520" s="104"/>
      <c r="S1520" s="104"/>
      <c r="T1520" s="104"/>
      <c r="U1520" s="104"/>
      <c r="V1520" s="104"/>
      <c r="W1520" s="104"/>
      <c r="X1520" s="104"/>
      <c r="Y1520" s="104"/>
      <c r="Z1520" s="104"/>
      <c r="AA1520" s="104"/>
      <c r="AB1520" s="104"/>
      <c r="AC1520" s="104"/>
      <c r="AD1520" s="104"/>
      <c r="AE1520" s="104"/>
      <c r="AF1520" s="104"/>
      <c r="AG1520" s="104"/>
      <c r="AH1520" s="104"/>
      <c r="AI1520" s="104"/>
      <c r="AJ1520" s="104"/>
      <c r="AK1520" s="104"/>
      <c r="AL1520" s="104"/>
      <c r="AM1520" s="104"/>
      <c r="AN1520" s="104"/>
      <c r="AO1520" s="104"/>
      <c r="AP1520" s="104"/>
      <c r="AQ1520" s="104"/>
      <c r="AR1520" s="104"/>
      <c r="AS1520" s="104"/>
      <c r="AT1520" s="104"/>
      <c r="AU1520" s="104"/>
      <c r="AX1520" s="114"/>
      <c r="AY1520" s="114"/>
      <c r="AZ1520" s="114"/>
      <c r="BA1520" s="114"/>
      <c r="BB1520" s="114"/>
      <c r="BC1520" s="114"/>
      <c r="BD1520" s="114"/>
      <c r="BE1520" s="114"/>
      <c r="BF1520" s="114"/>
      <c r="BG1520" s="114"/>
      <c r="BH1520" s="114"/>
      <c r="BI1520" s="114"/>
      <c r="BJ1520" s="114"/>
      <c r="BK1520" s="114"/>
      <c r="BL1520" s="114"/>
      <c r="BM1520" s="114"/>
      <c r="BN1520" s="114"/>
      <c r="BO1520" s="114"/>
      <c r="BP1520" s="114"/>
      <c r="BQ1520" s="114"/>
      <c r="BR1520" s="114"/>
      <c r="BS1520" s="114"/>
      <c r="BT1520" s="114"/>
      <c r="BU1520" s="114"/>
      <c r="BV1520" s="114"/>
      <c r="BW1520" s="114"/>
      <c r="BX1520" s="114"/>
      <c r="BY1520" s="114"/>
      <c r="BZ1520" s="114"/>
      <c r="CA1520" s="114"/>
      <c r="CB1520" s="114"/>
      <c r="CC1520" s="114"/>
      <c r="CD1520" s="114"/>
      <c r="CE1520" s="114"/>
      <c r="CF1520" s="114"/>
      <c r="CG1520" s="114"/>
      <c r="EH1520"/>
      <c r="EI1520"/>
      <c r="EJ1520"/>
      <c r="EK1520"/>
      <c r="EL1520"/>
    </row>
    <row r="1521" spans="1:142" x14ac:dyDescent="0.2">
      <c r="A1521"/>
      <c r="B1521"/>
      <c r="C1521"/>
      <c r="D1521"/>
      <c r="E1521"/>
      <c r="F1521"/>
      <c r="G1521"/>
      <c r="H1521"/>
      <c r="I1521"/>
      <c r="J1521"/>
      <c r="L1521" s="104"/>
      <c r="M1521" s="104"/>
      <c r="N1521" s="104"/>
      <c r="O1521" s="104"/>
      <c r="P1521" s="104"/>
      <c r="Q1521" s="104"/>
      <c r="R1521" s="104"/>
      <c r="S1521" s="104"/>
      <c r="T1521" s="104"/>
      <c r="U1521" s="104"/>
      <c r="V1521" s="104"/>
      <c r="W1521" s="104"/>
      <c r="X1521" s="104"/>
      <c r="Y1521" s="104"/>
      <c r="Z1521" s="104"/>
      <c r="AA1521" s="104"/>
      <c r="AB1521" s="104"/>
      <c r="AC1521" s="104"/>
      <c r="AD1521" s="104"/>
      <c r="AE1521" s="104"/>
      <c r="AF1521" s="104"/>
      <c r="AG1521" s="104"/>
      <c r="AH1521" s="104"/>
      <c r="AI1521" s="104"/>
      <c r="AJ1521" s="104"/>
      <c r="AK1521" s="104"/>
      <c r="AL1521" s="104"/>
      <c r="AM1521" s="104"/>
      <c r="AN1521" s="104"/>
      <c r="AO1521" s="104"/>
      <c r="AP1521" s="104"/>
      <c r="AQ1521" s="104"/>
      <c r="AR1521" s="104"/>
      <c r="AS1521" s="104"/>
      <c r="AT1521" s="104"/>
      <c r="AU1521" s="10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EH1521"/>
      <c r="EI1521"/>
      <c r="EJ1521"/>
      <c r="EK1521"/>
      <c r="EL1521"/>
    </row>
    <row r="1522" spans="1:142" x14ac:dyDescent="0.2">
      <c r="A1522"/>
      <c r="B1522"/>
      <c r="C1522"/>
      <c r="D1522"/>
      <c r="E1522"/>
      <c r="F1522"/>
      <c r="G1522"/>
      <c r="H1522"/>
      <c r="I1522"/>
      <c r="J1522"/>
      <c r="L1522" s="104"/>
      <c r="M1522" s="104"/>
      <c r="N1522" s="104"/>
      <c r="O1522" s="104"/>
      <c r="P1522" s="104"/>
      <c r="Q1522" s="104"/>
      <c r="R1522" s="104"/>
      <c r="S1522" s="104"/>
      <c r="T1522" s="104"/>
      <c r="U1522" s="104"/>
      <c r="V1522" s="104"/>
      <c r="W1522" s="104"/>
      <c r="X1522" s="104"/>
      <c r="Y1522" s="104"/>
      <c r="Z1522" s="104"/>
      <c r="AA1522" s="104"/>
      <c r="AB1522" s="104"/>
      <c r="AC1522" s="104"/>
      <c r="AD1522" s="104"/>
      <c r="AE1522" s="104"/>
      <c r="AF1522" s="104"/>
      <c r="AG1522" s="104"/>
      <c r="AH1522" s="104"/>
      <c r="AI1522" s="104"/>
      <c r="AJ1522" s="104"/>
      <c r="AK1522" s="104"/>
      <c r="AL1522" s="104"/>
      <c r="AM1522" s="104"/>
      <c r="AN1522" s="104"/>
      <c r="AO1522" s="104"/>
      <c r="AP1522" s="104"/>
      <c r="AQ1522" s="104"/>
      <c r="AR1522" s="104"/>
      <c r="AS1522" s="104"/>
      <c r="AT1522" s="104"/>
      <c r="AU1522" s="104"/>
      <c r="AX1522" s="114"/>
      <c r="AY1522" s="114"/>
      <c r="AZ1522" s="114"/>
      <c r="BA1522" s="114"/>
      <c r="BB1522" s="114"/>
      <c r="BC1522" s="114"/>
      <c r="BD1522" s="114"/>
      <c r="BE1522" s="114"/>
      <c r="BF1522" s="114"/>
      <c r="BG1522" s="114"/>
      <c r="BH1522" s="114"/>
      <c r="BI1522" s="114"/>
      <c r="BJ1522" s="114"/>
      <c r="BK1522" s="114"/>
      <c r="BL1522" s="114"/>
      <c r="BM1522" s="114"/>
      <c r="BN1522" s="114"/>
      <c r="BO1522" s="114"/>
      <c r="BP1522" s="114"/>
      <c r="BQ1522" s="114"/>
      <c r="BR1522" s="114"/>
      <c r="BS1522" s="114"/>
      <c r="BT1522" s="114"/>
      <c r="BU1522" s="114"/>
      <c r="BV1522" s="114"/>
      <c r="BW1522" s="114"/>
      <c r="BX1522" s="114"/>
      <c r="BY1522" s="114"/>
      <c r="BZ1522" s="114"/>
      <c r="CA1522" s="114"/>
      <c r="CB1522" s="114"/>
      <c r="CC1522" s="114"/>
      <c r="CD1522" s="114"/>
      <c r="CE1522" s="114"/>
      <c r="CF1522" s="114"/>
      <c r="CG1522" s="114"/>
      <c r="EH1522"/>
      <c r="EI1522"/>
      <c r="EJ1522"/>
      <c r="EK1522"/>
      <c r="EL1522"/>
    </row>
    <row r="1523" spans="1:142" x14ac:dyDescent="0.2">
      <c r="A1523"/>
      <c r="B1523"/>
      <c r="C1523"/>
      <c r="D1523"/>
      <c r="E1523"/>
      <c r="F1523"/>
      <c r="G1523"/>
      <c r="H1523"/>
      <c r="I1523"/>
      <c r="J1523"/>
      <c r="L1523" s="104"/>
      <c r="M1523" s="104"/>
      <c r="N1523" s="104"/>
      <c r="O1523" s="104"/>
      <c r="P1523" s="104"/>
      <c r="Q1523" s="104"/>
      <c r="R1523" s="104"/>
      <c r="S1523" s="104"/>
      <c r="T1523" s="104"/>
      <c r="U1523" s="104"/>
      <c r="V1523" s="104"/>
      <c r="W1523" s="104"/>
      <c r="X1523" s="104"/>
      <c r="Y1523" s="104"/>
      <c r="Z1523" s="104"/>
      <c r="AA1523" s="104"/>
      <c r="AB1523" s="104"/>
      <c r="AC1523" s="104"/>
      <c r="AD1523" s="104"/>
      <c r="AE1523" s="104"/>
      <c r="AF1523" s="104"/>
      <c r="AG1523" s="104"/>
      <c r="AH1523" s="104"/>
      <c r="AI1523" s="104"/>
      <c r="AJ1523" s="104"/>
      <c r="AK1523" s="104"/>
      <c r="AL1523" s="104"/>
      <c r="AM1523" s="104"/>
      <c r="AN1523" s="104"/>
      <c r="AO1523" s="104"/>
      <c r="AP1523" s="104"/>
      <c r="AQ1523" s="104"/>
      <c r="AR1523" s="104"/>
      <c r="AS1523" s="104"/>
      <c r="AT1523" s="104"/>
      <c r="AU1523" s="104"/>
      <c r="AX1523" s="114"/>
      <c r="AY1523" s="114"/>
      <c r="AZ1523" s="114"/>
      <c r="BA1523" s="114"/>
      <c r="BB1523" s="114"/>
      <c r="BC1523" s="114"/>
      <c r="BD1523" s="114"/>
      <c r="BE1523" s="114"/>
      <c r="BF1523" s="114"/>
      <c r="BG1523" s="114"/>
      <c r="BH1523" s="114"/>
      <c r="BI1523" s="114"/>
      <c r="BJ1523" s="114"/>
      <c r="BK1523" s="114"/>
      <c r="BL1523" s="114"/>
      <c r="BM1523" s="114"/>
      <c r="BN1523" s="114"/>
      <c r="BO1523" s="114"/>
      <c r="BP1523" s="114"/>
      <c r="BQ1523" s="114"/>
      <c r="BR1523" s="114"/>
      <c r="BS1523" s="114"/>
      <c r="BT1523" s="114"/>
      <c r="BU1523" s="114"/>
      <c r="BV1523" s="114"/>
      <c r="BW1523" s="114"/>
      <c r="BX1523" s="114"/>
      <c r="BY1523" s="114"/>
      <c r="BZ1523" s="114"/>
      <c r="CA1523" s="114"/>
      <c r="CB1523" s="114"/>
      <c r="CC1523" s="114"/>
      <c r="CD1523" s="114"/>
      <c r="CE1523" s="114"/>
      <c r="CF1523" s="114"/>
      <c r="CG1523" s="114"/>
      <c r="EH1523"/>
      <c r="EI1523"/>
      <c r="EJ1523"/>
      <c r="EK1523"/>
      <c r="EL1523"/>
    </row>
    <row r="1524" spans="1:142" x14ac:dyDescent="0.2">
      <c r="A1524"/>
      <c r="B1524"/>
      <c r="C1524"/>
      <c r="D1524"/>
      <c r="E1524"/>
      <c r="F1524"/>
      <c r="G1524"/>
      <c r="H1524"/>
      <c r="I1524"/>
      <c r="J1524"/>
      <c r="L1524" s="104"/>
      <c r="M1524" s="104"/>
      <c r="N1524" s="104"/>
      <c r="O1524" s="104"/>
      <c r="P1524" s="104"/>
      <c r="Q1524" s="104"/>
      <c r="R1524" s="104"/>
      <c r="S1524" s="104"/>
      <c r="T1524" s="104"/>
      <c r="U1524" s="104"/>
      <c r="V1524" s="104"/>
      <c r="W1524" s="104"/>
      <c r="X1524" s="104"/>
      <c r="Y1524" s="104"/>
      <c r="Z1524" s="104"/>
      <c r="AA1524" s="104"/>
      <c r="AB1524" s="104"/>
      <c r="AC1524" s="104"/>
      <c r="AD1524" s="104"/>
      <c r="AE1524" s="104"/>
      <c r="AF1524" s="104"/>
      <c r="AG1524" s="104"/>
      <c r="AH1524" s="104"/>
      <c r="AI1524" s="104"/>
      <c r="AJ1524" s="104"/>
      <c r="AK1524" s="104"/>
      <c r="AL1524" s="104"/>
      <c r="AM1524" s="104"/>
      <c r="AN1524" s="104"/>
      <c r="AO1524" s="104"/>
      <c r="AP1524" s="104"/>
      <c r="AQ1524" s="104"/>
      <c r="AR1524" s="104"/>
      <c r="AS1524" s="104"/>
      <c r="AT1524" s="104"/>
      <c r="AU1524" s="104"/>
      <c r="AX1524" s="114"/>
      <c r="AY1524" s="114"/>
      <c r="AZ1524" s="114"/>
      <c r="BA1524" s="114"/>
      <c r="BB1524" s="114"/>
      <c r="BC1524" s="114"/>
      <c r="BD1524" s="114"/>
      <c r="BE1524" s="114"/>
      <c r="BF1524" s="114"/>
      <c r="BG1524" s="114"/>
      <c r="BH1524" s="114"/>
      <c r="BI1524" s="114"/>
      <c r="BJ1524" s="114"/>
      <c r="BK1524" s="114"/>
      <c r="BL1524" s="114"/>
      <c r="BM1524" s="114"/>
      <c r="BN1524" s="114"/>
      <c r="BO1524" s="114"/>
      <c r="BP1524" s="114"/>
      <c r="BQ1524" s="114"/>
      <c r="BR1524" s="114"/>
      <c r="BS1524" s="114"/>
      <c r="BT1524" s="114"/>
      <c r="BU1524" s="114"/>
      <c r="BV1524" s="114"/>
      <c r="BW1524" s="114"/>
      <c r="BX1524" s="114"/>
      <c r="BY1524" s="114"/>
      <c r="BZ1524" s="114"/>
      <c r="CA1524" s="114"/>
      <c r="CB1524" s="114"/>
      <c r="CC1524" s="114"/>
      <c r="CD1524" s="114"/>
      <c r="CE1524" s="114"/>
      <c r="CF1524" s="114"/>
      <c r="CG1524" s="114"/>
      <c r="EH1524"/>
      <c r="EI1524"/>
      <c r="EJ1524"/>
      <c r="EK1524"/>
      <c r="EL1524"/>
    </row>
    <row r="1525" spans="1:142" x14ac:dyDescent="0.2">
      <c r="A1525"/>
      <c r="B1525"/>
      <c r="C1525"/>
      <c r="D1525"/>
      <c r="E1525"/>
      <c r="F1525"/>
      <c r="G1525"/>
      <c r="H1525"/>
      <c r="I1525"/>
      <c r="J1525"/>
      <c r="L1525" s="104"/>
      <c r="M1525" s="104"/>
      <c r="N1525" s="104"/>
      <c r="O1525" s="104"/>
      <c r="P1525" s="104"/>
      <c r="Q1525" s="104"/>
      <c r="R1525" s="104"/>
      <c r="S1525" s="104"/>
      <c r="T1525" s="104"/>
      <c r="U1525" s="104"/>
      <c r="V1525" s="104"/>
      <c r="W1525" s="104"/>
      <c r="X1525" s="104"/>
      <c r="Y1525" s="104"/>
      <c r="Z1525" s="104"/>
      <c r="AA1525" s="104"/>
      <c r="AB1525" s="104"/>
      <c r="AC1525" s="104"/>
      <c r="AD1525" s="104"/>
      <c r="AE1525" s="104"/>
      <c r="AF1525" s="104"/>
      <c r="AG1525" s="104"/>
      <c r="AH1525" s="104"/>
      <c r="AI1525" s="104"/>
      <c r="AJ1525" s="104"/>
      <c r="AK1525" s="104"/>
      <c r="AL1525" s="104"/>
      <c r="AM1525" s="104"/>
      <c r="AN1525" s="104"/>
      <c r="AO1525" s="104"/>
      <c r="AP1525" s="104"/>
      <c r="AQ1525" s="104"/>
      <c r="AR1525" s="104"/>
      <c r="AS1525" s="104"/>
      <c r="AT1525" s="104"/>
      <c r="AU1525" s="104"/>
      <c r="AX1525" s="114"/>
      <c r="AY1525" s="114"/>
      <c r="AZ1525" s="114"/>
      <c r="BA1525" s="114"/>
      <c r="BB1525" s="114"/>
      <c r="BC1525" s="114"/>
      <c r="BD1525" s="114"/>
      <c r="BE1525" s="114"/>
      <c r="BF1525" s="114"/>
      <c r="BG1525" s="114"/>
      <c r="BH1525" s="114"/>
      <c r="BI1525" s="114"/>
      <c r="BJ1525" s="114"/>
      <c r="BK1525" s="114"/>
      <c r="BL1525" s="114"/>
      <c r="BM1525" s="114"/>
      <c r="BN1525" s="114"/>
      <c r="BO1525" s="114"/>
      <c r="BP1525" s="114"/>
      <c r="BQ1525" s="114"/>
      <c r="BR1525" s="114"/>
      <c r="BS1525" s="114"/>
      <c r="BT1525" s="114"/>
      <c r="BU1525" s="114"/>
      <c r="BV1525" s="114"/>
      <c r="BW1525" s="114"/>
      <c r="BX1525" s="114"/>
      <c r="BY1525" s="114"/>
      <c r="BZ1525" s="114"/>
      <c r="CA1525" s="114"/>
      <c r="CB1525" s="114"/>
      <c r="CC1525" s="114"/>
      <c r="CD1525" s="114"/>
      <c r="CE1525" s="114"/>
      <c r="CF1525" s="114"/>
      <c r="CG1525" s="114"/>
      <c r="EH1525"/>
      <c r="EI1525"/>
      <c r="EJ1525"/>
      <c r="EK1525"/>
      <c r="EL1525"/>
    </row>
    <row r="1526" spans="1:142" x14ac:dyDescent="0.2">
      <c r="A1526"/>
      <c r="B1526"/>
      <c r="C1526"/>
      <c r="D1526"/>
      <c r="E1526"/>
      <c r="F1526"/>
      <c r="G1526"/>
      <c r="H1526"/>
      <c r="I1526"/>
      <c r="J1526"/>
      <c r="L1526" s="104"/>
      <c r="M1526" s="104"/>
      <c r="N1526" s="104"/>
      <c r="O1526" s="104"/>
      <c r="P1526" s="104"/>
      <c r="Q1526" s="104"/>
      <c r="R1526" s="104"/>
      <c r="S1526" s="104"/>
      <c r="T1526" s="104"/>
      <c r="U1526" s="104"/>
      <c r="V1526" s="104"/>
      <c r="W1526" s="104"/>
      <c r="X1526" s="104"/>
      <c r="Y1526" s="104"/>
      <c r="Z1526" s="104"/>
      <c r="AA1526" s="104"/>
      <c r="AB1526" s="104"/>
      <c r="AC1526" s="104"/>
      <c r="AD1526" s="104"/>
      <c r="AE1526" s="104"/>
      <c r="AF1526" s="104"/>
      <c r="AG1526" s="104"/>
      <c r="AH1526" s="104"/>
      <c r="AI1526" s="104"/>
      <c r="AJ1526" s="104"/>
      <c r="AK1526" s="104"/>
      <c r="AL1526" s="104"/>
      <c r="AM1526" s="104"/>
      <c r="AN1526" s="104"/>
      <c r="AO1526" s="104"/>
      <c r="AP1526" s="104"/>
      <c r="AQ1526" s="104"/>
      <c r="AR1526" s="104"/>
      <c r="AS1526" s="104"/>
      <c r="AT1526" s="104"/>
      <c r="AU1526" s="104"/>
      <c r="AX1526" s="114"/>
      <c r="AY1526" s="114"/>
      <c r="AZ1526" s="114"/>
      <c r="BA1526" s="114"/>
      <c r="BB1526" s="114"/>
      <c r="BC1526" s="114"/>
      <c r="BD1526" s="114"/>
      <c r="BE1526" s="114"/>
      <c r="BF1526" s="114"/>
      <c r="BG1526" s="114"/>
      <c r="BH1526" s="114"/>
      <c r="BI1526" s="114"/>
      <c r="BJ1526" s="114"/>
      <c r="BK1526" s="114"/>
      <c r="BL1526" s="114"/>
      <c r="BM1526" s="114"/>
      <c r="BN1526" s="114"/>
      <c r="BO1526" s="114"/>
      <c r="BP1526" s="114"/>
      <c r="BQ1526" s="114"/>
      <c r="BR1526" s="114"/>
      <c r="BS1526" s="114"/>
      <c r="BT1526" s="114"/>
      <c r="BU1526" s="114"/>
      <c r="BV1526" s="114"/>
      <c r="BW1526" s="114"/>
      <c r="BX1526" s="114"/>
      <c r="BY1526" s="114"/>
      <c r="BZ1526" s="114"/>
      <c r="CA1526" s="114"/>
      <c r="CB1526" s="114"/>
      <c r="CC1526" s="114"/>
      <c r="CD1526" s="114"/>
      <c r="CE1526" s="114"/>
      <c r="CF1526" s="114"/>
      <c r="CG1526" s="114"/>
      <c r="EH1526"/>
      <c r="EI1526"/>
      <c r="EJ1526"/>
      <c r="EK1526"/>
      <c r="EL1526"/>
    </row>
    <row r="1527" spans="1:142" x14ac:dyDescent="0.2">
      <c r="A1527"/>
      <c r="B1527"/>
      <c r="C1527"/>
      <c r="D1527"/>
      <c r="E1527"/>
      <c r="F1527"/>
      <c r="G1527"/>
      <c r="H1527"/>
      <c r="I1527"/>
      <c r="J1527"/>
      <c r="L1527" s="104"/>
      <c r="M1527" s="104"/>
      <c r="N1527" s="104"/>
      <c r="O1527" s="104"/>
      <c r="P1527" s="104"/>
      <c r="Q1527" s="104"/>
      <c r="R1527" s="104"/>
      <c r="S1527" s="104"/>
      <c r="T1527" s="104"/>
      <c r="U1527" s="104"/>
      <c r="V1527" s="104"/>
      <c r="W1527" s="104"/>
      <c r="X1527" s="104"/>
      <c r="Y1527" s="104"/>
      <c r="Z1527" s="104"/>
      <c r="AA1527" s="104"/>
      <c r="AB1527" s="104"/>
      <c r="AC1527" s="104"/>
      <c r="AD1527" s="104"/>
      <c r="AE1527" s="104"/>
      <c r="AF1527" s="104"/>
      <c r="AG1527" s="104"/>
      <c r="AH1527" s="104"/>
      <c r="AI1527" s="104"/>
      <c r="AJ1527" s="104"/>
      <c r="AK1527" s="104"/>
      <c r="AL1527" s="104"/>
      <c r="AM1527" s="104"/>
      <c r="AN1527" s="104"/>
      <c r="AO1527" s="104"/>
      <c r="AP1527" s="104"/>
      <c r="AQ1527" s="104"/>
      <c r="AR1527" s="104"/>
      <c r="AS1527" s="104"/>
      <c r="AT1527" s="104"/>
      <c r="AU1527" s="104"/>
      <c r="AX1527" s="114"/>
      <c r="AY1527" s="114"/>
      <c r="AZ1527" s="114"/>
      <c r="BA1527" s="114"/>
      <c r="BB1527" s="114"/>
      <c r="BC1527" s="114"/>
      <c r="BD1527" s="114"/>
      <c r="BE1527" s="114"/>
      <c r="BF1527" s="114"/>
      <c r="BG1527" s="114"/>
      <c r="BH1527" s="114"/>
      <c r="BI1527" s="114"/>
      <c r="BJ1527" s="114"/>
      <c r="BK1527" s="114"/>
      <c r="BL1527" s="114"/>
      <c r="BM1527" s="114"/>
      <c r="BN1527" s="114"/>
      <c r="BO1527" s="114"/>
      <c r="BP1527" s="114"/>
      <c r="BQ1527" s="114"/>
      <c r="BR1527" s="114"/>
      <c r="BS1527" s="114"/>
      <c r="BT1527" s="114"/>
      <c r="BU1527" s="114"/>
      <c r="BV1527" s="114"/>
      <c r="BW1527" s="114"/>
      <c r="BX1527" s="114"/>
      <c r="BY1527" s="114"/>
      <c r="BZ1527" s="114"/>
      <c r="CA1527" s="114"/>
      <c r="CB1527" s="114"/>
      <c r="CC1527" s="114"/>
      <c r="CD1527" s="114"/>
      <c r="CE1527" s="114"/>
      <c r="CF1527" s="114"/>
      <c r="CG1527" s="114"/>
      <c r="EH1527"/>
      <c r="EI1527"/>
      <c r="EJ1527"/>
      <c r="EK1527"/>
      <c r="EL1527"/>
    </row>
    <row r="1528" spans="1:142" x14ac:dyDescent="0.2">
      <c r="A1528"/>
      <c r="B1528"/>
      <c r="C1528"/>
      <c r="D1528"/>
      <c r="E1528"/>
      <c r="F1528"/>
      <c r="G1528"/>
      <c r="H1528"/>
      <c r="I1528"/>
      <c r="J1528"/>
      <c r="L1528" s="104"/>
      <c r="M1528" s="104"/>
      <c r="N1528" s="104"/>
      <c r="O1528" s="104"/>
      <c r="P1528" s="104"/>
      <c r="Q1528" s="104"/>
      <c r="R1528" s="104"/>
      <c r="S1528" s="104"/>
      <c r="T1528" s="104"/>
      <c r="U1528" s="104"/>
      <c r="V1528" s="104"/>
      <c r="W1528" s="104"/>
      <c r="X1528" s="104"/>
      <c r="Y1528" s="104"/>
      <c r="Z1528" s="104"/>
      <c r="AA1528" s="104"/>
      <c r="AB1528" s="104"/>
      <c r="AC1528" s="104"/>
      <c r="AD1528" s="104"/>
      <c r="AE1528" s="104"/>
      <c r="AF1528" s="104"/>
      <c r="AG1528" s="104"/>
      <c r="AH1528" s="104"/>
      <c r="AI1528" s="104"/>
      <c r="AJ1528" s="104"/>
      <c r="AK1528" s="104"/>
      <c r="AL1528" s="104"/>
      <c r="AM1528" s="104"/>
      <c r="AN1528" s="104"/>
      <c r="AO1528" s="104"/>
      <c r="AP1528" s="104"/>
      <c r="AQ1528" s="104"/>
      <c r="AR1528" s="104"/>
      <c r="AS1528" s="104"/>
      <c r="AT1528" s="104"/>
      <c r="AU1528" s="104"/>
      <c r="AX1528" s="114"/>
      <c r="AY1528" s="114"/>
      <c r="AZ1528" s="114"/>
      <c r="BA1528" s="114"/>
      <c r="BB1528" s="114"/>
      <c r="BC1528" s="114"/>
      <c r="BD1528" s="114"/>
      <c r="BE1528" s="114"/>
      <c r="BF1528" s="114"/>
      <c r="BG1528" s="114"/>
      <c r="BH1528" s="114"/>
      <c r="BI1528" s="114"/>
      <c r="BJ1528" s="114"/>
      <c r="BK1528" s="114"/>
      <c r="BL1528" s="114"/>
      <c r="BM1528" s="114"/>
      <c r="BN1528" s="114"/>
      <c r="BO1528" s="114"/>
      <c r="BP1528" s="114"/>
      <c r="BQ1528" s="114"/>
      <c r="BR1528" s="114"/>
      <c r="BS1528" s="114"/>
      <c r="BT1528" s="114"/>
      <c r="BU1528" s="114"/>
      <c r="BV1528" s="114"/>
      <c r="BW1528" s="114"/>
      <c r="BX1528" s="114"/>
      <c r="BY1528" s="114"/>
      <c r="BZ1528" s="114"/>
      <c r="CA1528" s="114"/>
      <c r="CB1528" s="114"/>
      <c r="CC1528" s="114"/>
      <c r="CD1528" s="114"/>
      <c r="CE1528" s="114"/>
      <c r="CF1528" s="114"/>
      <c r="CG1528" s="114"/>
      <c r="EH1528"/>
      <c r="EI1528"/>
      <c r="EJ1528"/>
      <c r="EK1528"/>
      <c r="EL1528"/>
    </row>
    <row r="1529" spans="1:142" x14ac:dyDescent="0.2">
      <c r="A1529"/>
      <c r="B1529"/>
      <c r="C1529"/>
      <c r="D1529"/>
      <c r="E1529"/>
      <c r="F1529"/>
      <c r="G1529"/>
      <c r="H1529"/>
      <c r="I1529"/>
      <c r="J1529"/>
      <c r="L1529" s="104"/>
      <c r="M1529" s="104"/>
      <c r="N1529" s="104"/>
      <c r="O1529" s="104"/>
      <c r="P1529" s="104"/>
      <c r="Q1529" s="104"/>
      <c r="R1529" s="104"/>
      <c r="S1529" s="104"/>
      <c r="T1529" s="104"/>
      <c r="U1529" s="104"/>
      <c r="V1529" s="104"/>
      <c r="W1529" s="104"/>
      <c r="X1529" s="104"/>
      <c r="Y1529" s="104"/>
      <c r="Z1529" s="104"/>
      <c r="AA1529" s="104"/>
      <c r="AB1529" s="104"/>
      <c r="AC1529" s="104"/>
      <c r="AD1529" s="104"/>
      <c r="AE1529" s="104"/>
      <c r="AF1529" s="104"/>
      <c r="AG1529" s="104"/>
      <c r="AH1529" s="104"/>
      <c r="AI1529" s="104"/>
      <c r="AJ1529" s="104"/>
      <c r="AK1529" s="104"/>
      <c r="AL1529" s="104"/>
      <c r="AM1529" s="104"/>
      <c r="AN1529" s="104"/>
      <c r="AO1529" s="104"/>
      <c r="AP1529" s="104"/>
      <c r="AQ1529" s="104"/>
      <c r="AR1529" s="104"/>
      <c r="AS1529" s="104"/>
      <c r="AT1529" s="104"/>
      <c r="AU1529" s="104"/>
      <c r="AX1529" s="114"/>
      <c r="AY1529" s="114"/>
      <c r="AZ1529" s="114"/>
      <c r="BA1529" s="114"/>
      <c r="BB1529" s="114"/>
      <c r="BC1529" s="114"/>
      <c r="BD1529" s="114"/>
      <c r="BE1529" s="114"/>
      <c r="BF1529" s="114"/>
      <c r="BG1529" s="114"/>
      <c r="BH1529" s="114"/>
      <c r="BI1529" s="114"/>
      <c r="BJ1529" s="114"/>
      <c r="BK1529" s="114"/>
      <c r="BL1529" s="114"/>
      <c r="BM1529" s="114"/>
      <c r="BN1529" s="114"/>
      <c r="BO1529" s="114"/>
      <c r="BP1529" s="114"/>
      <c r="BQ1529" s="114"/>
      <c r="BR1529" s="114"/>
      <c r="BS1529" s="114"/>
      <c r="BT1529" s="114"/>
      <c r="BU1529" s="114"/>
      <c r="BV1529" s="114"/>
      <c r="BW1529" s="114"/>
      <c r="BX1529" s="114"/>
      <c r="BY1529" s="114"/>
      <c r="BZ1529" s="114"/>
      <c r="CA1529" s="114"/>
      <c r="CB1529" s="114"/>
      <c r="CC1529" s="114"/>
      <c r="CD1529" s="114"/>
      <c r="CE1529" s="114"/>
      <c r="CF1529" s="114"/>
      <c r="CG1529" s="114"/>
      <c r="EH1529"/>
      <c r="EI1529"/>
      <c r="EJ1529"/>
      <c r="EK1529"/>
      <c r="EL1529"/>
    </row>
    <row r="1530" spans="1:142" x14ac:dyDescent="0.2">
      <c r="A1530"/>
      <c r="B1530"/>
      <c r="C1530"/>
      <c r="D1530"/>
      <c r="E1530"/>
      <c r="F1530"/>
      <c r="G1530"/>
      <c r="H1530"/>
      <c r="I1530"/>
      <c r="J1530"/>
      <c r="L1530" s="104"/>
      <c r="M1530" s="104"/>
      <c r="N1530" s="104"/>
      <c r="O1530" s="104"/>
      <c r="P1530" s="104"/>
      <c r="Q1530" s="104"/>
      <c r="R1530" s="104"/>
      <c r="S1530" s="104"/>
      <c r="T1530" s="104"/>
      <c r="U1530" s="104"/>
      <c r="V1530" s="104"/>
      <c r="W1530" s="104"/>
      <c r="X1530" s="104"/>
      <c r="Y1530" s="104"/>
      <c r="Z1530" s="104"/>
      <c r="AA1530" s="104"/>
      <c r="AB1530" s="104"/>
      <c r="AC1530" s="104"/>
      <c r="AD1530" s="104"/>
      <c r="AE1530" s="104"/>
      <c r="AF1530" s="104"/>
      <c r="AG1530" s="104"/>
      <c r="AH1530" s="104"/>
      <c r="AI1530" s="104"/>
      <c r="AJ1530" s="104"/>
      <c r="AK1530" s="104"/>
      <c r="AL1530" s="104"/>
      <c r="AM1530" s="104"/>
      <c r="AN1530" s="104"/>
      <c r="AO1530" s="104"/>
      <c r="AP1530" s="104"/>
      <c r="AQ1530" s="104"/>
      <c r="AR1530" s="104"/>
      <c r="AS1530" s="104"/>
      <c r="AT1530" s="104"/>
      <c r="AU1530" s="104"/>
      <c r="AX1530" s="114"/>
      <c r="AY1530" s="114"/>
      <c r="AZ1530" s="114"/>
      <c r="BA1530" s="114"/>
      <c r="BB1530" s="114"/>
      <c r="BC1530" s="114"/>
      <c r="BD1530" s="114"/>
      <c r="BE1530" s="114"/>
      <c r="BF1530" s="114"/>
      <c r="BG1530" s="114"/>
      <c r="BH1530" s="114"/>
      <c r="BI1530" s="114"/>
      <c r="BJ1530" s="114"/>
      <c r="BK1530" s="114"/>
      <c r="BL1530" s="114"/>
      <c r="BM1530" s="114"/>
      <c r="BN1530" s="114"/>
      <c r="BO1530" s="114"/>
      <c r="BP1530" s="114"/>
      <c r="BQ1530" s="114"/>
      <c r="BR1530" s="114"/>
      <c r="BS1530" s="114"/>
      <c r="BT1530" s="114"/>
      <c r="BU1530" s="114"/>
      <c r="BV1530" s="114"/>
      <c r="BW1530" s="114"/>
      <c r="BX1530" s="114"/>
      <c r="BY1530" s="114"/>
      <c r="BZ1530" s="114"/>
      <c r="CA1530" s="114"/>
      <c r="CB1530" s="114"/>
      <c r="CC1530" s="114"/>
      <c r="CD1530" s="114"/>
      <c r="CE1530" s="114"/>
      <c r="CF1530" s="114"/>
      <c r="CG1530" s="114"/>
      <c r="EH1530"/>
      <c r="EI1530"/>
      <c r="EJ1530"/>
      <c r="EK1530"/>
      <c r="EL1530"/>
    </row>
    <row r="1531" spans="1:142" x14ac:dyDescent="0.2">
      <c r="A1531"/>
      <c r="B1531"/>
      <c r="C1531"/>
      <c r="D1531"/>
      <c r="E1531"/>
      <c r="F1531"/>
      <c r="G1531"/>
      <c r="H1531"/>
      <c r="I1531"/>
      <c r="J1531"/>
      <c r="L1531" s="104"/>
      <c r="M1531" s="104"/>
      <c r="N1531" s="104"/>
      <c r="O1531" s="104"/>
      <c r="P1531" s="104"/>
      <c r="Q1531" s="104"/>
      <c r="R1531" s="104"/>
      <c r="S1531" s="104"/>
      <c r="T1531" s="104"/>
      <c r="U1531" s="104"/>
      <c r="V1531" s="104"/>
      <c r="W1531" s="104"/>
      <c r="X1531" s="104"/>
      <c r="Y1531" s="104"/>
      <c r="Z1531" s="104"/>
      <c r="AA1531" s="104"/>
      <c r="AB1531" s="104"/>
      <c r="AC1531" s="104"/>
      <c r="AD1531" s="104"/>
      <c r="AE1531" s="104"/>
      <c r="AF1531" s="104"/>
      <c r="AG1531" s="104"/>
      <c r="AH1531" s="104"/>
      <c r="AI1531" s="104"/>
      <c r="AJ1531" s="104"/>
      <c r="AK1531" s="104"/>
      <c r="AL1531" s="104"/>
      <c r="AM1531" s="104"/>
      <c r="AN1531" s="104"/>
      <c r="AO1531" s="104"/>
      <c r="AP1531" s="104"/>
      <c r="AQ1531" s="104"/>
      <c r="AR1531" s="104"/>
      <c r="AS1531" s="104"/>
      <c r="AT1531" s="104"/>
      <c r="AU1531" s="104"/>
      <c r="AX1531" s="114"/>
      <c r="AY1531" s="114"/>
      <c r="AZ1531" s="114"/>
      <c r="BA1531" s="114"/>
      <c r="BB1531" s="114"/>
      <c r="BC1531" s="114"/>
      <c r="BD1531" s="114"/>
      <c r="BE1531" s="114"/>
      <c r="BF1531" s="114"/>
      <c r="BG1531" s="114"/>
      <c r="BH1531" s="114"/>
      <c r="BI1531" s="114"/>
      <c r="BJ1531" s="114"/>
      <c r="BK1531" s="114"/>
      <c r="BL1531" s="114"/>
      <c r="BM1531" s="114"/>
      <c r="BN1531" s="114"/>
      <c r="BO1531" s="114"/>
      <c r="BP1531" s="114"/>
      <c r="BQ1531" s="114"/>
      <c r="BR1531" s="114"/>
      <c r="BS1531" s="114"/>
      <c r="BT1531" s="114"/>
      <c r="BU1531" s="114"/>
      <c r="BV1531" s="114"/>
      <c r="BW1531" s="114"/>
      <c r="BX1531" s="114"/>
      <c r="BY1531" s="114"/>
      <c r="BZ1531" s="114"/>
      <c r="CA1531" s="114"/>
      <c r="CB1531" s="114"/>
      <c r="CC1531" s="114"/>
      <c r="CD1531" s="114"/>
      <c r="CE1531" s="114"/>
      <c r="CF1531" s="114"/>
      <c r="CG1531" s="114"/>
      <c r="EH1531"/>
      <c r="EI1531"/>
      <c r="EJ1531"/>
      <c r="EK1531"/>
      <c r="EL1531"/>
    </row>
    <row r="1532" spans="1:142" x14ac:dyDescent="0.2">
      <c r="A1532"/>
      <c r="B1532"/>
      <c r="C1532"/>
      <c r="D1532"/>
      <c r="E1532"/>
      <c r="F1532"/>
      <c r="G1532"/>
      <c r="H1532"/>
      <c r="I1532"/>
      <c r="J1532"/>
      <c r="L1532" s="104"/>
      <c r="M1532" s="104"/>
      <c r="N1532" s="104"/>
      <c r="O1532" s="104"/>
      <c r="P1532" s="104"/>
      <c r="Q1532" s="104"/>
      <c r="R1532" s="104"/>
      <c r="S1532" s="104"/>
      <c r="T1532" s="104"/>
      <c r="U1532" s="104"/>
      <c r="V1532" s="104"/>
      <c r="W1532" s="104"/>
      <c r="X1532" s="104"/>
      <c r="Y1532" s="104"/>
      <c r="Z1532" s="104"/>
      <c r="AA1532" s="104"/>
      <c r="AB1532" s="104"/>
      <c r="AC1532" s="104"/>
      <c r="AD1532" s="104"/>
      <c r="AE1532" s="104"/>
      <c r="AF1532" s="104"/>
      <c r="AG1532" s="104"/>
      <c r="AH1532" s="104"/>
      <c r="AI1532" s="104"/>
      <c r="AJ1532" s="104"/>
      <c r="AK1532" s="104"/>
      <c r="AL1532" s="104"/>
      <c r="AM1532" s="104"/>
      <c r="AN1532" s="104"/>
      <c r="AO1532" s="104"/>
      <c r="AP1532" s="104"/>
      <c r="AQ1532" s="104"/>
      <c r="AR1532" s="104"/>
      <c r="AS1532" s="104"/>
      <c r="AT1532" s="104"/>
      <c r="AU1532" s="104"/>
      <c r="AX1532" s="114"/>
      <c r="AY1532" s="114"/>
      <c r="AZ1532" s="114"/>
      <c r="BA1532" s="114"/>
      <c r="BB1532" s="114"/>
      <c r="BC1532" s="114"/>
      <c r="BD1532" s="114"/>
      <c r="BE1532" s="114"/>
      <c r="BF1532" s="114"/>
      <c r="BG1532" s="114"/>
      <c r="BH1532" s="114"/>
      <c r="BI1532" s="114"/>
      <c r="BJ1532" s="114"/>
      <c r="BK1532" s="114"/>
      <c r="BL1532" s="114"/>
      <c r="BM1532" s="114"/>
      <c r="BN1532" s="114"/>
      <c r="BO1532" s="114"/>
      <c r="BP1532" s="114"/>
      <c r="BQ1532" s="114"/>
      <c r="BR1532" s="114"/>
      <c r="BS1532" s="114"/>
      <c r="BT1532" s="114"/>
      <c r="BU1532" s="114"/>
      <c r="BV1532" s="114"/>
      <c r="BW1532" s="114"/>
      <c r="BX1532" s="114"/>
      <c r="BY1532" s="114"/>
      <c r="BZ1532" s="114"/>
      <c r="CA1532" s="114"/>
      <c r="CB1532" s="114"/>
      <c r="CC1532" s="114"/>
      <c r="CD1532" s="114"/>
      <c r="CE1532" s="114"/>
      <c r="CF1532" s="114"/>
      <c r="CG1532" s="114"/>
      <c r="EH1532"/>
      <c r="EI1532"/>
      <c r="EJ1532"/>
      <c r="EK1532"/>
      <c r="EL1532"/>
    </row>
    <row r="1533" spans="1:142" x14ac:dyDescent="0.2">
      <c r="A1533"/>
      <c r="B1533"/>
      <c r="C1533"/>
      <c r="D1533"/>
      <c r="E1533"/>
      <c r="F1533"/>
      <c r="G1533"/>
      <c r="H1533"/>
      <c r="I1533"/>
      <c r="J1533"/>
      <c r="L1533" s="104"/>
      <c r="M1533" s="104"/>
      <c r="N1533" s="104"/>
      <c r="O1533" s="104"/>
      <c r="P1533" s="104"/>
      <c r="Q1533" s="104"/>
      <c r="R1533" s="104"/>
      <c r="S1533" s="104"/>
      <c r="T1533" s="104"/>
      <c r="U1533" s="104"/>
      <c r="V1533" s="104"/>
      <c r="W1533" s="104"/>
      <c r="X1533" s="104"/>
      <c r="Y1533" s="104"/>
      <c r="Z1533" s="104"/>
      <c r="AA1533" s="104"/>
      <c r="AB1533" s="104"/>
      <c r="AC1533" s="104"/>
      <c r="AD1533" s="104"/>
      <c r="AE1533" s="104"/>
      <c r="AF1533" s="104"/>
      <c r="AG1533" s="104"/>
      <c r="AH1533" s="104"/>
      <c r="AI1533" s="104"/>
      <c r="AJ1533" s="104"/>
      <c r="AK1533" s="104"/>
      <c r="AL1533" s="104"/>
      <c r="AM1533" s="104"/>
      <c r="AN1533" s="104"/>
      <c r="AO1533" s="104"/>
      <c r="AP1533" s="104"/>
      <c r="AQ1533" s="104"/>
      <c r="AR1533" s="104"/>
      <c r="AS1533" s="104"/>
      <c r="AT1533" s="104"/>
      <c r="AU1533" s="104"/>
      <c r="AX1533" s="114"/>
      <c r="AY1533" s="114"/>
      <c r="AZ1533" s="114"/>
      <c r="BA1533" s="114"/>
      <c r="BB1533" s="114"/>
      <c r="BC1533" s="114"/>
      <c r="BD1533" s="114"/>
      <c r="BE1533" s="114"/>
      <c r="BF1533" s="114"/>
      <c r="BG1533" s="114"/>
      <c r="BH1533" s="114"/>
      <c r="BI1533" s="114"/>
      <c r="BJ1533" s="114"/>
      <c r="BK1533" s="114"/>
      <c r="BL1533" s="114"/>
      <c r="BM1533" s="114"/>
      <c r="BN1533" s="114"/>
      <c r="BO1533" s="114"/>
      <c r="BP1533" s="114"/>
      <c r="BQ1533" s="114"/>
      <c r="BR1533" s="114"/>
      <c r="BS1533" s="114"/>
      <c r="BT1533" s="114"/>
      <c r="BU1533" s="114"/>
      <c r="BV1533" s="114"/>
      <c r="BW1533" s="114"/>
      <c r="BX1533" s="114"/>
      <c r="BY1533" s="114"/>
      <c r="BZ1533" s="114"/>
      <c r="CA1533" s="114"/>
      <c r="CB1533" s="114"/>
      <c r="CC1533" s="114"/>
      <c r="CD1533" s="114"/>
      <c r="CE1533" s="114"/>
      <c r="CF1533" s="114"/>
      <c r="CG1533" s="114"/>
      <c r="EH1533"/>
      <c r="EI1533"/>
      <c r="EJ1533"/>
      <c r="EK1533"/>
      <c r="EL1533"/>
    </row>
    <row r="1534" spans="1:142" x14ac:dyDescent="0.2">
      <c r="A1534"/>
      <c r="B1534"/>
      <c r="C1534"/>
      <c r="D1534"/>
      <c r="E1534"/>
      <c r="F1534"/>
      <c r="G1534"/>
      <c r="H1534"/>
      <c r="I1534"/>
      <c r="J1534"/>
      <c r="L1534" s="104"/>
      <c r="M1534" s="104"/>
      <c r="N1534" s="104"/>
      <c r="O1534" s="104"/>
      <c r="P1534" s="104"/>
      <c r="Q1534" s="104"/>
      <c r="R1534" s="104"/>
      <c r="S1534" s="104"/>
      <c r="T1534" s="104"/>
      <c r="U1534" s="104"/>
      <c r="V1534" s="104"/>
      <c r="W1534" s="104"/>
      <c r="X1534" s="104"/>
      <c r="Y1534" s="104"/>
      <c r="Z1534" s="104"/>
      <c r="AA1534" s="104"/>
      <c r="AB1534" s="104"/>
      <c r="AC1534" s="104"/>
      <c r="AD1534" s="104"/>
      <c r="AE1534" s="104"/>
      <c r="AF1534" s="104"/>
      <c r="AG1534" s="104"/>
      <c r="AH1534" s="104"/>
      <c r="AI1534" s="104"/>
      <c r="AJ1534" s="104"/>
      <c r="AK1534" s="104"/>
      <c r="AL1534" s="104"/>
      <c r="AM1534" s="104"/>
      <c r="AN1534" s="104"/>
      <c r="AO1534" s="104"/>
      <c r="AP1534" s="104"/>
      <c r="AQ1534" s="104"/>
      <c r="AR1534" s="104"/>
      <c r="AS1534" s="104"/>
      <c r="AT1534" s="104"/>
      <c r="AU1534" s="104"/>
      <c r="AX1534" s="114"/>
      <c r="AY1534" s="114"/>
      <c r="AZ1534" s="114"/>
      <c r="BA1534" s="114"/>
      <c r="BB1534" s="114"/>
      <c r="BC1534" s="114"/>
      <c r="BD1534" s="114"/>
      <c r="BE1534" s="114"/>
      <c r="BF1534" s="114"/>
      <c r="BG1534" s="114"/>
      <c r="BH1534" s="114"/>
      <c r="BI1534" s="114"/>
      <c r="BJ1534" s="114"/>
      <c r="BK1534" s="114"/>
      <c r="BL1534" s="114"/>
      <c r="BM1534" s="114"/>
      <c r="BN1534" s="114"/>
      <c r="BO1534" s="114"/>
      <c r="BP1534" s="114"/>
      <c r="BQ1534" s="114"/>
      <c r="BR1534" s="114"/>
      <c r="BS1534" s="114"/>
      <c r="BT1534" s="114"/>
      <c r="BU1534" s="114"/>
      <c r="BV1534" s="114"/>
      <c r="BW1534" s="114"/>
      <c r="BX1534" s="114"/>
      <c r="BY1534" s="114"/>
      <c r="BZ1534" s="114"/>
      <c r="CA1534" s="114"/>
      <c r="CB1534" s="114"/>
      <c r="CC1534" s="114"/>
      <c r="CD1534" s="114"/>
      <c r="CE1534" s="114"/>
      <c r="CF1534" s="114"/>
      <c r="CG1534" s="114"/>
      <c r="EH1534"/>
      <c r="EI1534"/>
      <c r="EJ1534"/>
      <c r="EK1534"/>
      <c r="EL1534"/>
    </row>
    <row r="1535" spans="1:142" x14ac:dyDescent="0.2">
      <c r="A1535"/>
      <c r="B1535"/>
      <c r="C1535"/>
      <c r="D1535"/>
      <c r="E1535"/>
      <c r="F1535"/>
      <c r="G1535"/>
      <c r="H1535"/>
      <c r="I1535"/>
      <c r="J1535"/>
      <c r="L1535" s="104"/>
      <c r="M1535" s="104"/>
      <c r="N1535" s="104"/>
      <c r="O1535" s="104"/>
      <c r="P1535" s="104"/>
      <c r="Q1535" s="104"/>
      <c r="R1535" s="104"/>
      <c r="S1535" s="104"/>
      <c r="T1535" s="104"/>
      <c r="U1535" s="104"/>
      <c r="V1535" s="104"/>
      <c r="W1535" s="104"/>
      <c r="X1535" s="104"/>
      <c r="Y1535" s="104"/>
      <c r="Z1535" s="104"/>
      <c r="AA1535" s="104"/>
      <c r="AB1535" s="104"/>
      <c r="AC1535" s="104"/>
      <c r="AD1535" s="104"/>
      <c r="AE1535" s="104"/>
      <c r="AF1535" s="104"/>
      <c r="AG1535" s="104"/>
      <c r="AH1535" s="104"/>
      <c r="AI1535" s="104"/>
      <c r="AJ1535" s="104"/>
      <c r="AK1535" s="104"/>
      <c r="AL1535" s="104"/>
      <c r="AM1535" s="104"/>
      <c r="AN1535" s="104"/>
      <c r="AO1535" s="104"/>
      <c r="AP1535" s="104"/>
      <c r="AQ1535" s="104"/>
      <c r="AR1535" s="104"/>
      <c r="AS1535" s="104"/>
      <c r="AT1535" s="104"/>
      <c r="AU1535" s="104"/>
      <c r="AX1535" s="114"/>
      <c r="AY1535" s="114"/>
      <c r="AZ1535" s="114"/>
      <c r="BA1535" s="114"/>
      <c r="BB1535" s="114"/>
      <c r="BC1535" s="114"/>
      <c r="BD1535" s="114"/>
      <c r="BE1535" s="114"/>
      <c r="BF1535" s="114"/>
      <c r="BG1535" s="114"/>
      <c r="BH1535" s="114"/>
      <c r="BI1535" s="114"/>
      <c r="BJ1535" s="114"/>
      <c r="BK1535" s="114"/>
      <c r="BL1535" s="114"/>
      <c r="BM1535" s="114"/>
      <c r="BN1535" s="114"/>
      <c r="BO1535" s="114"/>
      <c r="BP1535" s="114"/>
      <c r="BQ1535" s="114"/>
      <c r="BR1535" s="114"/>
      <c r="BS1535" s="114"/>
      <c r="BT1535" s="114"/>
      <c r="BU1535" s="114"/>
      <c r="BV1535" s="114"/>
      <c r="BW1535" s="114"/>
      <c r="BX1535" s="114"/>
      <c r="BY1535" s="114"/>
      <c r="BZ1535" s="114"/>
      <c r="CA1535" s="114"/>
      <c r="CB1535" s="114"/>
      <c r="CC1535" s="114"/>
      <c r="CD1535" s="114"/>
      <c r="CE1535" s="114"/>
      <c r="CF1535" s="114"/>
      <c r="CG1535" s="114"/>
      <c r="EH1535"/>
      <c r="EI1535"/>
      <c r="EJ1535"/>
      <c r="EK1535"/>
      <c r="EL1535"/>
    </row>
    <row r="1536" spans="1:142" x14ac:dyDescent="0.2">
      <c r="A1536"/>
      <c r="B1536"/>
      <c r="C1536"/>
      <c r="D1536"/>
      <c r="E1536"/>
      <c r="F1536"/>
      <c r="G1536"/>
      <c r="H1536"/>
      <c r="I1536"/>
      <c r="J1536"/>
      <c r="L1536" s="104"/>
      <c r="M1536" s="104"/>
      <c r="N1536" s="104"/>
      <c r="O1536" s="104"/>
      <c r="P1536" s="104"/>
      <c r="Q1536" s="104"/>
      <c r="R1536" s="104"/>
      <c r="S1536" s="104"/>
      <c r="T1536" s="104"/>
      <c r="U1536" s="104"/>
      <c r="V1536" s="104"/>
      <c r="W1536" s="104"/>
      <c r="X1536" s="104"/>
      <c r="Y1536" s="104"/>
      <c r="Z1536" s="104"/>
      <c r="AA1536" s="104"/>
      <c r="AB1536" s="104"/>
      <c r="AC1536" s="104"/>
      <c r="AD1536" s="104"/>
      <c r="AE1536" s="104"/>
      <c r="AF1536" s="104"/>
      <c r="AG1536" s="104"/>
      <c r="AH1536" s="104"/>
      <c r="AI1536" s="104"/>
      <c r="AJ1536" s="104"/>
      <c r="AK1536" s="104"/>
      <c r="AL1536" s="104"/>
      <c r="AM1536" s="104"/>
      <c r="AN1536" s="104"/>
      <c r="AO1536" s="104"/>
      <c r="AP1536" s="104"/>
      <c r="AQ1536" s="104"/>
      <c r="AR1536" s="104"/>
      <c r="AS1536" s="104"/>
      <c r="AT1536" s="104"/>
      <c r="AU1536" s="104"/>
      <c r="AX1536" s="114"/>
      <c r="AY1536" s="114"/>
      <c r="AZ1536" s="114"/>
      <c r="BA1536" s="114"/>
      <c r="BB1536" s="114"/>
      <c r="BC1536" s="114"/>
      <c r="BD1536" s="114"/>
      <c r="BE1536" s="114"/>
      <c r="BF1536" s="114"/>
      <c r="BG1536" s="114"/>
      <c r="BH1536" s="114"/>
      <c r="BI1536" s="114"/>
      <c r="BJ1536" s="114"/>
      <c r="BK1536" s="114"/>
      <c r="BL1536" s="114"/>
      <c r="BM1536" s="114"/>
      <c r="BN1536" s="114"/>
      <c r="BO1536" s="114"/>
      <c r="BP1536" s="114"/>
      <c r="BQ1536" s="114"/>
      <c r="BR1536" s="114"/>
      <c r="BS1536" s="114"/>
      <c r="BT1536" s="114"/>
      <c r="BU1536" s="114"/>
      <c r="BV1536" s="114"/>
      <c r="BW1536" s="114"/>
      <c r="BX1536" s="114"/>
      <c r="BY1536" s="114"/>
      <c r="BZ1536" s="114"/>
      <c r="CA1536" s="114"/>
      <c r="CB1536" s="114"/>
      <c r="CC1536" s="114"/>
      <c r="CD1536" s="114"/>
      <c r="CE1536" s="114"/>
      <c r="CF1536" s="114"/>
      <c r="CG1536" s="114"/>
      <c r="EH1536"/>
      <c r="EI1536"/>
      <c r="EJ1536"/>
      <c r="EK1536"/>
      <c r="EL1536"/>
    </row>
    <row r="1537" spans="1:142" x14ac:dyDescent="0.2">
      <c r="A1537"/>
      <c r="B1537"/>
      <c r="C1537"/>
      <c r="D1537"/>
      <c r="E1537"/>
      <c r="F1537"/>
      <c r="G1537"/>
      <c r="H1537"/>
      <c r="I1537"/>
      <c r="J1537"/>
      <c r="L1537" s="104"/>
      <c r="M1537" s="104"/>
      <c r="N1537" s="104"/>
      <c r="O1537" s="104"/>
      <c r="P1537" s="104"/>
      <c r="Q1537" s="104"/>
      <c r="R1537" s="104"/>
      <c r="S1537" s="104"/>
      <c r="T1537" s="104"/>
      <c r="U1537" s="104"/>
      <c r="V1537" s="104"/>
      <c r="W1537" s="104"/>
      <c r="X1537" s="104"/>
      <c r="Y1537" s="104"/>
      <c r="Z1537" s="104"/>
      <c r="AA1537" s="104"/>
      <c r="AB1537" s="104"/>
      <c r="AC1537" s="104"/>
      <c r="AD1537" s="104"/>
      <c r="AE1537" s="104"/>
      <c r="AF1537" s="104"/>
      <c r="AG1537" s="104"/>
      <c r="AH1537" s="104"/>
      <c r="AI1537" s="104"/>
      <c r="AJ1537" s="104"/>
      <c r="AK1537" s="104"/>
      <c r="AL1537" s="104"/>
      <c r="AM1537" s="104"/>
      <c r="AN1537" s="104"/>
      <c r="AO1537" s="104"/>
      <c r="AP1537" s="104"/>
      <c r="AQ1537" s="104"/>
      <c r="AR1537" s="104"/>
      <c r="AS1537" s="104"/>
      <c r="AT1537" s="104"/>
      <c r="AU1537" s="104"/>
      <c r="AX1537" s="114"/>
      <c r="AY1537" s="114"/>
      <c r="AZ1537" s="114"/>
      <c r="BA1537" s="114"/>
      <c r="BB1537" s="114"/>
      <c r="BC1537" s="114"/>
      <c r="BD1537" s="114"/>
      <c r="BE1537" s="114"/>
      <c r="BF1537" s="114"/>
      <c r="BG1537" s="114"/>
      <c r="BH1537" s="114"/>
      <c r="BI1537" s="114"/>
      <c r="BJ1537" s="114"/>
      <c r="BK1537" s="114"/>
      <c r="BL1537" s="114"/>
      <c r="BM1537" s="114"/>
      <c r="BN1537" s="114"/>
      <c r="BO1537" s="114"/>
      <c r="BP1537" s="114"/>
      <c r="BQ1537" s="114"/>
      <c r="BR1537" s="114"/>
      <c r="BS1537" s="114"/>
      <c r="BT1537" s="114"/>
      <c r="BU1537" s="114"/>
      <c r="BV1537" s="114"/>
      <c r="BW1537" s="114"/>
      <c r="BX1537" s="114"/>
      <c r="BY1537" s="114"/>
      <c r="BZ1537" s="114"/>
      <c r="CA1537" s="114"/>
      <c r="CB1537" s="114"/>
      <c r="CC1537" s="114"/>
      <c r="CD1537" s="114"/>
      <c r="CE1537" s="114"/>
      <c r="CF1537" s="114"/>
      <c r="CG1537" s="114"/>
      <c r="EH1537"/>
      <c r="EI1537"/>
      <c r="EJ1537"/>
      <c r="EK1537"/>
      <c r="EL1537"/>
    </row>
    <row r="1538" spans="1:142" x14ac:dyDescent="0.2">
      <c r="A1538"/>
      <c r="B1538"/>
      <c r="C1538"/>
      <c r="D1538"/>
      <c r="E1538"/>
      <c r="F1538"/>
      <c r="G1538"/>
      <c r="H1538"/>
      <c r="I1538"/>
      <c r="J1538"/>
      <c r="L1538" s="104"/>
      <c r="M1538" s="104"/>
      <c r="N1538" s="104"/>
      <c r="O1538" s="104"/>
      <c r="P1538" s="104"/>
      <c r="Q1538" s="104"/>
      <c r="R1538" s="104"/>
      <c r="S1538" s="104"/>
      <c r="T1538" s="104"/>
      <c r="U1538" s="104"/>
      <c r="V1538" s="104"/>
      <c r="W1538" s="104"/>
      <c r="X1538" s="104"/>
      <c r="Y1538" s="104"/>
      <c r="Z1538" s="104"/>
      <c r="AA1538" s="104"/>
      <c r="AB1538" s="104"/>
      <c r="AC1538" s="104"/>
      <c r="AD1538" s="104"/>
      <c r="AE1538" s="104"/>
      <c r="AF1538" s="104"/>
      <c r="AG1538" s="104"/>
      <c r="AH1538" s="104"/>
      <c r="AI1538" s="104"/>
      <c r="AJ1538" s="104"/>
      <c r="AK1538" s="104"/>
      <c r="AL1538" s="104"/>
      <c r="AM1538" s="104"/>
      <c r="AN1538" s="104"/>
      <c r="AO1538" s="104"/>
      <c r="AP1538" s="104"/>
      <c r="AQ1538" s="104"/>
      <c r="AR1538" s="104"/>
      <c r="AS1538" s="104"/>
      <c r="AT1538" s="104"/>
      <c r="AU1538" s="104"/>
      <c r="AX1538" s="114"/>
      <c r="AY1538" s="114"/>
      <c r="AZ1538" s="114"/>
      <c r="BA1538" s="114"/>
      <c r="BB1538" s="114"/>
      <c r="BC1538" s="114"/>
      <c r="BD1538" s="114"/>
      <c r="BE1538" s="114"/>
      <c r="BF1538" s="114"/>
      <c r="BG1538" s="114"/>
      <c r="BH1538" s="114"/>
      <c r="BI1538" s="114"/>
      <c r="BJ1538" s="114"/>
      <c r="BK1538" s="114"/>
      <c r="BL1538" s="114"/>
      <c r="BM1538" s="114"/>
      <c r="BN1538" s="114"/>
      <c r="BO1538" s="114"/>
      <c r="BP1538" s="114"/>
      <c r="BQ1538" s="114"/>
      <c r="BR1538" s="114"/>
      <c r="BS1538" s="114"/>
      <c r="BT1538" s="114"/>
      <c r="BU1538" s="114"/>
      <c r="BV1538" s="114"/>
      <c r="BW1538" s="114"/>
      <c r="BX1538" s="114"/>
      <c r="BY1538" s="114"/>
      <c r="BZ1538" s="114"/>
      <c r="CA1538" s="114"/>
      <c r="CB1538" s="114"/>
      <c r="CC1538" s="114"/>
      <c r="CD1538" s="114"/>
      <c r="CE1538" s="114"/>
      <c r="CF1538" s="114"/>
      <c r="CG1538" s="114"/>
      <c r="EH1538"/>
      <c r="EI1538"/>
      <c r="EJ1538"/>
      <c r="EK1538"/>
      <c r="EL1538"/>
    </row>
    <row r="1539" spans="1:142" x14ac:dyDescent="0.2">
      <c r="A1539"/>
      <c r="B1539"/>
      <c r="C1539"/>
      <c r="D1539"/>
      <c r="E1539"/>
      <c r="F1539"/>
      <c r="G1539"/>
      <c r="H1539"/>
      <c r="I1539"/>
      <c r="J1539"/>
      <c r="L1539" s="104"/>
      <c r="M1539" s="104"/>
      <c r="N1539" s="104"/>
      <c r="O1539" s="104"/>
      <c r="P1539" s="104"/>
      <c r="Q1539" s="104"/>
      <c r="R1539" s="104"/>
      <c r="S1539" s="104"/>
      <c r="T1539" s="104"/>
      <c r="U1539" s="104"/>
      <c r="V1539" s="104"/>
      <c r="W1539" s="104"/>
      <c r="X1539" s="104"/>
      <c r="Y1539" s="104"/>
      <c r="Z1539" s="104"/>
      <c r="AA1539" s="104"/>
      <c r="AB1539" s="104"/>
      <c r="AC1539" s="104"/>
      <c r="AD1539" s="104"/>
      <c r="AE1539" s="104"/>
      <c r="AF1539" s="104"/>
      <c r="AG1539" s="104"/>
      <c r="AH1539" s="104"/>
      <c r="AI1539" s="104"/>
      <c r="AJ1539" s="104"/>
      <c r="AK1539" s="104"/>
      <c r="AL1539" s="104"/>
      <c r="AM1539" s="104"/>
      <c r="AN1539" s="104"/>
      <c r="AO1539" s="104"/>
      <c r="AP1539" s="104"/>
      <c r="AQ1539" s="104"/>
      <c r="AR1539" s="104"/>
      <c r="AS1539" s="104"/>
      <c r="AT1539" s="104"/>
      <c r="AU1539" s="104"/>
      <c r="AX1539" s="114"/>
      <c r="AY1539" s="114"/>
      <c r="AZ1539" s="114"/>
      <c r="BA1539" s="114"/>
      <c r="BB1539" s="114"/>
      <c r="BC1539" s="114"/>
      <c r="BD1539" s="114"/>
      <c r="BE1539" s="114"/>
      <c r="BF1539" s="114"/>
      <c r="BG1539" s="114"/>
      <c r="BH1539" s="114"/>
      <c r="BI1539" s="114"/>
      <c r="BJ1539" s="114"/>
      <c r="BK1539" s="114"/>
      <c r="BL1539" s="114"/>
      <c r="BM1539" s="114"/>
      <c r="BN1539" s="114"/>
      <c r="BO1539" s="114"/>
      <c r="BP1539" s="114"/>
      <c r="BQ1539" s="114"/>
      <c r="BR1539" s="114"/>
      <c r="BS1539" s="114"/>
      <c r="BT1539" s="114"/>
      <c r="BU1539" s="114"/>
      <c r="BV1539" s="114"/>
      <c r="BW1539" s="114"/>
      <c r="BX1539" s="114"/>
      <c r="BY1539" s="114"/>
      <c r="BZ1539" s="114"/>
      <c r="CA1539" s="114"/>
      <c r="CB1539" s="114"/>
      <c r="CC1539" s="114"/>
      <c r="CD1539" s="114"/>
      <c r="CE1539" s="114"/>
      <c r="CF1539" s="114"/>
      <c r="CG1539" s="114"/>
      <c r="EH1539"/>
      <c r="EI1539"/>
      <c r="EJ1539"/>
      <c r="EK1539"/>
      <c r="EL1539"/>
    </row>
    <row r="1540" spans="1:142" x14ac:dyDescent="0.2">
      <c r="A1540"/>
      <c r="B1540"/>
      <c r="C1540"/>
      <c r="D1540"/>
      <c r="E1540"/>
      <c r="F1540"/>
      <c r="G1540"/>
      <c r="H1540"/>
      <c r="I1540"/>
      <c r="J1540"/>
      <c r="L1540" s="104"/>
      <c r="M1540" s="104"/>
      <c r="N1540" s="104"/>
      <c r="O1540" s="104"/>
      <c r="P1540" s="104"/>
      <c r="Q1540" s="104"/>
      <c r="R1540" s="104"/>
      <c r="S1540" s="104"/>
      <c r="T1540" s="104"/>
      <c r="U1540" s="104"/>
      <c r="V1540" s="104"/>
      <c r="W1540" s="104"/>
      <c r="X1540" s="104"/>
      <c r="Y1540" s="104"/>
      <c r="Z1540" s="104"/>
      <c r="AA1540" s="104"/>
      <c r="AB1540" s="104"/>
      <c r="AC1540" s="104"/>
      <c r="AD1540" s="104"/>
      <c r="AE1540" s="104"/>
      <c r="AF1540" s="104"/>
      <c r="AG1540" s="104"/>
      <c r="AH1540" s="104"/>
      <c r="AI1540" s="104"/>
      <c r="AJ1540" s="104"/>
      <c r="AK1540" s="104"/>
      <c r="AL1540" s="104"/>
      <c r="AM1540" s="104"/>
      <c r="AN1540" s="104"/>
      <c r="AO1540" s="104"/>
      <c r="AP1540" s="104"/>
      <c r="AQ1540" s="104"/>
      <c r="AR1540" s="104"/>
      <c r="AS1540" s="104"/>
      <c r="AT1540" s="104"/>
      <c r="AU1540" s="104"/>
      <c r="AX1540" s="114"/>
      <c r="AY1540" s="114"/>
      <c r="AZ1540" s="114"/>
      <c r="BA1540" s="114"/>
      <c r="BB1540" s="114"/>
      <c r="BC1540" s="114"/>
      <c r="BD1540" s="114"/>
      <c r="BE1540" s="114"/>
      <c r="BF1540" s="114"/>
      <c r="BG1540" s="114"/>
      <c r="BH1540" s="114"/>
      <c r="BI1540" s="114"/>
      <c r="BJ1540" s="114"/>
      <c r="BK1540" s="114"/>
      <c r="BL1540" s="114"/>
      <c r="BM1540" s="114"/>
      <c r="BN1540" s="114"/>
      <c r="BO1540" s="114"/>
      <c r="BP1540" s="114"/>
      <c r="BQ1540" s="114"/>
      <c r="BR1540" s="114"/>
      <c r="BS1540" s="114"/>
      <c r="BT1540" s="114"/>
      <c r="BU1540" s="114"/>
      <c r="BV1540" s="114"/>
      <c r="BW1540" s="114"/>
      <c r="BX1540" s="114"/>
      <c r="BY1540" s="114"/>
      <c r="BZ1540" s="114"/>
      <c r="CA1540" s="114"/>
      <c r="CB1540" s="114"/>
      <c r="CC1540" s="114"/>
      <c r="CD1540" s="114"/>
      <c r="CE1540" s="114"/>
      <c r="CF1540" s="114"/>
      <c r="CG1540" s="114"/>
      <c r="EH1540"/>
      <c r="EI1540"/>
      <c r="EJ1540"/>
      <c r="EK1540"/>
      <c r="EL1540"/>
    </row>
    <row r="1541" spans="1:142" x14ac:dyDescent="0.2">
      <c r="A1541"/>
      <c r="B1541"/>
      <c r="C1541"/>
      <c r="D1541"/>
      <c r="E1541"/>
      <c r="F1541"/>
      <c r="G1541"/>
      <c r="H1541"/>
      <c r="I1541"/>
      <c r="J1541"/>
      <c r="L1541" s="104"/>
      <c r="M1541" s="104"/>
      <c r="N1541" s="104"/>
      <c r="O1541" s="104"/>
      <c r="P1541" s="104"/>
      <c r="Q1541" s="104"/>
      <c r="R1541" s="104"/>
      <c r="S1541" s="104"/>
      <c r="T1541" s="104"/>
      <c r="U1541" s="104"/>
      <c r="V1541" s="104"/>
      <c r="W1541" s="104"/>
      <c r="X1541" s="104"/>
      <c r="Y1541" s="104"/>
      <c r="Z1541" s="104"/>
      <c r="AA1541" s="104"/>
      <c r="AB1541" s="104"/>
      <c r="AC1541" s="104"/>
      <c r="AD1541" s="104"/>
      <c r="AE1541" s="104"/>
      <c r="AF1541" s="104"/>
      <c r="AG1541" s="104"/>
      <c r="AH1541" s="104"/>
      <c r="AI1541" s="104"/>
      <c r="AJ1541" s="104"/>
      <c r="AK1541" s="104"/>
      <c r="AL1541" s="104"/>
      <c r="AM1541" s="104"/>
      <c r="AN1541" s="104"/>
      <c r="AO1541" s="104"/>
      <c r="AP1541" s="104"/>
      <c r="AQ1541" s="104"/>
      <c r="AR1541" s="104"/>
      <c r="AS1541" s="104"/>
      <c r="AT1541" s="104"/>
      <c r="AU1541" s="104"/>
      <c r="AX1541" s="114"/>
      <c r="AY1541" s="114"/>
      <c r="AZ1541" s="114"/>
      <c r="BA1541" s="114"/>
      <c r="BB1541" s="114"/>
      <c r="BC1541" s="114"/>
      <c r="BD1541" s="114"/>
      <c r="BE1541" s="114"/>
      <c r="BF1541" s="114"/>
      <c r="BG1541" s="114"/>
      <c r="BH1541" s="114"/>
      <c r="BI1541" s="114"/>
      <c r="BJ1541" s="114"/>
      <c r="BK1541" s="114"/>
      <c r="BL1541" s="114"/>
      <c r="BM1541" s="114"/>
      <c r="BN1541" s="114"/>
      <c r="BO1541" s="114"/>
      <c r="BP1541" s="114"/>
      <c r="BQ1541" s="114"/>
      <c r="BR1541" s="114"/>
      <c r="BS1541" s="114"/>
      <c r="BT1541" s="114"/>
      <c r="BU1541" s="114"/>
      <c r="BV1541" s="114"/>
      <c r="BW1541" s="114"/>
      <c r="BX1541" s="114"/>
      <c r="BY1541" s="114"/>
      <c r="BZ1541" s="114"/>
      <c r="CA1541" s="114"/>
      <c r="CB1541" s="114"/>
      <c r="CC1541" s="114"/>
      <c r="CD1541" s="114"/>
      <c r="CE1541" s="114"/>
      <c r="CF1541" s="114"/>
      <c r="CG1541" s="114"/>
      <c r="EH1541"/>
      <c r="EI1541"/>
      <c r="EJ1541"/>
      <c r="EK1541"/>
      <c r="EL1541"/>
    </row>
    <row r="1542" spans="1:142" x14ac:dyDescent="0.2">
      <c r="A1542"/>
      <c r="B1542"/>
      <c r="C1542"/>
      <c r="D1542"/>
      <c r="E1542"/>
      <c r="F1542"/>
      <c r="G1542"/>
      <c r="H1542"/>
      <c r="I1542"/>
      <c r="J1542"/>
      <c r="L1542" s="104"/>
      <c r="M1542" s="104"/>
      <c r="N1542" s="104"/>
      <c r="O1542" s="104"/>
      <c r="P1542" s="104"/>
      <c r="Q1542" s="104"/>
      <c r="R1542" s="104"/>
      <c r="S1542" s="104"/>
      <c r="T1542" s="104"/>
      <c r="U1542" s="104"/>
      <c r="V1542" s="104"/>
      <c r="W1542" s="104"/>
      <c r="X1542" s="104"/>
      <c r="Y1542" s="104"/>
      <c r="Z1542" s="104"/>
      <c r="AA1542" s="104"/>
      <c r="AB1542" s="104"/>
      <c r="AC1542" s="104"/>
      <c r="AD1542" s="104"/>
      <c r="AE1542" s="104"/>
      <c r="AF1542" s="104"/>
      <c r="AG1542" s="104"/>
      <c r="AH1542" s="104"/>
      <c r="AI1542" s="104"/>
      <c r="AJ1542" s="104"/>
      <c r="AK1542" s="104"/>
      <c r="AL1542" s="104"/>
      <c r="AM1542" s="104"/>
      <c r="AN1542" s="104"/>
      <c r="AO1542" s="104"/>
      <c r="AP1542" s="104"/>
      <c r="AQ1542" s="104"/>
      <c r="AR1542" s="104"/>
      <c r="AS1542" s="104"/>
      <c r="AT1542" s="104"/>
      <c r="AU1542" s="104"/>
      <c r="AX1542" s="114"/>
      <c r="AY1542" s="114"/>
      <c r="AZ1542" s="114"/>
      <c r="BA1542" s="114"/>
      <c r="BB1542" s="114"/>
      <c r="BC1542" s="114"/>
      <c r="BD1542" s="114"/>
      <c r="BE1542" s="114"/>
      <c r="BF1542" s="114"/>
      <c r="BG1542" s="114"/>
      <c r="BH1542" s="114"/>
      <c r="BI1542" s="114"/>
      <c r="BJ1542" s="114"/>
      <c r="BK1542" s="114"/>
      <c r="BL1542" s="114"/>
      <c r="BM1542" s="114"/>
      <c r="BN1542" s="114"/>
      <c r="BO1542" s="114"/>
      <c r="BP1542" s="114"/>
      <c r="BQ1542" s="114"/>
      <c r="BR1542" s="114"/>
      <c r="BS1542" s="114"/>
      <c r="BT1542" s="114"/>
      <c r="BU1542" s="114"/>
      <c r="BV1542" s="114"/>
      <c r="BW1542" s="114"/>
      <c r="BX1542" s="114"/>
      <c r="BY1542" s="114"/>
      <c r="BZ1542" s="114"/>
      <c r="CA1542" s="114"/>
      <c r="CB1542" s="114"/>
      <c r="CC1542" s="114"/>
      <c r="CD1542" s="114"/>
      <c r="CE1542" s="114"/>
      <c r="CF1542" s="114"/>
      <c r="CG1542" s="114"/>
      <c r="EH1542"/>
      <c r="EI1542"/>
      <c r="EJ1542"/>
      <c r="EK1542"/>
      <c r="EL1542"/>
    </row>
    <row r="1543" spans="1:142" x14ac:dyDescent="0.2">
      <c r="A1543"/>
      <c r="B1543"/>
      <c r="C1543"/>
      <c r="D1543"/>
      <c r="E1543"/>
      <c r="F1543"/>
      <c r="G1543"/>
      <c r="H1543"/>
      <c r="I1543"/>
      <c r="J1543"/>
      <c r="L1543" s="104"/>
      <c r="M1543" s="104"/>
      <c r="N1543" s="104"/>
      <c r="O1543" s="104"/>
      <c r="P1543" s="104"/>
      <c r="Q1543" s="104"/>
      <c r="R1543" s="104"/>
      <c r="S1543" s="104"/>
      <c r="T1543" s="104"/>
      <c r="U1543" s="104"/>
      <c r="V1543" s="104"/>
      <c r="W1543" s="104"/>
      <c r="X1543" s="104"/>
      <c r="Y1543" s="104"/>
      <c r="Z1543" s="104"/>
      <c r="AA1543" s="104"/>
      <c r="AB1543" s="104"/>
      <c r="AC1543" s="104"/>
      <c r="AD1543" s="104"/>
      <c r="AE1543" s="104"/>
      <c r="AF1543" s="104"/>
      <c r="AG1543" s="104"/>
      <c r="AH1543" s="104"/>
      <c r="AI1543" s="104"/>
      <c r="AJ1543" s="104"/>
      <c r="AK1543" s="104"/>
      <c r="AL1543" s="104"/>
      <c r="AM1543" s="104"/>
      <c r="AN1543" s="104"/>
      <c r="AO1543" s="104"/>
      <c r="AP1543" s="104"/>
      <c r="AQ1543" s="104"/>
      <c r="AR1543" s="104"/>
      <c r="AS1543" s="104"/>
      <c r="AT1543" s="104"/>
      <c r="AU1543" s="104"/>
      <c r="AX1543" s="114"/>
      <c r="AY1543" s="114"/>
      <c r="AZ1543" s="114"/>
      <c r="BA1543" s="114"/>
      <c r="BB1543" s="114"/>
      <c r="BC1543" s="114"/>
      <c r="BD1543" s="114"/>
      <c r="BE1543" s="114"/>
      <c r="BF1543" s="114"/>
      <c r="BG1543" s="114"/>
      <c r="BH1543" s="114"/>
      <c r="BI1543" s="114"/>
      <c r="BJ1543" s="114"/>
      <c r="BK1543" s="114"/>
      <c r="BL1543" s="114"/>
      <c r="BM1543" s="114"/>
      <c r="BN1543" s="114"/>
      <c r="BO1543" s="114"/>
      <c r="BP1543" s="114"/>
      <c r="BQ1543" s="114"/>
      <c r="BR1543" s="114"/>
      <c r="BS1543" s="114"/>
      <c r="BT1543" s="114"/>
      <c r="BU1543" s="114"/>
      <c r="BV1543" s="114"/>
      <c r="BW1543" s="114"/>
      <c r="BX1543" s="114"/>
      <c r="BY1543" s="114"/>
      <c r="BZ1543" s="114"/>
      <c r="CA1543" s="114"/>
      <c r="CB1543" s="114"/>
      <c r="CC1543" s="114"/>
      <c r="CD1543" s="114"/>
      <c r="CE1543" s="114"/>
      <c r="CF1543" s="114"/>
      <c r="CG1543" s="114"/>
      <c r="EH1543"/>
      <c r="EI1543"/>
      <c r="EJ1543"/>
      <c r="EK1543"/>
      <c r="EL1543"/>
    </row>
    <row r="1544" spans="1:142" x14ac:dyDescent="0.2">
      <c r="A1544"/>
      <c r="B1544"/>
      <c r="C1544"/>
      <c r="D1544"/>
      <c r="E1544"/>
      <c r="F1544"/>
      <c r="G1544"/>
      <c r="H1544"/>
      <c r="I1544"/>
      <c r="J1544"/>
      <c r="L1544" s="104"/>
      <c r="M1544" s="104"/>
      <c r="N1544" s="104"/>
      <c r="O1544" s="104"/>
      <c r="P1544" s="104"/>
      <c r="Q1544" s="104"/>
      <c r="R1544" s="104"/>
      <c r="S1544" s="104"/>
      <c r="T1544" s="104"/>
      <c r="U1544" s="104"/>
      <c r="V1544" s="104"/>
      <c r="W1544" s="104"/>
      <c r="X1544" s="104"/>
      <c r="Y1544" s="104"/>
      <c r="Z1544" s="104"/>
      <c r="AA1544" s="104"/>
      <c r="AB1544" s="104"/>
      <c r="AC1544" s="104"/>
      <c r="AD1544" s="104"/>
      <c r="AE1544" s="104"/>
      <c r="AF1544" s="104"/>
      <c r="AG1544" s="104"/>
      <c r="AH1544" s="104"/>
      <c r="AI1544" s="104"/>
      <c r="AJ1544" s="104"/>
      <c r="AK1544" s="104"/>
      <c r="AL1544" s="104"/>
      <c r="AM1544" s="104"/>
      <c r="AN1544" s="104"/>
      <c r="AO1544" s="104"/>
      <c r="AP1544" s="104"/>
      <c r="AQ1544" s="104"/>
      <c r="AR1544" s="104"/>
      <c r="AS1544" s="104"/>
      <c r="AT1544" s="104"/>
      <c r="AU1544" s="104"/>
      <c r="AX1544" s="114"/>
      <c r="AY1544" s="114"/>
      <c r="AZ1544" s="114"/>
      <c r="BA1544" s="114"/>
      <c r="BB1544" s="114"/>
      <c r="BC1544" s="114"/>
      <c r="BD1544" s="114"/>
      <c r="BE1544" s="114"/>
      <c r="BF1544" s="114"/>
      <c r="BG1544" s="114"/>
      <c r="BH1544" s="114"/>
      <c r="BI1544" s="114"/>
      <c r="BJ1544" s="114"/>
      <c r="BK1544" s="114"/>
      <c r="BL1544" s="114"/>
      <c r="BM1544" s="114"/>
      <c r="BN1544" s="114"/>
      <c r="BO1544" s="114"/>
      <c r="BP1544" s="114"/>
      <c r="BQ1544" s="114"/>
      <c r="BR1544" s="114"/>
      <c r="BS1544" s="114"/>
      <c r="BT1544" s="114"/>
      <c r="BU1544" s="114"/>
      <c r="BV1544" s="114"/>
      <c r="BW1544" s="114"/>
      <c r="BX1544" s="114"/>
      <c r="BY1544" s="114"/>
      <c r="BZ1544" s="114"/>
      <c r="CA1544" s="114"/>
      <c r="CB1544" s="114"/>
      <c r="CC1544" s="114"/>
      <c r="CD1544" s="114"/>
      <c r="CE1544" s="114"/>
      <c r="CF1544" s="114"/>
      <c r="CG1544" s="114"/>
      <c r="EH1544"/>
      <c r="EI1544"/>
      <c r="EJ1544"/>
      <c r="EK1544"/>
      <c r="EL1544"/>
    </row>
    <row r="1545" spans="1:142" x14ac:dyDescent="0.2">
      <c r="A1545"/>
      <c r="B1545"/>
      <c r="C1545"/>
      <c r="D1545"/>
      <c r="E1545"/>
      <c r="F1545"/>
      <c r="G1545"/>
      <c r="H1545"/>
      <c r="I1545"/>
      <c r="J1545"/>
      <c r="L1545" s="104"/>
      <c r="M1545" s="104"/>
      <c r="N1545" s="104"/>
      <c r="O1545" s="104"/>
      <c r="P1545" s="104"/>
      <c r="Q1545" s="104"/>
      <c r="R1545" s="104"/>
      <c r="S1545" s="104"/>
      <c r="T1545" s="104"/>
      <c r="U1545" s="104"/>
      <c r="V1545" s="104"/>
      <c r="W1545" s="104"/>
      <c r="X1545" s="104"/>
      <c r="Y1545" s="104"/>
      <c r="Z1545" s="104"/>
      <c r="AA1545" s="104"/>
      <c r="AB1545" s="104"/>
      <c r="AC1545" s="104"/>
      <c r="AD1545" s="104"/>
      <c r="AE1545" s="104"/>
      <c r="AF1545" s="104"/>
      <c r="AG1545" s="104"/>
      <c r="AH1545" s="104"/>
      <c r="AI1545" s="104"/>
      <c r="AJ1545" s="104"/>
      <c r="AK1545" s="104"/>
      <c r="AL1545" s="104"/>
      <c r="AM1545" s="104"/>
      <c r="AN1545" s="104"/>
      <c r="AO1545" s="104"/>
      <c r="AP1545" s="104"/>
      <c r="AQ1545" s="104"/>
      <c r="AR1545" s="104"/>
      <c r="AS1545" s="104"/>
      <c r="AT1545" s="104"/>
      <c r="AU1545" s="104"/>
      <c r="AX1545" s="114"/>
      <c r="AY1545" s="114"/>
      <c r="AZ1545" s="114"/>
      <c r="BA1545" s="114"/>
      <c r="BB1545" s="114"/>
      <c r="BC1545" s="114"/>
      <c r="BD1545" s="114"/>
      <c r="BE1545" s="114"/>
      <c r="BF1545" s="114"/>
      <c r="BG1545" s="114"/>
      <c r="BH1545" s="114"/>
      <c r="BI1545" s="114"/>
      <c r="BJ1545" s="114"/>
      <c r="BK1545" s="114"/>
      <c r="BL1545" s="114"/>
      <c r="BM1545" s="114"/>
      <c r="BN1545" s="114"/>
      <c r="BO1545" s="114"/>
      <c r="BP1545" s="114"/>
      <c r="BQ1545" s="114"/>
      <c r="BR1545" s="114"/>
      <c r="BS1545" s="114"/>
      <c r="BT1545" s="114"/>
      <c r="BU1545" s="114"/>
      <c r="BV1545" s="114"/>
      <c r="BW1545" s="114"/>
      <c r="BX1545" s="114"/>
      <c r="BY1545" s="114"/>
      <c r="BZ1545" s="114"/>
      <c r="CA1545" s="114"/>
      <c r="CB1545" s="114"/>
      <c r="CC1545" s="114"/>
      <c r="CD1545" s="114"/>
      <c r="CE1545" s="114"/>
      <c r="CF1545" s="114"/>
      <c r="CG1545" s="114"/>
      <c r="EH1545"/>
      <c r="EI1545"/>
      <c r="EJ1545"/>
      <c r="EK1545"/>
      <c r="EL1545"/>
    </row>
    <row r="1546" spans="1:142" x14ac:dyDescent="0.2">
      <c r="A1546"/>
      <c r="B1546"/>
      <c r="C1546"/>
      <c r="D1546"/>
      <c r="E1546"/>
      <c r="F1546"/>
      <c r="G1546"/>
      <c r="H1546"/>
      <c r="I1546"/>
      <c r="J1546"/>
      <c r="L1546" s="104"/>
      <c r="M1546" s="104"/>
      <c r="N1546" s="104"/>
      <c r="O1546" s="104"/>
      <c r="P1546" s="104"/>
      <c r="Q1546" s="104"/>
      <c r="R1546" s="104"/>
      <c r="S1546" s="104"/>
      <c r="T1546" s="104"/>
      <c r="U1546" s="104"/>
      <c r="V1546" s="104"/>
      <c r="W1546" s="104"/>
      <c r="X1546" s="104"/>
      <c r="Y1546" s="104"/>
      <c r="Z1546" s="104"/>
      <c r="AA1546" s="104"/>
      <c r="AB1546" s="104"/>
      <c r="AC1546" s="104"/>
      <c r="AD1546" s="104"/>
      <c r="AE1546" s="104"/>
      <c r="AF1546" s="104"/>
      <c r="AG1546" s="104"/>
      <c r="AH1546" s="104"/>
      <c r="AI1546" s="104"/>
      <c r="AJ1546" s="104"/>
      <c r="AK1546" s="104"/>
      <c r="AL1546" s="104"/>
      <c r="AM1546" s="104"/>
      <c r="AN1546" s="104"/>
      <c r="AO1546" s="104"/>
      <c r="AP1546" s="104"/>
      <c r="AQ1546" s="104"/>
      <c r="AR1546" s="104"/>
      <c r="AS1546" s="104"/>
      <c r="AT1546" s="104"/>
      <c r="AU1546" s="104"/>
      <c r="AX1546" s="114"/>
      <c r="AY1546" s="114"/>
      <c r="AZ1546" s="114"/>
      <c r="BA1546" s="114"/>
      <c r="BB1546" s="114"/>
      <c r="BC1546" s="114"/>
      <c r="BD1546" s="114"/>
      <c r="BE1546" s="114"/>
      <c r="BF1546" s="114"/>
      <c r="BG1546" s="114"/>
      <c r="BH1546" s="114"/>
      <c r="BI1546" s="114"/>
      <c r="BJ1546" s="114"/>
      <c r="BK1546" s="114"/>
      <c r="BL1546" s="114"/>
      <c r="BM1546" s="114"/>
      <c r="BN1546" s="114"/>
      <c r="BO1546" s="114"/>
      <c r="BP1546" s="114"/>
      <c r="BQ1546" s="114"/>
      <c r="BR1546" s="114"/>
      <c r="BS1546" s="114"/>
      <c r="BT1546" s="114"/>
      <c r="BU1546" s="114"/>
      <c r="BV1546" s="114"/>
      <c r="BW1546" s="114"/>
      <c r="BX1546" s="114"/>
      <c r="BY1546" s="114"/>
      <c r="BZ1546" s="114"/>
      <c r="CA1546" s="114"/>
      <c r="CB1546" s="114"/>
      <c r="CC1546" s="114"/>
      <c r="CD1546" s="114"/>
      <c r="CE1546" s="114"/>
      <c r="CF1546" s="114"/>
      <c r="CG1546" s="114"/>
      <c r="EH1546"/>
      <c r="EI1546"/>
      <c r="EJ1546"/>
      <c r="EK1546"/>
      <c r="EL1546"/>
    </row>
    <row r="1547" spans="1:142" x14ac:dyDescent="0.2">
      <c r="A1547"/>
      <c r="B1547"/>
      <c r="C1547"/>
      <c r="D1547"/>
      <c r="E1547"/>
      <c r="F1547"/>
      <c r="G1547"/>
      <c r="H1547"/>
      <c r="I1547"/>
      <c r="J1547"/>
      <c r="L1547" s="104"/>
      <c r="M1547" s="104"/>
      <c r="N1547" s="104"/>
      <c r="O1547" s="104"/>
      <c r="P1547" s="104"/>
      <c r="Q1547" s="104"/>
      <c r="R1547" s="104"/>
      <c r="S1547" s="104"/>
      <c r="T1547" s="104"/>
      <c r="U1547" s="104"/>
      <c r="V1547" s="104"/>
      <c r="W1547" s="104"/>
      <c r="X1547" s="104"/>
      <c r="Y1547" s="104"/>
      <c r="Z1547" s="104"/>
      <c r="AA1547" s="104"/>
      <c r="AB1547" s="104"/>
      <c r="AC1547" s="104"/>
      <c r="AD1547" s="104"/>
      <c r="AE1547" s="104"/>
      <c r="AF1547" s="104"/>
      <c r="AG1547" s="104"/>
      <c r="AH1547" s="104"/>
      <c r="AI1547" s="104"/>
      <c r="AJ1547" s="104"/>
      <c r="AK1547" s="104"/>
      <c r="AL1547" s="104"/>
      <c r="AM1547" s="104"/>
      <c r="AN1547" s="104"/>
      <c r="AO1547" s="104"/>
      <c r="AP1547" s="104"/>
      <c r="AQ1547" s="104"/>
      <c r="AR1547" s="104"/>
      <c r="AS1547" s="104"/>
      <c r="AT1547" s="104"/>
      <c r="AU1547" s="104"/>
      <c r="AX1547" s="114"/>
      <c r="AY1547" s="114"/>
      <c r="AZ1547" s="114"/>
      <c r="BA1547" s="114"/>
      <c r="BB1547" s="114"/>
      <c r="BC1547" s="114"/>
      <c r="BD1547" s="114"/>
      <c r="BE1547" s="114"/>
      <c r="BF1547" s="114"/>
      <c r="BG1547" s="114"/>
      <c r="BH1547" s="114"/>
      <c r="BI1547" s="114"/>
      <c r="BJ1547" s="114"/>
      <c r="BK1547" s="114"/>
      <c r="BL1547" s="114"/>
      <c r="BM1547" s="114"/>
      <c r="BN1547" s="114"/>
      <c r="BO1547" s="114"/>
      <c r="BP1547" s="114"/>
      <c r="BQ1547" s="114"/>
      <c r="BR1547" s="114"/>
      <c r="BS1547" s="114"/>
      <c r="BT1547" s="114"/>
      <c r="BU1547" s="114"/>
      <c r="BV1547" s="114"/>
      <c r="BW1547" s="114"/>
      <c r="BX1547" s="114"/>
      <c r="BY1547" s="114"/>
      <c r="BZ1547" s="114"/>
      <c r="CA1547" s="114"/>
      <c r="CB1547" s="114"/>
      <c r="CC1547" s="114"/>
      <c r="CD1547" s="114"/>
      <c r="CE1547" s="114"/>
      <c r="CF1547" s="114"/>
      <c r="CG1547" s="114"/>
      <c r="EH1547"/>
      <c r="EI1547"/>
      <c r="EJ1547"/>
      <c r="EK1547"/>
      <c r="EL1547"/>
    </row>
    <row r="1548" spans="1:142" x14ac:dyDescent="0.2">
      <c r="A1548"/>
      <c r="B1548"/>
      <c r="C1548"/>
      <c r="D1548"/>
      <c r="E1548"/>
      <c r="F1548"/>
      <c r="G1548"/>
      <c r="H1548"/>
      <c r="I1548"/>
      <c r="J1548"/>
      <c r="L1548" s="104"/>
      <c r="M1548" s="104"/>
      <c r="N1548" s="104"/>
      <c r="O1548" s="104"/>
      <c r="P1548" s="104"/>
      <c r="Q1548" s="104"/>
      <c r="R1548" s="104"/>
      <c r="S1548" s="104"/>
      <c r="T1548" s="104"/>
      <c r="U1548" s="104"/>
      <c r="V1548" s="104"/>
      <c r="W1548" s="104"/>
      <c r="X1548" s="104"/>
      <c r="Y1548" s="104"/>
      <c r="Z1548" s="104"/>
      <c r="AA1548" s="104"/>
      <c r="AB1548" s="104"/>
      <c r="AC1548" s="104"/>
      <c r="AD1548" s="104"/>
      <c r="AE1548" s="104"/>
      <c r="AF1548" s="104"/>
      <c r="AG1548" s="104"/>
      <c r="AH1548" s="104"/>
      <c r="AI1548" s="104"/>
      <c r="AJ1548" s="104"/>
      <c r="AK1548" s="104"/>
      <c r="AL1548" s="104"/>
      <c r="AM1548" s="104"/>
      <c r="AN1548" s="104"/>
      <c r="AO1548" s="104"/>
      <c r="AP1548" s="104"/>
      <c r="AQ1548" s="104"/>
      <c r="AR1548" s="104"/>
      <c r="AS1548" s="104"/>
      <c r="AT1548" s="104"/>
      <c r="AU1548" s="104"/>
      <c r="AX1548" s="114"/>
      <c r="AY1548" s="114"/>
      <c r="AZ1548" s="114"/>
      <c r="BA1548" s="114"/>
      <c r="BB1548" s="114"/>
      <c r="BC1548" s="114"/>
      <c r="BD1548" s="114"/>
      <c r="BE1548" s="114"/>
      <c r="BF1548" s="114"/>
      <c r="BG1548" s="114"/>
      <c r="BH1548" s="114"/>
      <c r="BI1548" s="114"/>
      <c r="BJ1548" s="114"/>
      <c r="BK1548" s="114"/>
      <c r="BL1548" s="114"/>
      <c r="BM1548" s="114"/>
      <c r="BN1548" s="114"/>
      <c r="BO1548" s="114"/>
      <c r="BP1548" s="114"/>
      <c r="BQ1548" s="114"/>
      <c r="BR1548" s="114"/>
      <c r="BS1548" s="114"/>
      <c r="BT1548" s="114"/>
      <c r="BU1548" s="114"/>
      <c r="BV1548" s="114"/>
      <c r="BW1548" s="114"/>
      <c r="BX1548" s="114"/>
      <c r="BY1548" s="114"/>
      <c r="BZ1548" s="114"/>
      <c r="CA1548" s="114"/>
      <c r="CB1548" s="114"/>
      <c r="CC1548" s="114"/>
      <c r="CD1548" s="114"/>
      <c r="CE1548" s="114"/>
      <c r="CF1548" s="114"/>
      <c r="CG1548" s="114"/>
      <c r="EH1548"/>
      <c r="EI1548"/>
      <c r="EJ1548"/>
      <c r="EK1548"/>
      <c r="EL1548"/>
    </row>
    <row r="1549" spans="1:142" x14ac:dyDescent="0.2">
      <c r="A1549"/>
      <c r="B1549"/>
      <c r="C1549"/>
      <c r="D1549"/>
      <c r="E1549"/>
      <c r="F1549"/>
      <c r="G1549"/>
      <c r="H1549"/>
      <c r="I1549"/>
      <c r="J1549"/>
      <c r="L1549" s="104"/>
      <c r="M1549" s="104"/>
      <c r="N1549" s="104"/>
      <c r="O1549" s="104"/>
      <c r="P1549" s="104"/>
      <c r="Q1549" s="104"/>
      <c r="R1549" s="104"/>
      <c r="S1549" s="104"/>
      <c r="T1549" s="104"/>
      <c r="U1549" s="104"/>
      <c r="V1549" s="104"/>
      <c r="W1549" s="104"/>
      <c r="X1549" s="104"/>
      <c r="Y1549" s="104"/>
      <c r="Z1549" s="104"/>
      <c r="AA1549" s="104"/>
      <c r="AB1549" s="104"/>
      <c r="AC1549" s="104"/>
      <c r="AD1549" s="104"/>
      <c r="AE1549" s="104"/>
      <c r="AF1549" s="104"/>
      <c r="AG1549" s="104"/>
      <c r="AH1549" s="104"/>
      <c r="AI1549" s="104"/>
      <c r="AJ1549" s="104"/>
      <c r="AK1549" s="104"/>
      <c r="AL1549" s="104"/>
      <c r="AM1549" s="104"/>
      <c r="AN1549" s="104"/>
      <c r="AO1549" s="104"/>
      <c r="AP1549" s="104"/>
      <c r="AQ1549" s="104"/>
      <c r="AR1549" s="104"/>
      <c r="AS1549" s="104"/>
      <c r="AT1549" s="104"/>
      <c r="AU1549" s="104"/>
      <c r="AX1549" s="114"/>
      <c r="AY1549" s="114"/>
      <c r="AZ1549" s="114"/>
      <c r="BA1549" s="114"/>
      <c r="BB1549" s="114"/>
      <c r="BC1549" s="114"/>
      <c r="BD1549" s="114"/>
      <c r="BE1549" s="114"/>
      <c r="BF1549" s="114"/>
      <c r="BG1549" s="114"/>
      <c r="BH1549" s="114"/>
      <c r="BI1549" s="114"/>
      <c r="BJ1549" s="114"/>
      <c r="BK1549" s="114"/>
      <c r="BL1549" s="114"/>
      <c r="BM1549" s="114"/>
      <c r="BN1549" s="114"/>
      <c r="BO1549" s="114"/>
      <c r="BP1549" s="114"/>
      <c r="BQ1549" s="114"/>
      <c r="BR1549" s="114"/>
      <c r="BS1549" s="114"/>
      <c r="BT1549" s="114"/>
      <c r="BU1549" s="114"/>
      <c r="BV1549" s="114"/>
      <c r="BW1549" s="114"/>
      <c r="BX1549" s="114"/>
      <c r="BY1549" s="114"/>
      <c r="BZ1549" s="114"/>
      <c r="CA1549" s="114"/>
      <c r="CB1549" s="114"/>
      <c r="CC1549" s="114"/>
      <c r="CD1549" s="114"/>
      <c r="CE1549" s="114"/>
      <c r="CF1549" s="114"/>
      <c r="CG1549" s="114"/>
      <c r="EH1549"/>
      <c r="EI1549"/>
      <c r="EJ1549"/>
      <c r="EK1549"/>
      <c r="EL1549"/>
    </row>
    <row r="1550" spans="1:142" x14ac:dyDescent="0.2">
      <c r="A1550"/>
      <c r="B1550"/>
      <c r="C1550"/>
      <c r="D1550"/>
      <c r="E1550"/>
      <c r="F1550"/>
      <c r="G1550"/>
      <c r="H1550"/>
      <c r="I1550"/>
      <c r="J1550"/>
      <c r="L1550" s="104"/>
      <c r="M1550" s="104"/>
      <c r="N1550" s="104"/>
      <c r="O1550" s="104"/>
      <c r="P1550" s="104"/>
      <c r="Q1550" s="104"/>
      <c r="R1550" s="104"/>
      <c r="S1550" s="104"/>
      <c r="T1550" s="104"/>
      <c r="U1550" s="104"/>
      <c r="V1550" s="104"/>
      <c r="W1550" s="104"/>
      <c r="X1550" s="104"/>
      <c r="Y1550" s="104"/>
      <c r="Z1550" s="104"/>
      <c r="AA1550" s="104"/>
      <c r="AB1550" s="104"/>
      <c r="AC1550" s="104"/>
      <c r="AD1550" s="104"/>
      <c r="AE1550" s="104"/>
      <c r="AF1550" s="104"/>
      <c r="AG1550" s="104"/>
      <c r="AH1550" s="104"/>
      <c r="AI1550" s="104"/>
      <c r="AJ1550" s="104"/>
      <c r="AK1550" s="104"/>
      <c r="AL1550" s="104"/>
      <c r="AM1550" s="104"/>
      <c r="AN1550" s="104"/>
      <c r="AO1550" s="104"/>
      <c r="AP1550" s="104"/>
      <c r="AQ1550" s="104"/>
      <c r="AR1550" s="104"/>
      <c r="AS1550" s="104"/>
      <c r="AT1550" s="104"/>
      <c r="AU1550" s="104"/>
      <c r="AX1550" s="114"/>
      <c r="AY1550" s="114"/>
      <c r="AZ1550" s="114"/>
      <c r="BA1550" s="114"/>
      <c r="BB1550" s="114"/>
      <c r="BC1550" s="114"/>
      <c r="BD1550" s="114"/>
      <c r="BE1550" s="114"/>
      <c r="BF1550" s="114"/>
      <c r="BG1550" s="114"/>
      <c r="BH1550" s="114"/>
      <c r="BI1550" s="114"/>
      <c r="BJ1550" s="114"/>
      <c r="BK1550" s="114"/>
      <c r="BL1550" s="114"/>
      <c r="BM1550" s="114"/>
      <c r="BN1550" s="114"/>
      <c r="BO1550" s="114"/>
      <c r="BP1550" s="114"/>
      <c r="BQ1550" s="114"/>
      <c r="BR1550" s="114"/>
      <c r="BS1550" s="114"/>
      <c r="BT1550" s="114"/>
      <c r="BU1550" s="114"/>
      <c r="BV1550" s="114"/>
      <c r="BW1550" s="114"/>
      <c r="BX1550" s="114"/>
      <c r="BY1550" s="114"/>
      <c r="BZ1550" s="114"/>
      <c r="CA1550" s="114"/>
      <c r="CB1550" s="114"/>
      <c r="CC1550" s="114"/>
      <c r="CD1550" s="114"/>
      <c r="CE1550" s="114"/>
      <c r="CF1550" s="114"/>
      <c r="CG1550" s="114"/>
      <c r="EH1550"/>
      <c r="EI1550"/>
      <c r="EJ1550"/>
      <c r="EK1550"/>
      <c r="EL1550"/>
    </row>
    <row r="1551" spans="1:142" x14ac:dyDescent="0.2">
      <c r="A1551"/>
      <c r="B1551"/>
      <c r="C1551"/>
      <c r="D1551"/>
      <c r="E1551"/>
      <c r="F1551"/>
      <c r="G1551"/>
      <c r="H1551"/>
      <c r="I1551"/>
      <c r="J1551"/>
      <c r="L1551" s="104"/>
      <c r="M1551" s="104"/>
      <c r="N1551" s="104"/>
      <c r="O1551" s="104"/>
      <c r="P1551" s="104"/>
      <c r="Q1551" s="104"/>
      <c r="R1551" s="104"/>
      <c r="S1551" s="104"/>
      <c r="T1551" s="104"/>
      <c r="U1551" s="104"/>
      <c r="V1551" s="104"/>
      <c r="W1551" s="104"/>
      <c r="X1551" s="104"/>
      <c r="Y1551" s="104"/>
      <c r="Z1551" s="104"/>
      <c r="AA1551" s="104"/>
      <c r="AB1551" s="104"/>
      <c r="AC1551" s="104"/>
      <c r="AD1551" s="104"/>
      <c r="AE1551" s="104"/>
      <c r="AF1551" s="104"/>
      <c r="AG1551" s="104"/>
      <c r="AH1551" s="104"/>
      <c r="AI1551" s="104"/>
      <c r="AJ1551" s="104"/>
      <c r="AK1551" s="104"/>
      <c r="AL1551" s="104"/>
      <c r="AM1551" s="104"/>
      <c r="AN1551" s="104"/>
      <c r="AO1551" s="104"/>
      <c r="AP1551" s="104"/>
      <c r="AQ1551" s="104"/>
      <c r="AR1551" s="104"/>
      <c r="AS1551" s="104"/>
      <c r="AT1551" s="104"/>
      <c r="AU1551" s="104"/>
      <c r="AX1551" s="114"/>
      <c r="AY1551" s="114"/>
      <c r="AZ1551" s="114"/>
      <c r="BA1551" s="114"/>
      <c r="BB1551" s="114"/>
      <c r="BC1551" s="114"/>
      <c r="BD1551" s="114"/>
      <c r="BE1551" s="114"/>
      <c r="BF1551" s="114"/>
      <c r="BG1551" s="114"/>
      <c r="BH1551" s="114"/>
      <c r="BI1551" s="114"/>
      <c r="BJ1551" s="114"/>
      <c r="BK1551" s="114"/>
      <c r="BL1551" s="114"/>
      <c r="BM1551" s="114"/>
      <c r="BN1551" s="114"/>
      <c r="BO1551" s="114"/>
      <c r="BP1551" s="114"/>
      <c r="BQ1551" s="114"/>
      <c r="BR1551" s="114"/>
      <c r="BS1551" s="114"/>
      <c r="BT1551" s="114"/>
      <c r="BU1551" s="114"/>
      <c r="BV1551" s="114"/>
      <c r="BW1551" s="114"/>
      <c r="BX1551" s="114"/>
      <c r="BY1551" s="114"/>
      <c r="BZ1551" s="114"/>
      <c r="CA1551" s="114"/>
      <c r="CB1551" s="114"/>
      <c r="CC1551" s="114"/>
      <c r="CD1551" s="114"/>
      <c r="CE1551" s="114"/>
      <c r="CF1551" s="114"/>
      <c r="CG1551" s="114"/>
      <c r="EH1551"/>
      <c r="EI1551"/>
      <c r="EJ1551"/>
      <c r="EK1551"/>
      <c r="EL1551"/>
    </row>
    <row r="1552" spans="1:142" x14ac:dyDescent="0.2">
      <c r="A1552"/>
      <c r="B1552"/>
      <c r="C1552"/>
      <c r="D1552"/>
      <c r="E1552"/>
      <c r="F1552"/>
      <c r="G1552"/>
      <c r="H1552"/>
      <c r="I1552"/>
      <c r="J1552"/>
      <c r="L1552" s="104"/>
      <c r="M1552" s="104"/>
      <c r="N1552" s="104"/>
      <c r="O1552" s="104"/>
      <c r="P1552" s="104"/>
      <c r="Q1552" s="104"/>
      <c r="R1552" s="104"/>
      <c r="S1552" s="104"/>
      <c r="T1552" s="104"/>
      <c r="U1552" s="104"/>
      <c r="V1552" s="104"/>
      <c r="W1552" s="104"/>
      <c r="X1552" s="104"/>
      <c r="Y1552" s="104"/>
      <c r="Z1552" s="104"/>
      <c r="AA1552" s="104"/>
      <c r="AB1552" s="104"/>
      <c r="AC1552" s="104"/>
      <c r="AD1552" s="104"/>
      <c r="AE1552" s="104"/>
      <c r="AF1552" s="104"/>
      <c r="AG1552" s="104"/>
      <c r="AH1552" s="104"/>
      <c r="AI1552" s="104"/>
      <c r="AJ1552" s="104"/>
      <c r="AK1552" s="104"/>
      <c r="AL1552" s="104"/>
      <c r="AM1552" s="104"/>
      <c r="AN1552" s="104"/>
      <c r="AO1552" s="104"/>
      <c r="AP1552" s="104"/>
      <c r="AQ1552" s="104"/>
      <c r="AR1552" s="104"/>
      <c r="AS1552" s="104"/>
      <c r="AT1552" s="104"/>
      <c r="AU1552" s="104"/>
      <c r="AX1552" s="114"/>
      <c r="AY1552" s="114"/>
      <c r="AZ1552" s="114"/>
      <c r="BA1552" s="114"/>
      <c r="BB1552" s="114"/>
      <c r="BC1552" s="114"/>
      <c r="BD1552" s="114"/>
      <c r="BE1552" s="114"/>
      <c r="BF1552" s="114"/>
      <c r="BG1552" s="114"/>
      <c r="BH1552" s="114"/>
      <c r="BI1552" s="114"/>
      <c r="BJ1552" s="114"/>
      <c r="BK1552" s="114"/>
      <c r="BL1552" s="114"/>
      <c r="BM1552" s="114"/>
      <c r="BN1552" s="114"/>
      <c r="BO1552" s="114"/>
      <c r="BP1552" s="114"/>
      <c r="BQ1552" s="114"/>
      <c r="BR1552" s="114"/>
      <c r="BS1552" s="114"/>
      <c r="BT1552" s="114"/>
      <c r="BU1552" s="114"/>
      <c r="BV1552" s="114"/>
      <c r="BW1552" s="114"/>
      <c r="BX1552" s="114"/>
      <c r="BY1552" s="114"/>
      <c r="BZ1552" s="114"/>
      <c r="CA1552" s="114"/>
      <c r="CB1552" s="114"/>
      <c r="CC1552" s="114"/>
      <c r="CD1552" s="114"/>
      <c r="CE1552" s="114"/>
      <c r="CF1552" s="114"/>
      <c r="CG1552" s="114"/>
      <c r="EH1552"/>
      <c r="EI1552"/>
      <c r="EJ1552"/>
      <c r="EK1552"/>
      <c r="EL1552"/>
    </row>
    <row r="1553" spans="1:142" x14ac:dyDescent="0.2">
      <c r="A1553"/>
      <c r="B1553"/>
      <c r="C1553"/>
      <c r="D1553"/>
      <c r="E1553"/>
      <c r="F1553"/>
      <c r="G1553"/>
      <c r="H1553"/>
      <c r="I1553"/>
      <c r="J1553"/>
      <c r="L1553" s="104"/>
      <c r="M1553" s="104"/>
      <c r="N1553" s="104"/>
      <c r="O1553" s="104"/>
      <c r="P1553" s="104"/>
      <c r="Q1553" s="104"/>
      <c r="R1553" s="104"/>
      <c r="S1553" s="104"/>
      <c r="T1553" s="104"/>
      <c r="U1553" s="104"/>
      <c r="V1553" s="104"/>
      <c r="W1553" s="104"/>
      <c r="X1553" s="104"/>
      <c r="Y1553" s="104"/>
      <c r="Z1553" s="104"/>
      <c r="AA1553" s="104"/>
      <c r="AB1553" s="104"/>
      <c r="AC1553" s="104"/>
      <c r="AD1553" s="104"/>
      <c r="AE1553" s="104"/>
      <c r="AF1553" s="104"/>
      <c r="AG1553" s="104"/>
      <c r="AH1553" s="104"/>
      <c r="AI1553" s="104"/>
      <c r="AJ1553" s="104"/>
      <c r="AK1553" s="104"/>
      <c r="AL1553" s="104"/>
      <c r="AM1553" s="104"/>
      <c r="AN1553" s="104"/>
      <c r="AO1553" s="104"/>
      <c r="AP1553" s="104"/>
      <c r="AQ1553" s="104"/>
      <c r="AR1553" s="104"/>
      <c r="AS1553" s="104"/>
      <c r="AT1553" s="104"/>
      <c r="AU1553" s="104"/>
      <c r="AX1553" s="114"/>
      <c r="AY1553" s="114"/>
      <c r="AZ1553" s="114"/>
      <c r="BA1553" s="114"/>
      <c r="BB1553" s="114"/>
      <c r="BC1553" s="114"/>
      <c r="BD1553" s="114"/>
      <c r="BE1553" s="114"/>
      <c r="BF1553" s="114"/>
      <c r="BG1553" s="114"/>
      <c r="BH1553" s="114"/>
      <c r="BI1553" s="114"/>
      <c r="BJ1553" s="114"/>
      <c r="BK1553" s="114"/>
      <c r="BL1553" s="114"/>
      <c r="BM1553" s="114"/>
      <c r="BN1553" s="114"/>
      <c r="BO1553" s="114"/>
      <c r="BP1553" s="114"/>
      <c r="BQ1553" s="114"/>
      <c r="BR1553" s="114"/>
      <c r="BS1553" s="114"/>
      <c r="BT1553" s="114"/>
      <c r="BU1553" s="114"/>
      <c r="BV1553" s="114"/>
      <c r="BW1553" s="114"/>
      <c r="BX1553" s="114"/>
      <c r="BY1553" s="114"/>
      <c r="BZ1553" s="114"/>
      <c r="CA1553" s="114"/>
      <c r="CB1553" s="114"/>
      <c r="CC1553" s="114"/>
      <c r="CD1553" s="114"/>
      <c r="CE1553" s="114"/>
      <c r="CF1553" s="114"/>
      <c r="CG1553" s="114"/>
      <c r="EH1553"/>
      <c r="EI1553"/>
      <c r="EJ1553"/>
      <c r="EK1553"/>
      <c r="EL1553"/>
    </row>
    <row r="1554" spans="1:142" x14ac:dyDescent="0.2">
      <c r="A1554"/>
      <c r="B1554"/>
      <c r="C1554"/>
      <c r="D1554"/>
      <c r="E1554"/>
      <c r="F1554"/>
      <c r="G1554"/>
      <c r="H1554"/>
      <c r="I1554"/>
      <c r="J1554"/>
      <c r="L1554" s="104"/>
      <c r="M1554" s="104"/>
      <c r="N1554" s="104"/>
      <c r="O1554" s="104"/>
      <c r="P1554" s="104"/>
      <c r="Q1554" s="104"/>
      <c r="R1554" s="104"/>
      <c r="S1554" s="104"/>
      <c r="T1554" s="104"/>
      <c r="U1554" s="104"/>
      <c r="V1554" s="104"/>
      <c r="W1554" s="104"/>
      <c r="X1554" s="104"/>
      <c r="Y1554" s="104"/>
      <c r="Z1554" s="104"/>
      <c r="AA1554" s="104"/>
      <c r="AB1554" s="104"/>
      <c r="AC1554" s="104"/>
      <c r="AD1554" s="104"/>
      <c r="AE1554" s="104"/>
      <c r="AF1554" s="104"/>
      <c r="AG1554" s="104"/>
      <c r="AH1554" s="104"/>
      <c r="AI1554" s="104"/>
      <c r="AJ1554" s="104"/>
      <c r="AK1554" s="104"/>
      <c r="AL1554" s="104"/>
      <c r="AM1554" s="104"/>
      <c r="AN1554" s="104"/>
      <c r="AO1554" s="104"/>
      <c r="AP1554" s="104"/>
      <c r="AQ1554" s="104"/>
      <c r="AR1554" s="104"/>
      <c r="AS1554" s="104"/>
      <c r="AT1554" s="104"/>
      <c r="AU1554" s="104"/>
      <c r="AX1554" s="114"/>
      <c r="AY1554" s="114"/>
      <c r="AZ1554" s="114"/>
      <c r="BA1554" s="114"/>
      <c r="BB1554" s="114"/>
      <c r="BC1554" s="114"/>
      <c r="BD1554" s="114"/>
      <c r="BE1554" s="114"/>
      <c r="BF1554" s="114"/>
      <c r="BG1554" s="114"/>
      <c r="BH1554" s="114"/>
      <c r="BI1554" s="114"/>
      <c r="BJ1554" s="114"/>
      <c r="BK1554" s="114"/>
      <c r="BL1554" s="114"/>
      <c r="BM1554" s="114"/>
      <c r="BN1554" s="114"/>
      <c r="BO1554" s="114"/>
      <c r="BP1554" s="114"/>
      <c r="BQ1554" s="114"/>
      <c r="BR1554" s="114"/>
      <c r="BS1554" s="114"/>
      <c r="BT1554" s="114"/>
      <c r="BU1554" s="114"/>
      <c r="BV1554" s="114"/>
      <c r="BW1554" s="114"/>
      <c r="BX1554" s="114"/>
      <c r="BY1554" s="114"/>
      <c r="BZ1554" s="114"/>
      <c r="CA1554" s="114"/>
      <c r="CB1554" s="114"/>
      <c r="CC1554" s="114"/>
      <c r="CD1554" s="114"/>
      <c r="CE1554" s="114"/>
      <c r="CF1554" s="114"/>
      <c r="CG1554" s="114"/>
      <c r="EH1554"/>
      <c r="EI1554"/>
      <c r="EJ1554"/>
      <c r="EK1554"/>
      <c r="EL1554"/>
    </row>
    <row r="1555" spans="1:142" x14ac:dyDescent="0.2">
      <c r="A1555"/>
      <c r="B1555"/>
      <c r="C1555"/>
      <c r="D1555"/>
      <c r="E1555"/>
      <c r="F1555"/>
      <c r="G1555"/>
      <c r="H1555"/>
      <c r="I1555"/>
      <c r="J1555"/>
      <c r="L1555" s="104"/>
      <c r="M1555" s="104"/>
      <c r="N1555" s="104"/>
      <c r="O1555" s="104"/>
      <c r="P1555" s="104"/>
      <c r="Q1555" s="104"/>
      <c r="R1555" s="104"/>
      <c r="S1555" s="104"/>
      <c r="T1555" s="104"/>
      <c r="U1555" s="104"/>
      <c r="V1555" s="104"/>
      <c r="W1555" s="104"/>
      <c r="X1555" s="104"/>
      <c r="Y1555" s="104"/>
      <c r="Z1555" s="104"/>
      <c r="AA1555" s="104"/>
      <c r="AB1555" s="104"/>
      <c r="AC1555" s="104"/>
      <c r="AD1555" s="104"/>
      <c r="AE1555" s="104"/>
      <c r="AF1555" s="104"/>
      <c r="AG1555" s="104"/>
      <c r="AH1555" s="104"/>
      <c r="AI1555" s="104"/>
      <c r="AJ1555" s="104"/>
      <c r="AK1555" s="104"/>
      <c r="AL1555" s="104"/>
      <c r="AM1555" s="104"/>
      <c r="AN1555" s="104"/>
      <c r="AO1555" s="104"/>
      <c r="AP1555" s="104"/>
      <c r="AQ1555" s="104"/>
      <c r="AR1555" s="104"/>
      <c r="AS1555" s="104"/>
      <c r="AT1555" s="104"/>
      <c r="AU1555" s="10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EH1555"/>
      <c r="EI1555"/>
      <c r="EJ1555"/>
      <c r="EK1555"/>
      <c r="EL1555"/>
    </row>
    <row r="1556" spans="1:142" x14ac:dyDescent="0.2">
      <c r="A1556"/>
      <c r="B1556"/>
      <c r="C1556"/>
      <c r="D1556"/>
      <c r="E1556"/>
      <c r="F1556"/>
      <c r="G1556"/>
      <c r="H1556"/>
      <c r="I1556"/>
      <c r="J1556"/>
      <c r="L1556" s="104"/>
      <c r="M1556" s="104"/>
      <c r="N1556" s="104"/>
      <c r="O1556" s="104"/>
      <c r="P1556" s="104"/>
      <c r="Q1556" s="104"/>
      <c r="R1556" s="104"/>
      <c r="S1556" s="104"/>
      <c r="T1556" s="104"/>
      <c r="U1556" s="104"/>
      <c r="V1556" s="104"/>
      <c r="W1556" s="104"/>
      <c r="X1556" s="104"/>
      <c r="Y1556" s="104"/>
      <c r="Z1556" s="104"/>
      <c r="AA1556" s="104"/>
      <c r="AB1556" s="104"/>
      <c r="AC1556" s="104"/>
      <c r="AD1556" s="104"/>
      <c r="AE1556" s="104"/>
      <c r="AF1556" s="104"/>
      <c r="AG1556" s="104"/>
      <c r="AH1556" s="104"/>
      <c r="AI1556" s="104"/>
      <c r="AJ1556" s="104"/>
      <c r="AK1556" s="104"/>
      <c r="AL1556" s="104"/>
      <c r="AM1556" s="104"/>
      <c r="AN1556" s="104"/>
      <c r="AO1556" s="104"/>
      <c r="AP1556" s="104"/>
      <c r="AQ1556" s="104"/>
      <c r="AR1556" s="104"/>
      <c r="AS1556" s="104"/>
      <c r="AT1556" s="104"/>
      <c r="AU1556" s="104"/>
      <c r="AX1556" s="114"/>
      <c r="AY1556" s="114"/>
      <c r="AZ1556" s="114"/>
      <c r="BA1556" s="114"/>
      <c r="BB1556" s="114"/>
      <c r="BC1556" s="114"/>
      <c r="BD1556" s="114"/>
      <c r="BE1556" s="114"/>
      <c r="BF1556" s="114"/>
      <c r="BG1556" s="114"/>
      <c r="BH1556" s="114"/>
      <c r="BI1556" s="114"/>
      <c r="BJ1556" s="114"/>
      <c r="BK1556" s="114"/>
      <c r="BL1556" s="114"/>
      <c r="BM1556" s="114"/>
      <c r="BN1556" s="114"/>
      <c r="BO1556" s="114"/>
      <c r="BP1556" s="114"/>
      <c r="BQ1556" s="114"/>
      <c r="BR1556" s="114"/>
      <c r="BS1556" s="114"/>
      <c r="BT1556" s="114"/>
      <c r="BU1556" s="114"/>
      <c r="BV1556" s="114"/>
      <c r="BW1556" s="114"/>
      <c r="BX1556" s="114"/>
      <c r="BY1556" s="114"/>
      <c r="BZ1556" s="114"/>
      <c r="CA1556" s="114"/>
      <c r="CB1556" s="114"/>
      <c r="CC1556" s="114"/>
      <c r="CD1556" s="114"/>
      <c r="CE1556" s="114"/>
      <c r="CF1556" s="114"/>
      <c r="CG1556" s="114"/>
      <c r="EH1556"/>
      <c r="EI1556"/>
      <c r="EJ1556"/>
      <c r="EK1556"/>
      <c r="EL1556"/>
    </row>
    <row r="1557" spans="1:142" x14ac:dyDescent="0.2">
      <c r="A1557"/>
      <c r="B1557"/>
      <c r="C1557"/>
      <c r="D1557"/>
      <c r="E1557"/>
      <c r="F1557"/>
      <c r="G1557"/>
      <c r="H1557"/>
      <c r="I1557"/>
      <c r="J1557"/>
      <c r="L1557" s="104"/>
      <c r="M1557" s="104"/>
      <c r="N1557" s="104"/>
      <c r="O1557" s="104"/>
      <c r="P1557" s="104"/>
      <c r="Q1557" s="104"/>
      <c r="R1557" s="104"/>
      <c r="S1557" s="104"/>
      <c r="T1557" s="104"/>
      <c r="U1557" s="104"/>
      <c r="V1557" s="104"/>
      <c r="W1557" s="104"/>
      <c r="X1557" s="104"/>
      <c r="Y1557" s="104"/>
      <c r="Z1557" s="104"/>
      <c r="AA1557" s="104"/>
      <c r="AB1557" s="104"/>
      <c r="AC1557" s="104"/>
      <c r="AD1557" s="104"/>
      <c r="AE1557" s="104"/>
      <c r="AF1557" s="104"/>
      <c r="AG1557" s="104"/>
      <c r="AH1557" s="104"/>
      <c r="AI1557" s="104"/>
      <c r="AJ1557" s="104"/>
      <c r="AK1557" s="104"/>
      <c r="AL1557" s="104"/>
      <c r="AM1557" s="104"/>
      <c r="AN1557" s="104"/>
      <c r="AO1557" s="104"/>
      <c r="AP1557" s="104"/>
      <c r="AQ1557" s="104"/>
      <c r="AR1557" s="104"/>
      <c r="AS1557" s="104"/>
      <c r="AT1557" s="104"/>
      <c r="AU1557" s="104"/>
      <c r="AX1557" s="114"/>
      <c r="AY1557" s="114"/>
      <c r="AZ1557" s="114"/>
      <c r="BA1557" s="114"/>
      <c r="BB1557" s="114"/>
      <c r="BC1557" s="114"/>
      <c r="BD1557" s="114"/>
      <c r="BE1557" s="114"/>
      <c r="BF1557" s="114"/>
      <c r="BG1557" s="114"/>
      <c r="BH1557" s="114"/>
      <c r="BI1557" s="114"/>
      <c r="BJ1557" s="114"/>
      <c r="BK1557" s="114"/>
      <c r="BL1557" s="114"/>
      <c r="BM1557" s="114"/>
      <c r="BN1557" s="114"/>
      <c r="BO1557" s="114"/>
      <c r="BP1557" s="114"/>
      <c r="BQ1557" s="114"/>
      <c r="BR1557" s="114"/>
      <c r="BS1557" s="114"/>
      <c r="BT1557" s="114"/>
      <c r="BU1557" s="114"/>
      <c r="BV1557" s="114"/>
      <c r="BW1557" s="114"/>
      <c r="BX1557" s="114"/>
      <c r="BY1557" s="114"/>
      <c r="BZ1557" s="114"/>
      <c r="CA1557" s="114"/>
      <c r="CB1557" s="114"/>
      <c r="CC1557" s="114"/>
      <c r="CD1557" s="114"/>
      <c r="CE1557" s="114"/>
      <c r="CF1557" s="114"/>
      <c r="CG1557" s="114"/>
      <c r="EH1557"/>
      <c r="EI1557"/>
      <c r="EJ1557"/>
      <c r="EK1557"/>
      <c r="EL1557"/>
    </row>
    <row r="1558" spans="1:142" x14ac:dyDescent="0.2">
      <c r="A1558"/>
      <c r="B1558"/>
      <c r="C1558"/>
      <c r="D1558"/>
      <c r="E1558"/>
      <c r="F1558"/>
      <c r="G1558"/>
      <c r="H1558"/>
      <c r="I1558"/>
      <c r="J1558"/>
      <c r="L1558" s="104"/>
      <c r="M1558" s="104"/>
      <c r="N1558" s="104"/>
      <c r="O1558" s="104"/>
      <c r="P1558" s="104"/>
      <c r="Q1558" s="104"/>
      <c r="R1558" s="104"/>
      <c r="S1558" s="104"/>
      <c r="T1558" s="104"/>
      <c r="U1558" s="104"/>
      <c r="V1558" s="104"/>
      <c r="W1558" s="104"/>
      <c r="X1558" s="104"/>
      <c r="Y1558" s="104"/>
      <c r="Z1558" s="104"/>
      <c r="AA1558" s="104"/>
      <c r="AB1558" s="104"/>
      <c r="AC1558" s="104"/>
      <c r="AD1558" s="104"/>
      <c r="AE1558" s="104"/>
      <c r="AF1558" s="104"/>
      <c r="AG1558" s="104"/>
      <c r="AH1558" s="104"/>
      <c r="AI1558" s="104"/>
      <c r="AJ1558" s="104"/>
      <c r="AK1558" s="104"/>
      <c r="AL1558" s="104"/>
      <c r="AM1558" s="104"/>
      <c r="AN1558" s="104"/>
      <c r="AO1558" s="104"/>
      <c r="AP1558" s="104"/>
      <c r="AQ1558" s="104"/>
      <c r="AR1558" s="104"/>
      <c r="AS1558" s="104"/>
      <c r="AT1558" s="104"/>
      <c r="AU1558" s="104"/>
      <c r="AX1558" s="114"/>
      <c r="AY1558" s="114"/>
      <c r="AZ1558" s="114"/>
      <c r="BA1558" s="114"/>
      <c r="BB1558" s="114"/>
      <c r="BC1558" s="114"/>
      <c r="BD1558" s="114"/>
      <c r="BE1558" s="114"/>
      <c r="BF1558" s="114"/>
      <c r="BG1558" s="114"/>
      <c r="BH1558" s="114"/>
      <c r="BI1558" s="114"/>
      <c r="BJ1558" s="114"/>
      <c r="BK1558" s="114"/>
      <c r="BL1558" s="114"/>
      <c r="BM1558" s="114"/>
      <c r="BN1558" s="114"/>
      <c r="BO1558" s="114"/>
      <c r="BP1558" s="114"/>
      <c r="BQ1558" s="114"/>
      <c r="BR1558" s="114"/>
      <c r="BS1558" s="114"/>
      <c r="BT1558" s="114"/>
      <c r="BU1558" s="114"/>
      <c r="BV1558" s="114"/>
      <c r="BW1558" s="114"/>
      <c r="BX1558" s="114"/>
      <c r="BY1558" s="114"/>
      <c r="BZ1558" s="114"/>
      <c r="CA1558" s="114"/>
      <c r="CB1558" s="114"/>
      <c r="CC1558" s="114"/>
      <c r="CD1558" s="114"/>
      <c r="CE1558" s="114"/>
      <c r="CF1558" s="114"/>
      <c r="CG1558" s="114"/>
      <c r="EH1558"/>
      <c r="EI1558"/>
      <c r="EJ1558"/>
      <c r="EK1558"/>
      <c r="EL1558"/>
    </row>
    <row r="1559" spans="1:142" x14ac:dyDescent="0.2">
      <c r="A1559"/>
      <c r="B1559"/>
      <c r="C1559"/>
      <c r="D1559"/>
      <c r="E1559"/>
      <c r="F1559"/>
      <c r="G1559"/>
      <c r="H1559"/>
      <c r="I1559"/>
      <c r="J1559"/>
      <c r="L1559" s="104"/>
      <c r="M1559" s="104"/>
      <c r="N1559" s="104"/>
      <c r="O1559" s="104"/>
      <c r="P1559" s="104"/>
      <c r="Q1559" s="104"/>
      <c r="R1559" s="104"/>
      <c r="S1559" s="104"/>
      <c r="T1559" s="104"/>
      <c r="U1559" s="104"/>
      <c r="V1559" s="104"/>
      <c r="W1559" s="104"/>
      <c r="X1559" s="104"/>
      <c r="Y1559" s="104"/>
      <c r="Z1559" s="104"/>
      <c r="AA1559" s="104"/>
      <c r="AB1559" s="104"/>
      <c r="AC1559" s="104"/>
      <c r="AD1559" s="104"/>
      <c r="AE1559" s="104"/>
      <c r="AF1559" s="104"/>
      <c r="AG1559" s="104"/>
      <c r="AH1559" s="104"/>
      <c r="AI1559" s="104"/>
      <c r="AJ1559" s="104"/>
      <c r="AK1559" s="104"/>
      <c r="AL1559" s="104"/>
      <c r="AM1559" s="104"/>
      <c r="AN1559" s="104"/>
      <c r="AO1559" s="104"/>
      <c r="AP1559" s="104"/>
      <c r="AQ1559" s="104"/>
      <c r="AR1559" s="104"/>
      <c r="AS1559" s="104"/>
      <c r="AT1559" s="104"/>
      <c r="AU1559" s="104"/>
      <c r="AX1559" s="114"/>
      <c r="AY1559" s="114"/>
      <c r="AZ1559" s="114"/>
      <c r="BA1559" s="114"/>
      <c r="BB1559" s="114"/>
      <c r="BC1559" s="114"/>
      <c r="BD1559" s="114"/>
      <c r="BE1559" s="114"/>
      <c r="BF1559" s="114"/>
      <c r="BG1559" s="114"/>
      <c r="BH1559" s="114"/>
      <c r="BI1559" s="114"/>
      <c r="BJ1559" s="114"/>
      <c r="BK1559" s="114"/>
      <c r="BL1559" s="114"/>
      <c r="BM1559" s="114"/>
      <c r="BN1559" s="114"/>
      <c r="BO1559" s="114"/>
      <c r="BP1559" s="114"/>
      <c r="BQ1559" s="114"/>
      <c r="BR1559" s="114"/>
      <c r="BS1559" s="114"/>
      <c r="BT1559" s="114"/>
      <c r="BU1559" s="114"/>
      <c r="BV1559" s="114"/>
      <c r="BW1559" s="114"/>
      <c r="BX1559" s="114"/>
      <c r="BY1559" s="114"/>
      <c r="BZ1559" s="114"/>
      <c r="CA1559" s="114"/>
      <c r="CB1559" s="114"/>
      <c r="CC1559" s="114"/>
      <c r="CD1559" s="114"/>
      <c r="CE1559" s="114"/>
      <c r="CF1559" s="114"/>
      <c r="CG1559" s="114"/>
      <c r="EH1559"/>
      <c r="EI1559"/>
      <c r="EJ1559"/>
      <c r="EK1559"/>
      <c r="EL1559"/>
    </row>
    <row r="1560" spans="1:142" x14ac:dyDescent="0.2">
      <c r="A1560"/>
      <c r="B1560"/>
      <c r="C1560"/>
      <c r="D1560"/>
      <c r="E1560"/>
      <c r="F1560"/>
      <c r="G1560"/>
      <c r="H1560"/>
      <c r="I1560"/>
      <c r="J1560"/>
      <c r="L1560" s="104"/>
      <c r="M1560" s="104"/>
      <c r="N1560" s="104"/>
      <c r="O1560" s="104"/>
      <c r="P1560" s="104"/>
      <c r="Q1560" s="104"/>
      <c r="R1560" s="104"/>
      <c r="S1560" s="104"/>
      <c r="T1560" s="104"/>
      <c r="U1560" s="104"/>
      <c r="V1560" s="104"/>
      <c r="W1560" s="104"/>
      <c r="X1560" s="104"/>
      <c r="Y1560" s="104"/>
      <c r="Z1560" s="104"/>
      <c r="AA1560" s="104"/>
      <c r="AB1560" s="104"/>
      <c r="AC1560" s="104"/>
      <c r="AD1560" s="104"/>
      <c r="AE1560" s="104"/>
      <c r="AF1560" s="104"/>
      <c r="AG1560" s="104"/>
      <c r="AH1560" s="104"/>
      <c r="AI1560" s="104"/>
      <c r="AJ1560" s="104"/>
      <c r="AK1560" s="104"/>
      <c r="AL1560" s="104"/>
      <c r="AM1560" s="104"/>
      <c r="AN1560" s="104"/>
      <c r="AO1560" s="104"/>
      <c r="AP1560" s="104"/>
      <c r="AQ1560" s="104"/>
      <c r="AR1560" s="104"/>
      <c r="AS1560" s="104"/>
      <c r="AT1560" s="104"/>
      <c r="AU1560" s="104"/>
      <c r="AX1560" s="114"/>
      <c r="AY1560" s="114"/>
      <c r="AZ1560" s="114"/>
      <c r="BA1560" s="114"/>
      <c r="BB1560" s="114"/>
      <c r="BC1560" s="114"/>
      <c r="BD1560" s="114"/>
      <c r="BE1560" s="114"/>
      <c r="BF1560" s="114"/>
      <c r="BG1560" s="114"/>
      <c r="BH1560" s="114"/>
      <c r="BI1560" s="114"/>
      <c r="BJ1560" s="114"/>
      <c r="BK1560" s="114"/>
      <c r="BL1560" s="114"/>
      <c r="BM1560" s="114"/>
      <c r="BN1560" s="114"/>
      <c r="BO1560" s="114"/>
      <c r="BP1560" s="114"/>
      <c r="BQ1560" s="114"/>
      <c r="BR1560" s="114"/>
      <c r="BS1560" s="114"/>
      <c r="BT1560" s="114"/>
      <c r="BU1560" s="114"/>
      <c r="BV1560" s="114"/>
      <c r="BW1560" s="114"/>
      <c r="BX1560" s="114"/>
      <c r="BY1560" s="114"/>
      <c r="BZ1560" s="114"/>
      <c r="CA1560" s="114"/>
      <c r="CB1560" s="114"/>
      <c r="CC1560" s="114"/>
      <c r="CD1560" s="114"/>
      <c r="CE1560" s="114"/>
      <c r="CF1560" s="114"/>
      <c r="CG1560" s="114"/>
      <c r="EH1560"/>
      <c r="EI1560"/>
      <c r="EJ1560"/>
      <c r="EK1560"/>
      <c r="EL1560"/>
    </row>
    <row r="1561" spans="1:142" x14ac:dyDescent="0.2">
      <c r="A1561"/>
      <c r="B1561"/>
      <c r="C1561"/>
      <c r="D1561"/>
      <c r="E1561"/>
      <c r="F1561"/>
      <c r="G1561"/>
      <c r="H1561"/>
      <c r="I1561"/>
      <c r="J1561"/>
      <c r="L1561" s="104"/>
      <c r="M1561" s="104"/>
      <c r="N1561" s="104"/>
      <c r="O1561" s="104"/>
      <c r="P1561" s="104"/>
      <c r="Q1561" s="104"/>
      <c r="R1561" s="104"/>
      <c r="S1561" s="104"/>
      <c r="T1561" s="104"/>
      <c r="U1561" s="104"/>
      <c r="V1561" s="104"/>
      <c r="W1561" s="104"/>
      <c r="X1561" s="104"/>
      <c r="Y1561" s="104"/>
      <c r="Z1561" s="104"/>
      <c r="AA1561" s="104"/>
      <c r="AB1561" s="104"/>
      <c r="AC1561" s="104"/>
      <c r="AD1561" s="104"/>
      <c r="AE1561" s="104"/>
      <c r="AF1561" s="104"/>
      <c r="AG1561" s="104"/>
      <c r="AH1561" s="104"/>
      <c r="AI1561" s="104"/>
      <c r="AJ1561" s="104"/>
      <c r="AK1561" s="104"/>
      <c r="AL1561" s="104"/>
      <c r="AM1561" s="104"/>
      <c r="AN1561" s="104"/>
      <c r="AO1561" s="104"/>
      <c r="AP1561" s="104"/>
      <c r="AQ1561" s="104"/>
      <c r="AR1561" s="104"/>
      <c r="AS1561" s="104"/>
      <c r="AT1561" s="104"/>
      <c r="AU1561" s="104"/>
      <c r="AX1561" s="114"/>
      <c r="AY1561" s="114"/>
      <c r="AZ1561" s="114"/>
      <c r="BA1561" s="114"/>
      <c r="BB1561" s="114"/>
      <c r="BC1561" s="114"/>
      <c r="BD1561" s="114"/>
      <c r="BE1561" s="114"/>
      <c r="BF1561" s="114"/>
      <c r="BG1561" s="114"/>
      <c r="BH1561" s="114"/>
      <c r="BI1561" s="114"/>
      <c r="BJ1561" s="114"/>
      <c r="BK1561" s="114"/>
      <c r="BL1561" s="114"/>
      <c r="BM1561" s="114"/>
      <c r="BN1561" s="114"/>
      <c r="BO1561" s="114"/>
      <c r="BP1561" s="114"/>
      <c r="BQ1561" s="114"/>
      <c r="BR1561" s="114"/>
      <c r="BS1561" s="114"/>
      <c r="BT1561" s="114"/>
      <c r="BU1561" s="114"/>
      <c r="BV1561" s="114"/>
      <c r="BW1561" s="114"/>
      <c r="BX1561" s="114"/>
      <c r="BY1561" s="114"/>
      <c r="BZ1561" s="114"/>
      <c r="CA1561" s="114"/>
      <c r="CB1561" s="114"/>
      <c r="CC1561" s="114"/>
      <c r="CD1561" s="114"/>
      <c r="CE1561" s="114"/>
      <c r="CF1561" s="114"/>
      <c r="CG1561" s="114"/>
      <c r="EH1561"/>
      <c r="EI1561"/>
      <c r="EJ1561"/>
      <c r="EK1561"/>
      <c r="EL1561"/>
    </row>
    <row r="1562" spans="1:142" x14ac:dyDescent="0.2">
      <c r="A1562"/>
      <c r="B1562"/>
      <c r="C1562"/>
      <c r="D1562"/>
      <c r="E1562"/>
      <c r="F1562"/>
      <c r="G1562"/>
      <c r="H1562"/>
      <c r="I1562"/>
      <c r="J1562"/>
      <c r="L1562" s="104"/>
      <c r="M1562" s="104"/>
      <c r="N1562" s="104"/>
      <c r="O1562" s="104"/>
      <c r="P1562" s="104"/>
      <c r="Q1562" s="104"/>
      <c r="R1562" s="104"/>
      <c r="S1562" s="104"/>
      <c r="T1562" s="104"/>
      <c r="U1562" s="104"/>
      <c r="V1562" s="104"/>
      <c r="W1562" s="104"/>
      <c r="X1562" s="104"/>
      <c r="Y1562" s="104"/>
      <c r="Z1562" s="104"/>
      <c r="AA1562" s="104"/>
      <c r="AB1562" s="104"/>
      <c r="AC1562" s="104"/>
      <c r="AD1562" s="104"/>
      <c r="AE1562" s="104"/>
      <c r="AF1562" s="104"/>
      <c r="AG1562" s="104"/>
      <c r="AH1562" s="104"/>
      <c r="AI1562" s="104"/>
      <c r="AJ1562" s="104"/>
      <c r="AK1562" s="104"/>
      <c r="AL1562" s="104"/>
      <c r="AM1562" s="104"/>
      <c r="AN1562" s="104"/>
      <c r="AO1562" s="104"/>
      <c r="AP1562" s="104"/>
      <c r="AQ1562" s="104"/>
      <c r="AR1562" s="104"/>
      <c r="AS1562" s="104"/>
      <c r="AT1562" s="104"/>
      <c r="AU1562" s="104"/>
      <c r="AX1562" s="114"/>
      <c r="AY1562" s="114"/>
      <c r="AZ1562" s="114"/>
      <c r="BA1562" s="114"/>
      <c r="BB1562" s="114"/>
      <c r="BC1562" s="114"/>
      <c r="BD1562" s="114"/>
      <c r="BE1562" s="114"/>
      <c r="BF1562" s="114"/>
      <c r="BG1562" s="114"/>
      <c r="BH1562" s="114"/>
      <c r="BI1562" s="114"/>
      <c r="BJ1562" s="114"/>
      <c r="BK1562" s="114"/>
      <c r="BL1562" s="114"/>
      <c r="BM1562" s="114"/>
      <c r="BN1562" s="114"/>
      <c r="BO1562" s="114"/>
      <c r="BP1562" s="114"/>
      <c r="BQ1562" s="114"/>
      <c r="BR1562" s="114"/>
      <c r="BS1562" s="114"/>
      <c r="BT1562" s="114"/>
      <c r="BU1562" s="114"/>
      <c r="BV1562" s="114"/>
      <c r="BW1562" s="114"/>
      <c r="BX1562" s="114"/>
      <c r="BY1562" s="114"/>
      <c r="BZ1562" s="114"/>
      <c r="CA1562" s="114"/>
      <c r="CB1562" s="114"/>
      <c r="CC1562" s="114"/>
      <c r="CD1562" s="114"/>
      <c r="CE1562" s="114"/>
      <c r="CF1562" s="114"/>
      <c r="CG1562" s="114"/>
      <c r="EH1562"/>
      <c r="EI1562"/>
      <c r="EJ1562"/>
      <c r="EK1562"/>
      <c r="EL1562"/>
    </row>
    <row r="1563" spans="1:142" x14ac:dyDescent="0.2">
      <c r="A1563"/>
      <c r="B1563"/>
      <c r="C1563"/>
      <c r="D1563"/>
      <c r="E1563"/>
      <c r="F1563"/>
      <c r="G1563"/>
      <c r="H1563"/>
      <c r="I1563"/>
      <c r="J1563"/>
      <c r="L1563" s="104"/>
      <c r="M1563" s="104"/>
      <c r="N1563" s="104"/>
      <c r="O1563" s="104"/>
      <c r="P1563" s="104"/>
      <c r="Q1563" s="104"/>
      <c r="R1563" s="104"/>
      <c r="S1563" s="104"/>
      <c r="T1563" s="104"/>
      <c r="U1563" s="104"/>
      <c r="V1563" s="104"/>
      <c r="W1563" s="104"/>
      <c r="X1563" s="104"/>
      <c r="Y1563" s="104"/>
      <c r="Z1563" s="104"/>
      <c r="AA1563" s="104"/>
      <c r="AB1563" s="104"/>
      <c r="AC1563" s="104"/>
      <c r="AD1563" s="104"/>
      <c r="AE1563" s="104"/>
      <c r="AF1563" s="104"/>
      <c r="AG1563" s="104"/>
      <c r="AH1563" s="104"/>
      <c r="AI1563" s="104"/>
      <c r="AJ1563" s="104"/>
      <c r="AK1563" s="104"/>
      <c r="AL1563" s="104"/>
      <c r="AM1563" s="104"/>
      <c r="AN1563" s="104"/>
      <c r="AO1563" s="104"/>
      <c r="AP1563" s="104"/>
      <c r="AQ1563" s="104"/>
      <c r="AR1563" s="104"/>
      <c r="AS1563" s="104"/>
      <c r="AT1563" s="104"/>
      <c r="AU1563" s="104"/>
      <c r="AX1563" s="114"/>
      <c r="AY1563" s="114"/>
      <c r="AZ1563" s="114"/>
      <c r="BA1563" s="114"/>
      <c r="BB1563" s="114"/>
      <c r="BC1563" s="114"/>
      <c r="BD1563" s="114"/>
      <c r="BE1563" s="114"/>
      <c r="BF1563" s="114"/>
      <c r="BG1563" s="114"/>
      <c r="BH1563" s="114"/>
      <c r="BI1563" s="114"/>
      <c r="BJ1563" s="114"/>
      <c r="BK1563" s="114"/>
      <c r="BL1563" s="114"/>
      <c r="BM1563" s="114"/>
      <c r="BN1563" s="114"/>
      <c r="BO1563" s="114"/>
      <c r="BP1563" s="114"/>
      <c r="BQ1563" s="114"/>
      <c r="BR1563" s="114"/>
      <c r="BS1563" s="114"/>
      <c r="BT1563" s="114"/>
      <c r="BU1563" s="114"/>
      <c r="BV1563" s="114"/>
      <c r="BW1563" s="114"/>
      <c r="BX1563" s="114"/>
      <c r="BY1563" s="114"/>
      <c r="BZ1563" s="114"/>
      <c r="CA1563" s="114"/>
      <c r="CB1563" s="114"/>
      <c r="CC1563" s="114"/>
      <c r="CD1563" s="114"/>
      <c r="CE1563" s="114"/>
      <c r="CF1563" s="114"/>
      <c r="CG1563" s="114"/>
      <c r="EH1563"/>
      <c r="EI1563"/>
      <c r="EJ1563"/>
      <c r="EK1563"/>
      <c r="EL1563"/>
    </row>
    <row r="1564" spans="1:142" x14ac:dyDescent="0.2">
      <c r="A1564"/>
      <c r="B1564"/>
      <c r="C1564"/>
      <c r="D1564"/>
      <c r="E1564"/>
      <c r="F1564"/>
      <c r="G1564"/>
      <c r="H1564"/>
      <c r="I1564"/>
      <c r="J1564"/>
      <c r="L1564" s="104"/>
      <c r="M1564" s="104"/>
      <c r="N1564" s="104"/>
      <c r="O1564" s="104"/>
      <c r="P1564" s="104"/>
      <c r="Q1564" s="104"/>
      <c r="R1564" s="104"/>
      <c r="S1564" s="104"/>
      <c r="T1564" s="104"/>
      <c r="U1564" s="104"/>
      <c r="V1564" s="104"/>
      <c r="W1564" s="104"/>
      <c r="X1564" s="104"/>
      <c r="Y1564" s="104"/>
      <c r="Z1564" s="104"/>
      <c r="AA1564" s="104"/>
      <c r="AB1564" s="104"/>
      <c r="AC1564" s="104"/>
      <c r="AD1564" s="104"/>
      <c r="AE1564" s="104"/>
      <c r="AF1564" s="104"/>
      <c r="AG1564" s="104"/>
      <c r="AH1564" s="104"/>
      <c r="AI1564" s="104"/>
      <c r="AJ1564" s="104"/>
      <c r="AK1564" s="104"/>
      <c r="AL1564" s="104"/>
      <c r="AM1564" s="104"/>
      <c r="AN1564" s="104"/>
      <c r="AO1564" s="104"/>
      <c r="AP1564" s="104"/>
      <c r="AQ1564" s="104"/>
      <c r="AR1564" s="104"/>
      <c r="AS1564" s="104"/>
      <c r="AT1564" s="104"/>
      <c r="AU1564" s="104"/>
      <c r="AX1564" s="114"/>
      <c r="AY1564" s="114"/>
      <c r="AZ1564" s="114"/>
      <c r="BA1564" s="114"/>
      <c r="BB1564" s="114"/>
      <c r="BC1564" s="114"/>
      <c r="BD1564" s="114"/>
      <c r="BE1564" s="114"/>
      <c r="BF1564" s="114"/>
      <c r="BG1564" s="114"/>
      <c r="BH1564" s="114"/>
      <c r="BI1564" s="114"/>
      <c r="BJ1564" s="114"/>
      <c r="BK1564" s="114"/>
      <c r="BL1564" s="114"/>
      <c r="BM1564" s="114"/>
      <c r="BN1564" s="114"/>
      <c r="BO1564" s="114"/>
      <c r="BP1564" s="114"/>
      <c r="BQ1564" s="114"/>
      <c r="BR1564" s="114"/>
      <c r="BS1564" s="114"/>
      <c r="BT1564" s="114"/>
      <c r="BU1564" s="114"/>
      <c r="BV1564" s="114"/>
      <c r="BW1564" s="114"/>
      <c r="BX1564" s="114"/>
      <c r="BY1564" s="114"/>
      <c r="BZ1564" s="114"/>
      <c r="CA1564" s="114"/>
      <c r="CB1564" s="114"/>
      <c r="CC1564" s="114"/>
      <c r="CD1564" s="114"/>
      <c r="CE1564" s="114"/>
      <c r="CF1564" s="114"/>
      <c r="CG1564" s="114"/>
      <c r="EH1564"/>
      <c r="EI1564"/>
      <c r="EJ1564"/>
      <c r="EK1564"/>
      <c r="EL1564"/>
    </row>
    <row r="1565" spans="1:142" x14ac:dyDescent="0.2">
      <c r="A1565"/>
      <c r="B1565"/>
      <c r="C1565"/>
      <c r="D1565"/>
      <c r="E1565"/>
      <c r="F1565"/>
      <c r="G1565"/>
      <c r="H1565"/>
      <c r="I1565"/>
      <c r="J1565"/>
      <c r="L1565" s="104"/>
      <c r="M1565" s="104"/>
      <c r="N1565" s="104"/>
      <c r="O1565" s="104"/>
      <c r="P1565" s="104"/>
      <c r="Q1565" s="104"/>
      <c r="R1565" s="104"/>
      <c r="S1565" s="104"/>
      <c r="T1565" s="104"/>
      <c r="U1565" s="104"/>
      <c r="V1565" s="104"/>
      <c r="W1565" s="104"/>
      <c r="X1565" s="104"/>
      <c r="Y1565" s="104"/>
      <c r="Z1565" s="104"/>
      <c r="AA1565" s="104"/>
      <c r="AB1565" s="104"/>
      <c r="AC1565" s="104"/>
      <c r="AD1565" s="104"/>
      <c r="AE1565" s="104"/>
      <c r="AF1565" s="104"/>
      <c r="AG1565" s="104"/>
      <c r="AH1565" s="104"/>
      <c r="AI1565" s="104"/>
      <c r="AJ1565" s="104"/>
      <c r="AK1565" s="104"/>
      <c r="AL1565" s="104"/>
      <c r="AM1565" s="104"/>
      <c r="AN1565" s="104"/>
      <c r="AO1565" s="104"/>
      <c r="AP1565" s="104"/>
      <c r="AQ1565" s="104"/>
      <c r="AR1565" s="104"/>
      <c r="AS1565" s="104"/>
      <c r="AT1565" s="104"/>
      <c r="AU1565" s="104"/>
      <c r="AX1565" s="114"/>
      <c r="AY1565" s="114"/>
      <c r="AZ1565" s="114"/>
      <c r="BA1565" s="114"/>
      <c r="BB1565" s="114"/>
      <c r="BC1565" s="114"/>
      <c r="BD1565" s="114"/>
      <c r="BE1565" s="114"/>
      <c r="BF1565" s="114"/>
      <c r="BG1565" s="114"/>
      <c r="BH1565" s="114"/>
      <c r="BI1565" s="114"/>
      <c r="BJ1565" s="114"/>
      <c r="BK1565" s="114"/>
      <c r="BL1565" s="114"/>
      <c r="BM1565" s="114"/>
      <c r="BN1565" s="114"/>
      <c r="BO1565" s="114"/>
      <c r="BP1565" s="114"/>
      <c r="BQ1565" s="114"/>
      <c r="BR1565" s="114"/>
      <c r="BS1565" s="114"/>
      <c r="BT1565" s="114"/>
      <c r="BU1565" s="114"/>
      <c r="BV1565" s="114"/>
      <c r="BW1565" s="114"/>
      <c r="BX1565" s="114"/>
      <c r="BY1565" s="114"/>
      <c r="BZ1565" s="114"/>
      <c r="CA1565" s="114"/>
      <c r="CB1565" s="114"/>
      <c r="CC1565" s="114"/>
      <c r="CD1565" s="114"/>
      <c r="CE1565" s="114"/>
      <c r="CF1565" s="114"/>
      <c r="CG1565" s="114"/>
      <c r="EH1565"/>
      <c r="EI1565"/>
      <c r="EJ1565"/>
      <c r="EK1565"/>
      <c r="EL1565"/>
    </row>
    <row r="1566" spans="1:142" x14ac:dyDescent="0.2">
      <c r="A1566"/>
      <c r="B1566"/>
      <c r="C1566"/>
      <c r="D1566"/>
      <c r="E1566"/>
      <c r="F1566"/>
      <c r="G1566"/>
      <c r="H1566"/>
      <c r="I1566"/>
      <c r="J1566"/>
      <c r="L1566" s="104"/>
      <c r="M1566" s="104"/>
      <c r="N1566" s="104"/>
      <c r="O1566" s="104"/>
      <c r="P1566" s="104"/>
      <c r="Q1566" s="104"/>
      <c r="R1566" s="104"/>
      <c r="S1566" s="104"/>
      <c r="T1566" s="104"/>
      <c r="U1566" s="104"/>
      <c r="V1566" s="104"/>
      <c r="W1566" s="104"/>
      <c r="X1566" s="104"/>
      <c r="Y1566" s="104"/>
      <c r="Z1566" s="104"/>
      <c r="AA1566" s="104"/>
      <c r="AB1566" s="104"/>
      <c r="AC1566" s="104"/>
      <c r="AD1566" s="104"/>
      <c r="AE1566" s="104"/>
      <c r="AF1566" s="104"/>
      <c r="AG1566" s="104"/>
      <c r="AH1566" s="104"/>
      <c r="AI1566" s="104"/>
      <c r="AJ1566" s="104"/>
      <c r="AK1566" s="104"/>
      <c r="AL1566" s="104"/>
      <c r="AM1566" s="104"/>
      <c r="AN1566" s="104"/>
      <c r="AO1566" s="104"/>
      <c r="AP1566" s="104"/>
      <c r="AQ1566" s="104"/>
      <c r="AR1566" s="104"/>
      <c r="AS1566" s="104"/>
      <c r="AT1566" s="104"/>
      <c r="AU1566" s="104"/>
      <c r="AX1566" s="114"/>
      <c r="AY1566" s="114"/>
      <c r="AZ1566" s="114"/>
      <c r="BA1566" s="114"/>
      <c r="BB1566" s="114"/>
      <c r="BC1566" s="114"/>
      <c r="BD1566" s="114"/>
      <c r="BE1566" s="114"/>
      <c r="BF1566" s="114"/>
      <c r="BG1566" s="114"/>
      <c r="BH1566" s="114"/>
      <c r="BI1566" s="114"/>
      <c r="BJ1566" s="114"/>
      <c r="BK1566" s="114"/>
      <c r="BL1566" s="114"/>
      <c r="BM1566" s="114"/>
      <c r="BN1566" s="114"/>
      <c r="BO1566" s="114"/>
      <c r="BP1566" s="114"/>
      <c r="BQ1566" s="114"/>
      <c r="BR1566" s="114"/>
      <c r="BS1566" s="114"/>
      <c r="BT1566" s="114"/>
      <c r="BU1566" s="114"/>
      <c r="BV1566" s="114"/>
      <c r="BW1566" s="114"/>
      <c r="BX1566" s="114"/>
      <c r="BY1566" s="114"/>
      <c r="BZ1566" s="114"/>
      <c r="CA1566" s="114"/>
      <c r="CB1566" s="114"/>
      <c r="CC1566" s="114"/>
      <c r="CD1566" s="114"/>
      <c r="CE1566" s="114"/>
      <c r="CF1566" s="114"/>
      <c r="CG1566" s="114"/>
      <c r="EH1566"/>
      <c r="EI1566"/>
      <c r="EJ1566"/>
      <c r="EK1566"/>
      <c r="EL1566"/>
    </row>
    <row r="1567" spans="1:142" x14ac:dyDescent="0.2">
      <c r="A1567"/>
      <c r="B1567"/>
      <c r="C1567"/>
      <c r="D1567"/>
      <c r="E1567"/>
      <c r="F1567"/>
      <c r="G1567"/>
      <c r="H1567"/>
      <c r="I1567"/>
      <c r="J1567"/>
      <c r="L1567" s="104"/>
      <c r="M1567" s="104"/>
      <c r="N1567" s="104"/>
      <c r="O1567" s="104"/>
      <c r="P1567" s="104"/>
      <c r="Q1567" s="104"/>
      <c r="R1567" s="104"/>
      <c r="S1567" s="104"/>
      <c r="T1567" s="104"/>
      <c r="U1567" s="104"/>
      <c r="V1567" s="104"/>
      <c r="W1567" s="104"/>
      <c r="X1567" s="104"/>
      <c r="Y1567" s="104"/>
      <c r="Z1567" s="104"/>
      <c r="AA1567" s="104"/>
      <c r="AB1567" s="104"/>
      <c r="AC1567" s="104"/>
      <c r="AD1567" s="104"/>
      <c r="AE1567" s="104"/>
      <c r="AF1567" s="104"/>
      <c r="AG1567" s="104"/>
      <c r="AH1567" s="104"/>
      <c r="AI1567" s="104"/>
      <c r="AJ1567" s="104"/>
      <c r="AK1567" s="104"/>
      <c r="AL1567" s="104"/>
      <c r="AM1567" s="104"/>
      <c r="AN1567" s="104"/>
      <c r="AO1567" s="104"/>
      <c r="AP1567" s="104"/>
      <c r="AQ1567" s="104"/>
      <c r="AR1567" s="104"/>
      <c r="AS1567" s="104"/>
      <c r="AT1567" s="104"/>
      <c r="AU1567" s="104"/>
      <c r="AX1567" s="114"/>
      <c r="AY1567" s="114"/>
      <c r="AZ1567" s="114"/>
      <c r="BA1567" s="114"/>
      <c r="BB1567" s="114"/>
      <c r="BC1567" s="114"/>
      <c r="BD1567" s="114"/>
      <c r="BE1567" s="114"/>
      <c r="BF1567" s="114"/>
      <c r="BG1567" s="114"/>
      <c r="BH1567" s="114"/>
      <c r="BI1567" s="114"/>
      <c r="BJ1567" s="114"/>
      <c r="BK1567" s="114"/>
      <c r="BL1567" s="114"/>
      <c r="BM1567" s="114"/>
      <c r="BN1567" s="114"/>
      <c r="BO1567" s="114"/>
      <c r="BP1567" s="114"/>
      <c r="BQ1567" s="114"/>
      <c r="BR1567" s="114"/>
      <c r="BS1567" s="114"/>
      <c r="BT1567" s="114"/>
      <c r="BU1567" s="114"/>
      <c r="BV1567" s="114"/>
      <c r="BW1567" s="114"/>
      <c r="BX1567" s="114"/>
      <c r="BY1567" s="114"/>
      <c r="BZ1567" s="114"/>
      <c r="CA1567" s="114"/>
      <c r="CB1567" s="114"/>
      <c r="CC1567" s="114"/>
      <c r="CD1567" s="114"/>
      <c r="CE1567" s="114"/>
      <c r="CF1567" s="114"/>
      <c r="CG1567" s="114"/>
      <c r="EH1567"/>
      <c r="EI1567"/>
      <c r="EJ1567"/>
      <c r="EK1567"/>
      <c r="EL1567"/>
    </row>
    <row r="1568" spans="1:142" x14ac:dyDescent="0.2">
      <c r="A1568"/>
      <c r="B1568"/>
      <c r="C1568"/>
      <c r="D1568"/>
      <c r="E1568"/>
      <c r="F1568"/>
      <c r="G1568"/>
      <c r="H1568"/>
      <c r="I1568"/>
      <c r="J1568"/>
      <c r="L1568" s="104"/>
      <c r="M1568" s="104"/>
      <c r="N1568" s="104"/>
      <c r="O1568" s="104"/>
      <c r="P1568" s="104"/>
      <c r="Q1568" s="104"/>
      <c r="R1568" s="104"/>
      <c r="S1568" s="104"/>
      <c r="T1568" s="104"/>
      <c r="U1568" s="104"/>
      <c r="V1568" s="104"/>
      <c r="W1568" s="104"/>
      <c r="X1568" s="104"/>
      <c r="Y1568" s="104"/>
      <c r="Z1568" s="104"/>
      <c r="AA1568" s="104"/>
      <c r="AB1568" s="104"/>
      <c r="AC1568" s="104"/>
      <c r="AD1568" s="104"/>
      <c r="AE1568" s="104"/>
      <c r="AF1568" s="104"/>
      <c r="AG1568" s="104"/>
      <c r="AH1568" s="104"/>
      <c r="AI1568" s="104"/>
      <c r="AJ1568" s="104"/>
      <c r="AK1568" s="104"/>
      <c r="AL1568" s="104"/>
      <c r="AM1568" s="104"/>
      <c r="AN1568" s="104"/>
      <c r="AO1568" s="104"/>
      <c r="AP1568" s="104"/>
      <c r="AQ1568" s="104"/>
      <c r="AR1568" s="104"/>
      <c r="AS1568" s="104"/>
      <c r="AT1568" s="104"/>
      <c r="AU1568" s="104"/>
      <c r="AX1568" s="114"/>
      <c r="AY1568" s="114"/>
      <c r="AZ1568" s="114"/>
      <c r="BA1568" s="114"/>
      <c r="BB1568" s="114"/>
      <c r="BC1568" s="114"/>
      <c r="BD1568" s="114"/>
      <c r="BE1568" s="114"/>
      <c r="BF1568" s="114"/>
      <c r="BG1568" s="114"/>
      <c r="BH1568" s="114"/>
      <c r="BI1568" s="114"/>
      <c r="BJ1568" s="114"/>
      <c r="BK1568" s="114"/>
      <c r="BL1568" s="114"/>
      <c r="BM1568" s="114"/>
      <c r="BN1568" s="114"/>
      <c r="BO1568" s="114"/>
      <c r="BP1568" s="114"/>
      <c r="BQ1568" s="114"/>
      <c r="BR1568" s="114"/>
      <c r="BS1568" s="114"/>
      <c r="BT1568" s="114"/>
      <c r="BU1568" s="114"/>
      <c r="BV1568" s="114"/>
      <c r="BW1568" s="114"/>
      <c r="BX1568" s="114"/>
      <c r="BY1568" s="114"/>
      <c r="BZ1568" s="114"/>
      <c r="CA1568" s="114"/>
      <c r="CB1568" s="114"/>
      <c r="CC1568" s="114"/>
      <c r="CD1568" s="114"/>
      <c r="CE1568" s="114"/>
      <c r="CF1568" s="114"/>
      <c r="CG1568" s="114"/>
      <c r="EH1568"/>
      <c r="EI1568"/>
      <c r="EJ1568"/>
      <c r="EK1568"/>
      <c r="EL1568"/>
    </row>
    <row r="1569" spans="1:142" x14ac:dyDescent="0.2">
      <c r="A1569"/>
      <c r="B1569"/>
      <c r="C1569"/>
      <c r="D1569"/>
      <c r="E1569"/>
      <c r="F1569"/>
      <c r="G1569"/>
      <c r="H1569"/>
      <c r="I1569"/>
      <c r="J1569"/>
      <c r="L1569" s="104"/>
      <c r="M1569" s="104"/>
      <c r="N1569" s="104"/>
      <c r="O1569" s="104"/>
      <c r="P1569" s="104"/>
      <c r="Q1569" s="104"/>
      <c r="R1569" s="104"/>
      <c r="S1569" s="104"/>
      <c r="T1569" s="104"/>
      <c r="U1569" s="104"/>
      <c r="V1569" s="104"/>
      <c r="W1569" s="104"/>
      <c r="X1569" s="104"/>
      <c r="Y1569" s="104"/>
      <c r="Z1569" s="104"/>
      <c r="AA1569" s="104"/>
      <c r="AB1569" s="104"/>
      <c r="AC1569" s="104"/>
      <c r="AD1569" s="104"/>
      <c r="AE1569" s="104"/>
      <c r="AF1569" s="104"/>
      <c r="AG1569" s="104"/>
      <c r="AH1569" s="104"/>
      <c r="AI1569" s="104"/>
      <c r="AJ1569" s="104"/>
      <c r="AK1569" s="104"/>
      <c r="AL1569" s="104"/>
      <c r="AM1569" s="104"/>
      <c r="AN1569" s="104"/>
      <c r="AO1569" s="104"/>
      <c r="AP1569" s="104"/>
      <c r="AQ1569" s="104"/>
      <c r="AR1569" s="104"/>
      <c r="AS1569" s="104"/>
      <c r="AT1569" s="104"/>
      <c r="AU1569" s="104"/>
      <c r="AX1569" s="114"/>
      <c r="AY1569" s="114"/>
      <c r="AZ1569" s="114"/>
      <c r="BA1569" s="114"/>
      <c r="BB1569" s="114"/>
      <c r="BC1569" s="114"/>
      <c r="BD1569" s="114"/>
      <c r="BE1569" s="114"/>
      <c r="BF1569" s="114"/>
      <c r="BG1569" s="114"/>
      <c r="BH1569" s="114"/>
      <c r="BI1569" s="114"/>
      <c r="BJ1569" s="114"/>
      <c r="BK1569" s="114"/>
      <c r="BL1569" s="114"/>
      <c r="BM1569" s="114"/>
      <c r="BN1569" s="114"/>
      <c r="BO1569" s="114"/>
      <c r="BP1569" s="114"/>
      <c r="BQ1569" s="114"/>
      <c r="BR1569" s="114"/>
      <c r="BS1569" s="114"/>
      <c r="BT1569" s="114"/>
      <c r="BU1569" s="114"/>
      <c r="BV1569" s="114"/>
      <c r="BW1569" s="114"/>
      <c r="BX1569" s="114"/>
      <c r="BY1569" s="114"/>
      <c r="BZ1569" s="114"/>
      <c r="CA1569" s="114"/>
      <c r="CB1569" s="114"/>
      <c r="CC1569" s="114"/>
      <c r="CD1569" s="114"/>
      <c r="CE1569" s="114"/>
      <c r="CF1569" s="114"/>
      <c r="CG1569" s="114"/>
      <c r="EH1569"/>
      <c r="EI1569"/>
      <c r="EJ1569"/>
      <c r="EK1569"/>
      <c r="EL1569"/>
    </row>
    <row r="1570" spans="1:142" x14ac:dyDescent="0.2">
      <c r="A1570"/>
      <c r="B1570"/>
      <c r="C1570"/>
      <c r="D1570"/>
      <c r="E1570"/>
      <c r="F1570"/>
      <c r="G1570"/>
      <c r="H1570"/>
      <c r="I1570"/>
      <c r="J1570"/>
      <c r="L1570" s="104"/>
      <c r="M1570" s="104"/>
      <c r="N1570" s="104"/>
      <c r="O1570" s="104"/>
      <c r="P1570" s="104"/>
      <c r="Q1570" s="104"/>
      <c r="R1570" s="104"/>
      <c r="S1570" s="104"/>
      <c r="T1570" s="104"/>
      <c r="U1570" s="104"/>
      <c r="V1570" s="104"/>
      <c r="W1570" s="104"/>
      <c r="X1570" s="104"/>
      <c r="Y1570" s="104"/>
      <c r="Z1570" s="104"/>
      <c r="AA1570" s="104"/>
      <c r="AB1570" s="104"/>
      <c r="AC1570" s="104"/>
      <c r="AD1570" s="104"/>
      <c r="AE1570" s="104"/>
      <c r="AF1570" s="104"/>
      <c r="AG1570" s="104"/>
      <c r="AH1570" s="104"/>
      <c r="AI1570" s="104"/>
      <c r="AJ1570" s="104"/>
      <c r="AK1570" s="104"/>
      <c r="AL1570" s="104"/>
      <c r="AM1570" s="104"/>
      <c r="AN1570" s="104"/>
      <c r="AO1570" s="104"/>
      <c r="AP1570" s="104"/>
      <c r="AQ1570" s="104"/>
      <c r="AR1570" s="104"/>
      <c r="AS1570" s="104"/>
      <c r="AT1570" s="104"/>
      <c r="AU1570" s="104"/>
      <c r="AX1570" s="114"/>
      <c r="AY1570" s="114"/>
      <c r="AZ1570" s="114"/>
      <c r="BA1570" s="114"/>
      <c r="BB1570" s="114"/>
      <c r="BC1570" s="114"/>
      <c r="BD1570" s="114"/>
      <c r="BE1570" s="114"/>
      <c r="BF1570" s="114"/>
      <c r="BG1570" s="114"/>
      <c r="BH1570" s="114"/>
      <c r="BI1570" s="114"/>
      <c r="BJ1570" s="114"/>
      <c r="BK1570" s="114"/>
      <c r="BL1570" s="114"/>
      <c r="BM1570" s="114"/>
      <c r="BN1570" s="114"/>
      <c r="BO1570" s="114"/>
      <c r="BP1570" s="114"/>
      <c r="BQ1570" s="114"/>
      <c r="BR1570" s="114"/>
      <c r="BS1570" s="114"/>
      <c r="BT1570" s="114"/>
      <c r="BU1570" s="114"/>
      <c r="BV1570" s="114"/>
      <c r="BW1570" s="114"/>
      <c r="BX1570" s="114"/>
      <c r="BY1570" s="114"/>
      <c r="BZ1570" s="114"/>
      <c r="CA1570" s="114"/>
      <c r="CB1570" s="114"/>
      <c r="CC1570" s="114"/>
      <c r="CD1570" s="114"/>
      <c r="CE1570" s="114"/>
      <c r="CF1570" s="114"/>
      <c r="CG1570" s="114"/>
      <c r="EH1570"/>
      <c r="EI1570"/>
      <c r="EJ1570"/>
      <c r="EK1570"/>
      <c r="EL1570"/>
    </row>
    <row r="1571" spans="1:142" x14ac:dyDescent="0.2">
      <c r="A1571"/>
      <c r="B1571"/>
      <c r="C1571"/>
      <c r="D1571"/>
      <c r="E1571"/>
      <c r="F1571"/>
      <c r="G1571"/>
      <c r="H1571"/>
      <c r="I1571"/>
      <c r="J1571"/>
      <c r="L1571" s="104"/>
      <c r="M1571" s="104"/>
      <c r="N1571" s="104"/>
      <c r="O1571" s="104"/>
      <c r="P1571" s="104"/>
      <c r="Q1571" s="104"/>
      <c r="R1571" s="104"/>
      <c r="S1571" s="104"/>
      <c r="T1571" s="104"/>
      <c r="U1571" s="104"/>
      <c r="V1571" s="104"/>
      <c r="W1571" s="104"/>
      <c r="X1571" s="104"/>
      <c r="Y1571" s="104"/>
      <c r="Z1571" s="104"/>
      <c r="AA1571" s="104"/>
      <c r="AB1571" s="104"/>
      <c r="AC1571" s="104"/>
      <c r="AD1571" s="104"/>
      <c r="AE1571" s="104"/>
      <c r="AF1571" s="104"/>
      <c r="AG1571" s="104"/>
      <c r="AH1571" s="104"/>
      <c r="AI1571" s="104"/>
      <c r="AJ1571" s="104"/>
      <c r="AK1571" s="104"/>
      <c r="AL1571" s="104"/>
      <c r="AM1571" s="104"/>
      <c r="AN1571" s="104"/>
      <c r="AO1571" s="104"/>
      <c r="AP1571" s="104"/>
      <c r="AQ1571" s="104"/>
      <c r="AR1571" s="104"/>
      <c r="AS1571" s="104"/>
      <c r="AT1571" s="104"/>
      <c r="AU1571" s="104"/>
      <c r="AX1571" s="114"/>
      <c r="AY1571" s="114"/>
      <c r="AZ1571" s="114"/>
      <c r="BA1571" s="114"/>
      <c r="BB1571" s="114"/>
      <c r="BC1571" s="114"/>
      <c r="BD1571" s="114"/>
      <c r="BE1571" s="114"/>
      <c r="BF1571" s="114"/>
      <c r="BG1571" s="114"/>
      <c r="BH1571" s="114"/>
      <c r="BI1571" s="114"/>
      <c r="BJ1571" s="114"/>
      <c r="BK1571" s="114"/>
      <c r="BL1571" s="114"/>
      <c r="BM1571" s="114"/>
      <c r="BN1571" s="114"/>
      <c r="BO1571" s="114"/>
      <c r="BP1571" s="114"/>
      <c r="BQ1571" s="114"/>
      <c r="BR1571" s="114"/>
      <c r="BS1571" s="114"/>
      <c r="BT1571" s="114"/>
      <c r="BU1571" s="114"/>
      <c r="BV1571" s="114"/>
      <c r="BW1571" s="114"/>
      <c r="BX1571" s="114"/>
      <c r="BY1571" s="114"/>
      <c r="BZ1571" s="114"/>
      <c r="CA1571" s="114"/>
      <c r="CB1571" s="114"/>
      <c r="CC1571" s="114"/>
      <c r="CD1571" s="114"/>
      <c r="CE1571" s="114"/>
      <c r="CF1571" s="114"/>
      <c r="CG1571" s="114"/>
      <c r="EH1571"/>
      <c r="EI1571"/>
      <c r="EJ1571"/>
      <c r="EK1571"/>
      <c r="EL1571"/>
    </row>
    <row r="1572" spans="1:142" x14ac:dyDescent="0.2">
      <c r="A1572"/>
      <c r="B1572"/>
      <c r="C1572"/>
      <c r="D1572"/>
      <c r="E1572"/>
      <c r="F1572"/>
      <c r="G1572"/>
      <c r="H1572"/>
      <c r="I1572"/>
      <c r="J1572"/>
      <c r="L1572" s="104"/>
      <c r="M1572" s="104"/>
      <c r="N1572" s="104"/>
      <c r="O1572" s="104"/>
      <c r="P1572" s="104"/>
      <c r="Q1572" s="104"/>
      <c r="R1572" s="104"/>
      <c r="S1572" s="104"/>
      <c r="T1572" s="104"/>
      <c r="U1572" s="104"/>
      <c r="V1572" s="104"/>
      <c r="W1572" s="104"/>
      <c r="X1572" s="104"/>
      <c r="Y1572" s="104"/>
      <c r="Z1572" s="104"/>
      <c r="AA1572" s="104"/>
      <c r="AB1572" s="104"/>
      <c r="AC1572" s="104"/>
      <c r="AD1572" s="104"/>
      <c r="AE1572" s="104"/>
      <c r="AF1572" s="104"/>
      <c r="AG1572" s="104"/>
      <c r="AH1572" s="104"/>
      <c r="AI1572" s="104"/>
      <c r="AJ1572" s="104"/>
      <c r="AK1572" s="104"/>
      <c r="AL1572" s="104"/>
      <c r="AM1572" s="104"/>
      <c r="AN1572" s="104"/>
      <c r="AO1572" s="104"/>
      <c r="AP1572" s="104"/>
      <c r="AQ1572" s="104"/>
      <c r="AR1572" s="104"/>
      <c r="AS1572" s="104"/>
      <c r="AT1572" s="104"/>
      <c r="AU1572" s="104"/>
      <c r="AX1572" s="114"/>
      <c r="AY1572" s="114"/>
      <c r="AZ1572" s="114"/>
      <c r="BA1572" s="114"/>
      <c r="BB1572" s="114"/>
      <c r="BC1572" s="114"/>
      <c r="BD1572" s="114"/>
      <c r="BE1572" s="114"/>
      <c r="BF1572" s="114"/>
      <c r="BG1572" s="114"/>
      <c r="BH1572" s="114"/>
      <c r="BI1572" s="114"/>
      <c r="BJ1572" s="114"/>
      <c r="BK1572" s="114"/>
      <c r="BL1572" s="114"/>
      <c r="BM1572" s="114"/>
      <c r="BN1572" s="114"/>
      <c r="BO1572" s="114"/>
      <c r="BP1572" s="114"/>
      <c r="BQ1572" s="114"/>
      <c r="BR1572" s="114"/>
      <c r="BS1572" s="114"/>
      <c r="BT1572" s="114"/>
      <c r="BU1572" s="114"/>
      <c r="BV1572" s="114"/>
      <c r="BW1572" s="114"/>
      <c r="BX1572" s="114"/>
      <c r="BY1572" s="114"/>
      <c r="BZ1572" s="114"/>
      <c r="CA1572" s="114"/>
      <c r="CB1572" s="114"/>
      <c r="CC1572" s="114"/>
      <c r="CD1572" s="114"/>
      <c r="CE1572" s="114"/>
      <c r="CF1572" s="114"/>
      <c r="CG1572" s="114"/>
      <c r="EH1572"/>
      <c r="EI1572"/>
      <c r="EJ1572"/>
      <c r="EK1572"/>
      <c r="EL1572"/>
    </row>
    <row r="1573" spans="1:142" x14ac:dyDescent="0.2">
      <c r="A1573"/>
      <c r="B1573"/>
      <c r="C1573"/>
      <c r="D1573"/>
      <c r="E1573"/>
      <c r="F1573"/>
      <c r="G1573"/>
      <c r="H1573"/>
      <c r="I1573"/>
      <c r="J1573"/>
      <c r="L1573" s="104"/>
      <c r="M1573" s="104"/>
      <c r="N1573" s="104"/>
      <c r="O1573" s="104"/>
      <c r="P1573" s="104"/>
      <c r="Q1573" s="104"/>
      <c r="R1573" s="104"/>
      <c r="S1573" s="104"/>
      <c r="T1573" s="104"/>
      <c r="U1573" s="104"/>
      <c r="V1573" s="104"/>
      <c r="W1573" s="104"/>
      <c r="X1573" s="104"/>
      <c r="Y1573" s="104"/>
      <c r="Z1573" s="104"/>
      <c r="AA1573" s="104"/>
      <c r="AB1573" s="104"/>
      <c r="AC1573" s="104"/>
      <c r="AD1573" s="104"/>
      <c r="AE1573" s="104"/>
      <c r="AF1573" s="104"/>
      <c r="AG1573" s="104"/>
      <c r="AH1573" s="104"/>
      <c r="AI1573" s="104"/>
      <c r="AJ1573" s="104"/>
      <c r="AK1573" s="104"/>
      <c r="AL1573" s="104"/>
      <c r="AM1573" s="104"/>
      <c r="AN1573" s="104"/>
      <c r="AO1573" s="104"/>
      <c r="AP1573" s="104"/>
      <c r="AQ1573" s="104"/>
      <c r="AR1573" s="104"/>
      <c r="AS1573" s="104"/>
      <c r="AT1573" s="104"/>
      <c r="AU1573" s="104"/>
      <c r="AX1573" s="114"/>
      <c r="AY1573" s="114"/>
      <c r="AZ1573" s="114"/>
      <c r="BA1573" s="114"/>
      <c r="BB1573" s="114"/>
      <c r="BC1573" s="114"/>
      <c r="BD1573" s="114"/>
      <c r="BE1573" s="114"/>
      <c r="BF1573" s="114"/>
      <c r="BG1573" s="114"/>
      <c r="BH1573" s="114"/>
      <c r="BI1573" s="114"/>
      <c r="BJ1573" s="114"/>
      <c r="BK1573" s="114"/>
      <c r="BL1573" s="114"/>
      <c r="BM1573" s="114"/>
      <c r="BN1573" s="114"/>
      <c r="BO1573" s="114"/>
      <c r="BP1573" s="114"/>
      <c r="BQ1573" s="114"/>
      <c r="BR1573" s="114"/>
      <c r="BS1573" s="114"/>
      <c r="BT1573" s="114"/>
      <c r="BU1573" s="114"/>
      <c r="BV1573" s="114"/>
      <c r="BW1573" s="114"/>
      <c r="BX1573" s="114"/>
      <c r="BY1573" s="114"/>
      <c r="BZ1573" s="114"/>
      <c r="CA1573" s="114"/>
      <c r="CB1573" s="114"/>
      <c r="CC1573" s="114"/>
      <c r="CD1573" s="114"/>
      <c r="CE1573" s="114"/>
      <c r="CF1573" s="114"/>
      <c r="CG1573" s="114"/>
      <c r="EH1573"/>
      <c r="EI1573"/>
      <c r="EJ1573"/>
      <c r="EK1573"/>
      <c r="EL1573"/>
    </row>
    <row r="1574" spans="1:142" x14ac:dyDescent="0.2">
      <c r="A1574"/>
      <c r="B1574"/>
      <c r="C1574"/>
      <c r="D1574"/>
      <c r="E1574"/>
      <c r="F1574"/>
      <c r="G1574"/>
      <c r="H1574"/>
      <c r="I1574"/>
      <c r="J1574"/>
      <c r="L1574" s="104"/>
      <c r="M1574" s="104"/>
      <c r="N1574" s="104"/>
      <c r="O1574" s="104"/>
      <c r="P1574" s="104"/>
      <c r="Q1574" s="104"/>
      <c r="R1574" s="104"/>
      <c r="S1574" s="104"/>
      <c r="T1574" s="104"/>
      <c r="U1574" s="104"/>
      <c r="V1574" s="104"/>
      <c r="W1574" s="104"/>
      <c r="X1574" s="104"/>
      <c r="Y1574" s="104"/>
      <c r="Z1574" s="104"/>
      <c r="AA1574" s="104"/>
      <c r="AB1574" s="104"/>
      <c r="AC1574" s="104"/>
      <c r="AD1574" s="104"/>
      <c r="AE1574" s="104"/>
      <c r="AF1574" s="104"/>
      <c r="AG1574" s="104"/>
      <c r="AH1574" s="104"/>
      <c r="AI1574" s="104"/>
      <c r="AJ1574" s="104"/>
      <c r="AK1574" s="104"/>
      <c r="AL1574" s="104"/>
      <c r="AM1574" s="104"/>
      <c r="AN1574" s="104"/>
      <c r="AO1574" s="104"/>
      <c r="AP1574" s="104"/>
      <c r="AQ1574" s="104"/>
      <c r="AR1574" s="104"/>
      <c r="AS1574" s="104"/>
      <c r="AT1574" s="104"/>
      <c r="AU1574" s="104"/>
      <c r="AX1574" s="114"/>
      <c r="AY1574" s="114"/>
      <c r="AZ1574" s="114"/>
      <c r="BA1574" s="114"/>
      <c r="BB1574" s="114"/>
      <c r="BC1574" s="114"/>
      <c r="BD1574" s="114"/>
      <c r="BE1574" s="114"/>
      <c r="BF1574" s="114"/>
      <c r="BG1574" s="114"/>
      <c r="BH1574" s="114"/>
      <c r="BI1574" s="114"/>
      <c r="BJ1574" s="114"/>
      <c r="BK1574" s="114"/>
      <c r="BL1574" s="114"/>
      <c r="BM1574" s="114"/>
      <c r="BN1574" s="114"/>
      <c r="BO1574" s="114"/>
      <c r="BP1574" s="114"/>
      <c r="BQ1574" s="114"/>
      <c r="BR1574" s="114"/>
      <c r="BS1574" s="114"/>
      <c r="BT1574" s="114"/>
      <c r="BU1574" s="114"/>
      <c r="BV1574" s="114"/>
      <c r="BW1574" s="114"/>
      <c r="BX1574" s="114"/>
      <c r="BY1574" s="114"/>
      <c r="BZ1574" s="114"/>
      <c r="CA1574" s="114"/>
      <c r="CB1574" s="114"/>
      <c r="CC1574" s="114"/>
      <c r="CD1574" s="114"/>
      <c r="CE1574" s="114"/>
      <c r="CF1574" s="114"/>
      <c r="CG1574" s="114"/>
      <c r="EH1574"/>
      <c r="EI1574"/>
      <c r="EJ1574"/>
      <c r="EK1574"/>
      <c r="EL1574"/>
    </row>
    <row r="1575" spans="1:142" x14ac:dyDescent="0.2">
      <c r="A1575"/>
      <c r="B1575"/>
      <c r="C1575"/>
      <c r="D1575"/>
      <c r="E1575"/>
      <c r="F1575"/>
      <c r="G1575"/>
      <c r="H1575"/>
      <c r="I1575"/>
      <c r="J1575"/>
      <c r="L1575" s="104"/>
      <c r="M1575" s="104"/>
      <c r="N1575" s="104"/>
      <c r="O1575" s="104"/>
      <c r="P1575" s="104"/>
      <c r="Q1575" s="104"/>
      <c r="R1575" s="104"/>
      <c r="S1575" s="104"/>
      <c r="T1575" s="104"/>
      <c r="U1575" s="104"/>
      <c r="V1575" s="104"/>
      <c r="W1575" s="104"/>
      <c r="X1575" s="104"/>
      <c r="Y1575" s="104"/>
      <c r="Z1575" s="104"/>
      <c r="AA1575" s="104"/>
      <c r="AB1575" s="104"/>
      <c r="AC1575" s="104"/>
      <c r="AD1575" s="104"/>
      <c r="AE1575" s="104"/>
      <c r="AF1575" s="104"/>
      <c r="AG1575" s="104"/>
      <c r="AH1575" s="104"/>
      <c r="AI1575" s="104"/>
      <c r="AJ1575" s="104"/>
      <c r="AK1575" s="104"/>
      <c r="AL1575" s="104"/>
      <c r="AM1575" s="104"/>
      <c r="AN1575" s="104"/>
      <c r="AO1575" s="104"/>
      <c r="AP1575" s="104"/>
      <c r="AQ1575" s="104"/>
      <c r="AR1575" s="104"/>
      <c r="AS1575" s="104"/>
      <c r="AT1575" s="104"/>
      <c r="AU1575" s="104"/>
      <c r="AX1575" s="114"/>
      <c r="AY1575" s="114"/>
      <c r="AZ1575" s="114"/>
      <c r="BA1575" s="114"/>
      <c r="BB1575" s="114"/>
      <c r="BC1575" s="114"/>
      <c r="BD1575" s="114"/>
      <c r="BE1575" s="114"/>
      <c r="BF1575" s="114"/>
      <c r="BG1575" s="114"/>
      <c r="BH1575" s="114"/>
      <c r="BI1575" s="114"/>
      <c r="BJ1575" s="114"/>
      <c r="BK1575" s="114"/>
      <c r="BL1575" s="114"/>
      <c r="BM1575" s="114"/>
      <c r="BN1575" s="114"/>
      <c r="BO1575" s="114"/>
      <c r="BP1575" s="114"/>
      <c r="BQ1575" s="114"/>
      <c r="BR1575" s="114"/>
      <c r="BS1575" s="114"/>
      <c r="BT1575" s="114"/>
      <c r="BU1575" s="114"/>
      <c r="BV1575" s="114"/>
      <c r="BW1575" s="114"/>
      <c r="BX1575" s="114"/>
      <c r="BY1575" s="114"/>
      <c r="BZ1575" s="114"/>
      <c r="CA1575" s="114"/>
      <c r="CB1575" s="114"/>
      <c r="CC1575" s="114"/>
      <c r="CD1575" s="114"/>
      <c r="CE1575" s="114"/>
      <c r="CF1575" s="114"/>
      <c r="CG1575" s="114"/>
      <c r="EH1575"/>
      <c r="EI1575"/>
      <c r="EJ1575"/>
      <c r="EK1575"/>
      <c r="EL1575"/>
    </row>
    <row r="1576" spans="1:142" x14ac:dyDescent="0.2">
      <c r="A1576"/>
      <c r="B1576"/>
      <c r="C1576"/>
      <c r="D1576"/>
      <c r="E1576"/>
      <c r="F1576"/>
      <c r="G1576"/>
      <c r="H1576"/>
      <c r="I1576"/>
      <c r="J1576"/>
      <c r="L1576" s="104"/>
      <c r="M1576" s="104"/>
      <c r="N1576" s="104"/>
      <c r="O1576" s="104"/>
      <c r="P1576" s="104"/>
      <c r="Q1576" s="104"/>
      <c r="R1576" s="104"/>
      <c r="S1576" s="104"/>
      <c r="T1576" s="104"/>
      <c r="U1576" s="104"/>
      <c r="V1576" s="104"/>
      <c r="W1576" s="104"/>
      <c r="X1576" s="104"/>
      <c r="Y1576" s="104"/>
      <c r="Z1576" s="104"/>
      <c r="AA1576" s="104"/>
      <c r="AB1576" s="104"/>
      <c r="AC1576" s="104"/>
      <c r="AD1576" s="104"/>
      <c r="AE1576" s="104"/>
      <c r="AF1576" s="104"/>
      <c r="AG1576" s="104"/>
      <c r="AH1576" s="104"/>
      <c r="AI1576" s="104"/>
      <c r="AJ1576" s="104"/>
      <c r="AK1576" s="104"/>
      <c r="AL1576" s="104"/>
      <c r="AM1576" s="104"/>
      <c r="AN1576" s="104"/>
      <c r="AO1576" s="104"/>
      <c r="AP1576" s="104"/>
      <c r="AQ1576" s="104"/>
      <c r="AR1576" s="104"/>
      <c r="AS1576" s="104"/>
      <c r="AT1576" s="104"/>
      <c r="AU1576" s="104"/>
      <c r="AX1576" s="114"/>
      <c r="AY1576" s="114"/>
      <c r="AZ1576" s="114"/>
      <c r="BA1576" s="114"/>
      <c r="BB1576" s="114"/>
      <c r="BC1576" s="114"/>
      <c r="BD1576" s="114"/>
      <c r="BE1576" s="114"/>
      <c r="BF1576" s="114"/>
      <c r="BG1576" s="114"/>
      <c r="BH1576" s="114"/>
      <c r="BI1576" s="114"/>
      <c r="BJ1576" s="114"/>
      <c r="BK1576" s="114"/>
      <c r="BL1576" s="114"/>
      <c r="BM1576" s="114"/>
      <c r="BN1576" s="114"/>
      <c r="BO1576" s="114"/>
      <c r="BP1576" s="114"/>
      <c r="BQ1576" s="114"/>
      <c r="BR1576" s="114"/>
      <c r="BS1576" s="114"/>
      <c r="BT1576" s="114"/>
      <c r="BU1576" s="114"/>
      <c r="BV1576" s="114"/>
      <c r="BW1576" s="114"/>
      <c r="BX1576" s="114"/>
      <c r="BY1576" s="114"/>
      <c r="BZ1576" s="114"/>
      <c r="CA1576" s="114"/>
      <c r="CB1576" s="114"/>
      <c r="CC1576" s="114"/>
      <c r="CD1576" s="114"/>
      <c r="CE1576" s="114"/>
      <c r="CF1576" s="114"/>
      <c r="CG1576" s="114"/>
      <c r="EH1576"/>
      <c r="EI1576"/>
      <c r="EJ1576"/>
      <c r="EK1576"/>
      <c r="EL1576"/>
    </row>
    <row r="1577" spans="1:142" x14ac:dyDescent="0.2">
      <c r="A1577"/>
      <c r="B1577"/>
      <c r="C1577"/>
      <c r="D1577"/>
      <c r="E1577"/>
      <c r="F1577"/>
      <c r="G1577"/>
      <c r="H1577"/>
      <c r="I1577"/>
      <c r="J1577"/>
      <c r="L1577" s="104"/>
      <c r="M1577" s="104"/>
      <c r="N1577" s="104"/>
      <c r="O1577" s="104"/>
      <c r="P1577" s="104"/>
      <c r="Q1577" s="104"/>
      <c r="R1577" s="104"/>
      <c r="S1577" s="104"/>
      <c r="T1577" s="104"/>
      <c r="U1577" s="104"/>
      <c r="V1577" s="104"/>
      <c r="W1577" s="104"/>
      <c r="X1577" s="104"/>
      <c r="Y1577" s="104"/>
      <c r="Z1577" s="104"/>
      <c r="AA1577" s="104"/>
      <c r="AB1577" s="104"/>
      <c r="AC1577" s="104"/>
      <c r="AD1577" s="104"/>
      <c r="AE1577" s="104"/>
      <c r="AF1577" s="104"/>
      <c r="AG1577" s="104"/>
      <c r="AH1577" s="104"/>
      <c r="AI1577" s="104"/>
      <c r="AJ1577" s="104"/>
      <c r="AK1577" s="104"/>
      <c r="AL1577" s="104"/>
      <c r="AM1577" s="104"/>
      <c r="AN1577" s="104"/>
      <c r="AO1577" s="104"/>
      <c r="AP1577" s="104"/>
      <c r="AQ1577" s="104"/>
      <c r="AR1577" s="104"/>
      <c r="AS1577" s="104"/>
      <c r="AT1577" s="104"/>
      <c r="AU1577" s="104"/>
      <c r="AX1577" s="114"/>
      <c r="AY1577" s="114"/>
      <c r="AZ1577" s="114"/>
      <c r="BA1577" s="114"/>
      <c r="BB1577" s="114"/>
      <c r="BC1577" s="114"/>
      <c r="BD1577" s="114"/>
      <c r="BE1577" s="114"/>
      <c r="BF1577" s="114"/>
      <c r="BG1577" s="114"/>
      <c r="BH1577" s="114"/>
      <c r="BI1577" s="114"/>
      <c r="BJ1577" s="114"/>
      <c r="BK1577" s="114"/>
      <c r="BL1577" s="114"/>
      <c r="BM1577" s="114"/>
      <c r="BN1577" s="114"/>
      <c r="BO1577" s="114"/>
      <c r="BP1577" s="114"/>
      <c r="BQ1577" s="114"/>
      <c r="BR1577" s="114"/>
      <c r="BS1577" s="114"/>
      <c r="BT1577" s="114"/>
      <c r="BU1577" s="114"/>
      <c r="BV1577" s="114"/>
      <c r="BW1577" s="114"/>
      <c r="BX1577" s="114"/>
      <c r="BY1577" s="114"/>
      <c r="BZ1577" s="114"/>
      <c r="CA1577" s="114"/>
      <c r="CB1577" s="114"/>
      <c r="CC1577" s="114"/>
      <c r="CD1577" s="114"/>
      <c r="CE1577" s="114"/>
      <c r="CF1577" s="114"/>
      <c r="CG1577" s="114"/>
      <c r="EH1577"/>
      <c r="EI1577"/>
      <c r="EJ1577"/>
      <c r="EK1577"/>
      <c r="EL1577"/>
    </row>
    <row r="1578" spans="1:142" x14ac:dyDescent="0.2">
      <c r="A1578"/>
      <c r="B1578"/>
      <c r="C1578"/>
      <c r="D1578"/>
      <c r="E1578"/>
      <c r="F1578"/>
      <c r="G1578"/>
      <c r="H1578"/>
      <c r="I1578"/>
      <c r="J1578"/>
      <c r="L1578" s="104"/>
      <c r="M1578" s="104"/>
      <c r="N1578" s="104"/>
      <c r="O1578" s="104"/>
      <c r="P1578" s="104"/>
      <c r="Q1578" s="104"/>
      <c r="R1578" s="104"/>
      <c r="S1578" s="104"/>
      <c r="T1578" s="104"/>
      <c r="U1578" s="104"/>
      <c r="V1578" s="104"/>
      <c r="W1578" s="104"/>
      <c r="X1578" s="104"/>
      <c r="Y1578" s="104"/>
      <c r="Z1578" s="104"/>
      <c r="AA1578" s="104"/>
      <c r="AB1578" s="104"/>
      <c r="AC1578" s="104"/>
      <c r="AD1578" s="104"/>
      <c r="AE1578" s="104"/>
      <c r="AF1578" s="104"/>
      <c r="AG1578" s="104"/>
      <c r="AH1578" s="104"/>
      <c r="AI1578" s="104"/>
      <c r="AJ1578" s="104"/>
      <c r="AK1578" s="104"/>
      <c r="AL1578" s="104"/>
      <c r="AM1578" s="104"/>
      <c r="AN1578" s="104"/>
      <c r="AO1578" s="104"/>
      <c r="AP1578" s="104"/>
      <c r="AQ1578" s="104"/>
      <c r="AR1578" s="104"/>
      <c r="AS1578" s="104"/>
      <c r="AT1578" s="104"/>
      <c r="AU1578" s="104"/>
      <c r="AX1578" s="114"/>
      <c r="AY1578" s="114"/>
      <c r="AZ1578" s="114"/>
      <c r="BA1578" s="114"/>
      <c r="BB1578" s="114"/>
      <c r="BC1578" s="114"/>
      <c r="BD1578" s="114"/>
      <c r="BE1578" s="114"/>
      <c r="BF1578" s="114"/>
      <c r="BG1578" s="114"/>
      <c r="BH1578" s="114"/>
      <c r="BI1578" s="114"/>
      <c r="BJ1578" s="114"/>
      <c r="BK1578" s="114"/>
      <c r="BL1578" s="114"/>
      <c r="BM1578" s="114"/>
      <c r="BN1578" s="114"/>
      <c r="BO1578" s="114"/>
      <c r="BP1578" s="114"/>
      <c r="BQ1578" s="114"/>
      <c r="BR1578" s="114"/>
      <c r="BS1578" s="114"/>
      <c r="BT1578" s="114"/>
      <c r="BU1578" s="114"/>
      <c r="BV1578" s="114"/>
      <c r="BW1578" s="114"/>
      <c r="BX1578" s="114"/>
      <c r="BY1578" s="114"/>
      <c r="BZ1578" s="114"/>
      <c r="CA1578" s="114"/>
      <c r="CB1578" s="114"/>
      <c r="CC1578" s="114"/>
      <c r="CD1578" s="114"/>
      <c r="CE1578" s="114"/>
      <c r="CF1578" s="114"/>
      <c r="CG1578" s="114"/>
      <c r="EH1578"/>
      <c r="EI1578"/>
      <c r="EJ1578"/>
      <c r="EK1578"/>
      <c r="EL1578"/>
    </row>
    <row r="1579" spans="1:142" x14ac:dyDescent="0.2">
      <c r="A1579"/>
      <c r="B1579"/>
      <c r="C1579"/>
      <c r="D1579"/>
      <c r="E1579"/>
      <c r="F1579"/>
      <c r="G1579"/>
      <c r="H1579"/>
      <c r="I1579"/>
      <c r="J1579"/>
      <c r="L1579" s="104"/>
      <c r="M1579" s="104"/>
      <c r="N1579" s="104"/>
      <c r="O1579" s="104"/>
      <c r="P1579" s="104"/>
      <c r="Q1579" s="104"/>
      <c r="R1579" s="104"/>
      <c r="S1579" s="104"/>
      <c r="T1579" s="104"/>
      <c r="U1579" s="104"/>
      <c r="V1579" s="104"/>
      <c r="W1579" s="104"/>
      <c r="X1579" s="104"/>
      <c r="Y1579" s="104"/>
      <c r="Z1579" s="104"/>
      <c r="AA1579" s="104"/>
      <c r="AB1579" s="104"/>
      <c r="AC1579" s="104"/>
      <c r="AD1579" s="104"/>
      <c r="AE1579" s="104"/>
      <c r="AF1579" s="104"/>
      <c r="AG1579" s="104"/>
      <c r="AH1579" s="104"/>
      <c r="AI1579" s="104"/>
      <c r="AJ1579" s="104"/>
      <c r="AK1579" s="104"/>
      <c r="AL1579" s="104"/>
      <c r="AM1579" s="104"/>
      <c r="AN1579" s="104"/>
      <c r="AO1579" s="104"/>
      <c r="AP1579" s="104"/>
      <c r="AQ1579" s="104"/>
      <c r="AR1579" s="104"/>
      <c r="AS1579" s="104"/>
      <c r="AT1579" s="104"/>
      <c r="AU1579" s="104"/>
      <c r="AX1579" s="114"/>
      <c r="AY1579" s="114"/>
      <c r="AZ1579" s="114"/>
      <c r="BA1579" s="114"/>
      <c r="BB1579" s="114"/>
      <c r="BC1579" s="114"/>
      <c r="BD1579" s="114"/>
      <c r="BE1579" s="114"/>
      <c r="BF1579" s="114"/>
      <c r="BG1579" s="114"/>
      <c r="BH1579" s="114"/>
      <c r="BI1579" s="114"/>
      <c r="BJ1579" s="114"/>
      <c r="BK1579" s="114"/>
      <c r="BL1579" s="114"/>
      <c r="BM1579" s="114"/>
      <c r="BN1579" s="114"/>
      <c r="BO1579" s="114"/>
      <c r="BP1579" s="114"/>
      <c r="BQ1579" s="114"/>
      <c r="BR1579" s="114"/>
      <c r="BS1579" s="114"/>
      <c r="BT1579" s="114"/>
      <c r="BU1579" s="114"/>
      <c r="BV1579" s="114"/>
      <c r="BW1579" s="114"/>
      <c r="BX1579" s="114"/>
      <c r="BY1579" s="114"/>
      <c r="BZ1579" s="114"/>
      <c r="CA1579" s="114"/>
      <c r="CB1579" s="114"/>
      <c r="CC1579" s="114"/>
      <c r="CD1579" s="114"/>
      <c r="CE1579" s="114"/>
      <c r="CF1579" s="114"/>
      <c r="CG1579" s="114"/>
      <c r="EH1579"/>
      <c r="EI1579"/>
      <c r="EJ1579"/>
      <c r="EK1579"/>
      <c r="EL1579"/>
    </row>
    <row r="1580" spans="1:142" x14ac:dyDescent="0.2">
      <c r="A1580"/>
      <c r="B1580"/>
      <c r="C1580"/>
      <c r="D1580"/>
      <c r="E1580"/>
      <c r="F1580"/>
      <c r="G1580"/>
      <c r="H1580"/>
      <c r="I1580"/>
      <c r="J1580"/>
      <c r="L1580" s="104"/>
      <c r="M1580" s="104"/>
      <c r="N1580" s="104"/>
      <c r="O1580" s="104"/>
      <c r="P1580" s="104"/>
      <c r="Q1580" s="104"/>
      <c r="R1580" s="104"/>
      <c r="S1580" s="104"/>
      <c r="T1580" s="104"/>
      <c r="U1580" s="104"/>
      <c r="V1580" s="104"/>
      <c r="W1580" s="104"/>
      <c r="X1580" s="104"/>
      <c r="Y1580" s="104"/>
      <c r="Z1580" s="104"/>
      <c r="AA1580" s="104"/>
      <c r="AB1580" s="104"/>
      <c r="AC1580" s="104"/>
      <c r="AD1580" s="104"/>
      <c r="AE1580" s="104"/>
      <c r="AF1580" s="104"/>
      <c r="AG1580" s="104"/>
      <c r="AH1580" s="104"/>
      <c r="AI1580" s="104"/>
      <c r="AJ1580" s="104"/>
      <c r="AK1580" s="104"/>
      <c r="AL1580" s="104"/>
      <c r="AM1580" s="104"/>
      <c r="AN1580" s="104"/>
      <c r="AO1580" s="104"/>
      <c r="AP1580" s="104"/>
      <c r="AQ1580" s="104"/>
      <c r="AR1580" s="104"/>
      <c r="AS1580" s="104"/>
      <c r="AT1580" s="104"/>
      <c r="AU1580" s="104"/>
      <c r="AX1580" s="114"/>
      <c r="AY1580" s="114"/>
      <c r="AZ1580" s="114"/>
      <c r="BA1580" s="114"/>
      <c r="BB1580" s="114"/>
      <c r="BC1580" s="114"/>
      <c r="BD1580" s="114"/>
      <c r="BE1580" s="114"/>
      <c r="BF1580" s="114"/>
      <c r="BG1580" s="114"/>
      <c r="BH1580" s="114"/>
      <c r="BI1580" s="114"/>
      <c r="BJ1580" s="114"/>
      <c r="BK1580" s="114"/>
      <c r="BL1580" s="114"/>
      <c r="BM1580" s="114"/>
      <c r="BN1580" s="114"/>
      <c r="BO1580" s="114"/>
      <c r="BP1580" s="114"/>
      <c r="BQ1580" s="114"/>
      <c r="BR1580" s="114"/>
      <c r="BS1580" s="114"/>
      <c r="BT1580" s="114"/>
      <c r="BU1580" s="114"/>
      <c r="BV1580" s="114"/>
      <c r="BW1580" s="114"/>
      <c r="BX1580" s="114"/>
      <c r="BY1580" s="114"/>
      <c r="BZ1580" s="114"/>
      <c r="CA1580" s="114"/>
      <c r="CB1580" s="114"/>
      <c r="CC1580" s="114"/>
      <c r="CD1580" s="114"/>
      <c r="CE1580" s="114"/>
      <c r="CF1580" s="114"/>
      <c r="CG1580" s="114"/>
      <c r="EH1580"/>
      <c r="EI1580"/>
      <c r="EJ1580"/>
      <c r="EK1580"/>
      <c r="EL1580"/>
    </row>
    <row r="1581" spans="1:142" x14ac:dyDescent="0.2">
      <c r="A1581"/>
      <c r="B1581"/>
      <c r="C1581"/>
      <c r="D1581"/>
      <c r="E1581"/>
      <c r="F1581"/>
      <c r="G1581"/>
      <c r="H1581"/>
      <c r="I1581"/>
      <c r="J1581"/>
      <c r="L1581" s="104"/>
      <c r="M1581" s="104"/>
      <c r="N1581" s="104"/>
      <c r="O1581" s="104"/>
      <c r="P1581" s="104"/>
      <c r="Q1581" s="104"/>
      <c r="R1581" s="104"/>
      <c r="S1581" s="104"/>
      <c r="T1581" s="104"/>
      <c r="U1581" s="104"/>
      <c r="V1581" s="104"/>
      <c r="W1581" s="104"/>
      <c r="X1581" s="104"/>
      <c r="Y1581" s="104"/>
      <c r="Z1581" s="104"/>
      <c r="AA1581" s="104"/>
      <c r="AB1581" s="104"/>
      <c r="AC1581" s="104"/>
      <c r="AD1581" s="104"/>
      <c r="AE1581" s="104"/>
      <c r="AF1581" s="104"/>
      <c r="AG1581" s="104"/>
      <c r="AH1581" s="104"/>
      <c r="AI1581" s="104"/>
      <c r="AJ1581" s="104"/>
      <c r="AK1581" s="104"/>
      <c r="AL1581" s="104"/>
      <c r="AM1581" s="104"/>
      <c r="AN1581" s="104"/>
      <c r="AO1581" s="104"/>
      <c r="AP1581" s="104"/>
      <c r="AQ1581" s="104"/>
      <c r="AR1581" s="104"/>
      <c r="AS1581" s="104"/>
      <c r="AT1581" s="104"/>
      <c r="AU1581" s="104"/>
      <c r="AX1581" s="114"/>
      <c r="AY1581" s="114"/>
      <c r="AZ1581" s="114"/>
      <c r="BA1581" s="114"/>
      <c r="BB1581" s="114"/>
      <c r="BC1581" s="114"/>
      <c r="BD1581" s="114"/>
      <c r="BE1581" s="114"/>
      <c r="BF1581" s="114"/>
      <c r="BG1581" s="114"/>
      <c r="BH1581" s="114"/>
      <c r="BI1581" s="114"/>
      <c r="BJ1581" s="114"/>
      <c r="BK1581" s="114"/>
      <c r="BL1581" s="114"/>
      <c r="BM1581" s="114"/>
      <c r="BN1581" s="114"/>
      <c r="BO1581" s="114"/>
      <c r="BP1581" s="114"/>
      <c r="BQ1581" s="114"/>
      <c r="BR1581" s="114"/>
      <c r="BS1581" s="114"/>
      <c r="BT1581" s="114"/>
      <c r="BU1581" s="114"/>
      <c r="BV1581" s="114"/>
      <c r="BW1581" s="114"/>
      <c r="BX1581" s="114"/>
      <c r="BY1581" s="114"/>
      <c r="BZ1581" s="114"/>
      <c r="CA1581" s="114"/>
      <c r="CB1581" s="114"/>
      <c r="CC1581" s="114"/>
      <c r="CD1581" s="114"/>
      <c r="CE1581" s="114"/>
      <c r="CF1581" s="114"/>
      <c r="CG1581" s="114"/>
      <c r="EH1581"/>
      <c r="EI1581"/>
      <c r="EJ1581"/>
      <c r="EK1581"/>
      <c r="EL1581"/>
    </row>
    <row r="1582" spans="1:142" x14ac:dyDescent="0.2">
      <c r="A1582"/>
      <c r="B1582"/>
      <c r="C1582"/>
      <c r="D1582"/>
      <c r="E1582"/>
      <c r="F1582"/>
      <c r="G1582"/>
      <c r="H1582"/>
      <c r="I1582"/>
      <c r="J1582"/>
      <c r="L1582" s="104"/>
      <c r="M1582" s="104"/>
      <c r="N1582" s="104"/>
      <c r="O1582" s="104"/>
      <c r="P1582" s="104"/>
      <c r="Q1582" s="104"/>
      <c r="R1582" s="104"/>
      <c r="S1582" s="104"/>
      <c r="T1582" s="104"/>
      <c r="U1582" s="104"/>
      <c r="V1582" s="104"/>
      <c r="W1582" s="104"/>
      <c r="X1582" s="104"/>
      <c r="Y1582" s="104"/>
      <c r="Z1582" s="104"/>
      <c r="AA1582" s="104"/>
      <c r="AB1582" s="104"/>
      <c r="AC1582" s="104"/>
      <c r="AD1582" s="104"/>
      <c r="AE1582" s="104"/>
      <c r="AF1582" s="104"/>
      <c r="AG1582" s="104"/>
      <c r="AH1582" s="104"/>
      <c r="AI1582" s="104"/>
      <c r="AJ1582" s="104"/>
      <c r="AK1582" s="104"/>
      <c r="AL1582" s="104"/>
      <c r="AM1582" s="104"/>
      <c r="AN1582" s="104"/>
      <c r="AO1582" s="104"/>
      <c r="AP1582" s="104"/>
      <c r="AQ1582" s="104"/>
      <c r="AR1582" s="104"/>
      <c r="AS1582" s="104"/>
      <c r="AT1582" s="104"/>
      <c r="AU1582" s="104"/>
      <c r="AX1582" s="114"/>
      <c r="AY1582" s="114"/>
      <c r="AZ1582" s="114"/>
      <c r="BA1582" s="114"/>
      <c r="BB1582" s="114"/>
      <c r="BC1582" s="114"/>
      <c r="BD1582" s="114"/>
      <c r="BE1582" s="114"/>
      <c r="BF1582" s="114"/>
      <c r="BG1582" s="114"/>
      <c r="BH1582" s="114"/>
      <c r="BI1582" s="114"/>
      <c r="BJ1582" s="114"/>
      <c r="BK1582" s="114"/>
      <c r="BL1582" s="114"/>
      <c r="BM1582" s="114"/>
      <c r="BN1582" s="114"/>
      <c r="BO1582" s="114"/>
      <c r="BP1582" s="114"/>
      <c r="BQ1582" s="114"/>
      <c r="BR1582" s="114"/>
      <c r="BS1582" s="114"/>
      <c r="BT1582" s="114"/>
      <c r="BU1582" s="114"/>
      <c r="BV1582" s="114"/>
      <c r="BW1582" s="114"/>
      <c r="BX1582" s="114"/>
      <c r="BY1582" s="114"/>
      <c r="BZ1582" s="114"/>
      <c r="CA1582" s="114"/>
      <c r="CB1582" s="114"/>
      <c r="CC1582" s="114"/>
      <c r="CD1582" s="114"/>
      <c r="CE1582" s="114"/>
      <c r="CF1582" s="114"/>
      <c r="CG1582" s="114"/>
      <c r="EH1582"/>
      <c r="EI1582"/>
      <c r="EJ1582"/>
      <c r="EK1582"/>
      <c r="EL1582"/>
    </row>
    <row r="1583" spans="1:142" x14ac:dyDescent="0.2">
      <c r="A1583"/>
      <c r="B1583"/>
      <c r="C1583"/>
      <c r="D1583"/>
      <c r="E1583"/>
      <c r="F1583"/>
      <c r="G1583"/>
      <c r="H1583"/>
      <c r="I1583"/>
      <c r="J1583"/>
      <c r="L1583" s="104"/>
      <c r="M1583" s="104"/>
      <c r="N1583" s="104"/>
      <c r="O1583" s="104"/>
      <c r="P1583" s="104"/>
      <c r="Q1583" s="104"/>
      <c r="R1583" s="104"/>
      <c r="S1583" s="104"/>
      <c r="T1583" s="104"/>
      <c r="U1583" s="104"/>
      <c r="V1583" s="104"/>
      <c r="W1583" s="104"/>
      <c r="X1583" s="104"/>
      <c r="Y1583" s="104"/>
      <c r="Z1583" s="104"/>
      <c r="AA1583" s="104"/>
      <c r="AB1583" s="104"/>
      <c r="AC1583" s="104"/>
      <c r="AD1583" s="104"/>
      <c r="AE1583" s="104"/>
      <c r="AF1583" s="104"/>
      <c r="AG1583" s="104"/>
      <c r="AH1583" s="104"/>
      <c r="AI1583" s="104"/>
      <c r="AJ1583" s="104"/>
      <c r="AK1583" s="104"/>
      <c r="AL1583" s="104"/>
      <c r="AM1583" s="104"/>
      <c r="AN1583" s="104"/>
      <c r="AO1583" s="104"/>
      <c r="AP1583" s="104"/>
      <c r="AQ1583" s="104"/>
      <c r="AR1583" s="104"/>
      <c r="AS1583" s="104"/>
      <c r="AT1583" s="104"/>
      <c r="AU1583" s="104"/>
      <c r="AX1583" s="114"/>
      <c r="AY1583" s="114"/>
      <c r="AZ1583" s="114"/>
      <c r="BA1583" s="114"/>
      <c r="BB1583" s="114"/>
      <c r="BC1583" s="114"/>
      <c r="BD1583" s="114"/>
      <c r="BE1583" s="114"/>
      <c r="BF1583" s="114"/>
      <c r="BG1583" s="114"/>
      <c r="BH1583" s="114"/>
      <c r="BI1583" s="114"/>
      <c r="BJ1583" s="114"/>
      <c r="BK1583" s="114"/>
      <c r="BL1583" s="114"/>
      <c r="BM1583" s="114"/>
      <c r="BN1583" s="114"/>
      <c r="BO1583" s="114"/>
      <c r="BP1583" s="114"/>
      <c r="BQ1583" s="114"/>
      <c r="BR1583" s="114"/>
      <c r="BS1583" s="114"/>
      <c r="BT1583" s="114"/>
      <c r="BU1583" s="114"/>
      <c r="BV1583" s="114"/>
      <c r="BW1583" s="114"/>
      <c r="BX1583" s="114"/>
      <c r="BY1583" s="114"/>
      <c r="BZ1583" s="114"/>
      <c r="CA1583" s="114"/>
      <c r="CB1583" s="114"/>
      <c r="CC1583" s="114"/>
      <c r="CD1583" s="114"/>
      <c r="CE1583" s="114"/>
      <c r="CF1583" s="114"/>
      <c r="CG1583" s="114"/>
      <c r="EH1583"/>
      <c r="EI1583"/>
      <c r="EJ1583"/>
      <c r="EK1583"/>
      <c r="EL1583"/>
    </row>
    <row r="1584" spans="1:142" x14ac:dyDescent="0.2">
      <c r="A1584"/>
      <c r="B1584"/>
      <c r="C1584"/>
      <c r="D1584"/>
      <c r="E1584"/>
      <c r="F1584"/>
      <c r="G1584"/>
      <c r="H1584"/>
      <c r="I1584"/>
      <c r="J1584"/>
      <c r="L1584" s="104"/>
      <c r="M1584" s="104"/>
      <c r="N1584" s="104"/>
      <c r="O1584" s="104"/>
      <c r="P1584" s="104"/>
      <c r="Q1584" s="104"/>
      <c r="R1584" s="104"/>
      <c r="S1584" s="104"/>
      <c r="T1584" s="104"/>
      <c r="U1584" s="104"/>
      <c r="V1584" s="104"/>
      <c r="W1584" s="104"/>
      <c r="X1584" s="104"/>
      <c r="Y1584" s="104"/>
      <c r="Z1584" s="104"/>
      <c r="AA1584" s="104"/>
      <c r="AB1584" s="104"/>
      <c r="AC1584" s="104"/>
      <c r="AD1584" s="104"/>
      <c r="AE1584" s="104"/>
      <c r="AF1584" s="104"/>
      <c r="AG1584" s="104"/>
      <c r="AH1584" s="104"/>
      <c r="AI1584" s="104"/>
      <c r="AJ1584" s="104"/>
      <c r="AK1584" s="104"/>
      <c r="AL1584" s="104"/>
      <c r="AM1584" s="104"/>
      <c r="AN1584" s="104"/>
      <c r="AO1584" s="104"/>
      <c r="AP1584" s="104"/>
      <c r="AQ1584" s="104"/>
      <c r="AR1584" s="104"/>
      <c r="AS1584" s="104"/>
      <c r="AT1584" s="104"/>
      <c r="AU1584" s="104"/>
      <c r="AX1584" s="114"/>
      <c r="AY1584" s="114"/>
      <c r="AZ1584" s="114"/>
      <c r="BA1584" s="114"/>
      <c r="BB1584" s="114"/>
      <c r="BC1584" s="114"/>
      <c r="BD1584" s="114"/>
      <c r="BE1584" s="114"/>
      <c r="BF1584" s="114"/>
      <c r="BG1584" s="114"/>
      <c r="BH1584" s="114"/>
      <c r="BI1584" s="114"/>
      <c r="BJ1584" s="114"/>
      <c r="BK1584" s="114"/>
      <c r="BL1584" s="114"/>
      <c r="BM1584" s="114"/>
      <c r="BN1584" s="114"/>
      <c r="BO1584" s="114"/>
      <c r="BP1584" s="114"/>
      <c r="BQ1584" s="114"/>
      <c r="BR1584" s="114"/>
      <c r="BS1584" s="114"/>
      <c r="BT1584" s="114"/>
      <c r="BU1584" s="114"/>
      <c r="BV1584" s="114"/>
      <c r="BW1584" s="114"/>
      <c r="BX1584" s="114"/>
      <c r="BY1584" s="114"/>
      <c r="BZ1584" s="114"/>
      <c r="CA1584" s="114"/>
      <c r="CB1584" s="114"/>
      <c r="CC1584" s="114"/>
      <c r="CD1584" s="114"/>
      <c r="CE1584" s="114"/>
      <c r="CF1584" s="114"/>
      <c r="CG1584" s="114"/>
      <c r="EH1584"/>
      <c r="EI1584"/>
      <c r="EJ1584"/>
      <c r="EK1584"/>
      <c r="EL1584"/>
    </row>
    <row r="1585" spans="1:142" x14ac:dyDescent="0.2">
      <c r="A1585"/>
      <c r="B1585"/>
      <c r="C1585"/>
      <c r="D1585"/>
      <c r="E1585"/>
      <c r="F1585"/>
      <c r="G1585"/>
      <c r="H1585"/>
      <c r="I1585"/>
      <c r="J1585"/>
      <c r="L1585" s="104"/>
      <c r="M1585" s="104"/>
      <c r="N1585" s="104"/>
      <c r="O1585" s="104"/>
      <c r="P1585" s="104"/>
      <c r="Q1585" s="104"/>
      <c r="R1585" s="104"/>
      <c r="S1585" s="104"/>
      <c r="T1585" s="104"/>
      <c r="U1585" s="104"/>
      <c r="V1585" s="104"/>
      <c r="W1585" s="104"/>
      <c r="X1585" s="104"/>
      <c r="Y1585" s="104"/>
      <c r="Z1585" s="104"/>
      <c r="AA1585" s="104"/>
      <c r="AB1585" s="104"/>
      <c r="AC1585" s="104"/>
      <c r="AD1585" s="104"/>
      <c r="AE1585" s="104"/>
      <c r="AF1585" s="104"/>
      <c r="AG1585" s="104"/>
      <c r="AH1585" s="104"/>
      <c r="AI1585" s="104"/>
      <c r="AJ1585" s="104"/>
      <c r="AK1585" s="104"/>
      <c r="AL1585" s="104"/>
      <c r="AM1585" s="104"/>
      <c r="AN1585" s="104"/>
      <c r="AO1585" s="104"/>
      <c r="AP1585" s="104"/>
      <c r="AQ1585" s="104"/>
      <c r="AR1585" s="104"/>
      <c r="AS1585" s="104"/>
      <c r="AT1585" s="104"/>
      <c r="AU1585" s="104"/>
      <c r="AX1585" s="114"/>
      <c r="AY1585" s="114"/>
      <c r="AZ1585" s="114"/>
      <c r="BA1585" s="114"/>
      <c r="BB1585" s="114"/>
      <c r="BC1585" s="114"/>
      <c r="BD1585" s="114"/>
      <c r="BE1585" s="114"/>
      <c r="BF1585" s="114"/>
      <c r="BG1585" s="114"/>
      <c r="BH1585" s="114"/>
      <c r="BI1585" s="114"/>
      <c r="BJ1585" s="114"/>
      <c r="BK1585" s="114"/>
      <c r="BL1585" s="114"/>
      <c r="BM1585" s="114"/>
      <c r="BN1585" s="114"/>
      <c r="BO1585" s="114"/>
      <c r="BP1585" s="114"/>
      <c r="BQ1585" s="114"/>
      <c r="BR1585" s="114"/>
      <c r="BS1585" s="114"/>
      <c r="BT1585" s="114"/>
      <c r="BU1585" s="114"/>
      <c r="BV1585" s="114"/>
      <c r="BW1585" s="114"/>
      <c r="BX1585" s="114"/>
      <c r="BY1585" s="114"/>
      <c r="BZ1585" s="114"/>
      <c r="CA1585" s="114"/>
      <c r="CB1585" s="114"/>
      <c r="CC1585" s="114"/>
      <c r="CD1585" s="114"/>
      <c r="CE1585" s="114"/>
      <c r="CF1585" s="114"/>
      <c r="CG1585" s="114"/>
      <c r="EH1585"/>
      <c r="EI1585"/>
      <c r="EJ1585"/>
      <c r="EK1585"/>
      <c r="EL1585"/>
    </row>
    <row r="1586" spans="1:142" x14ac:dyDescent="0.2">
      <c r="A1586"/>
      <c r="B1586"/>
      <c r="C1586"/>
      <c r="D1586"/>
      <c r="E1586"/>
      <c r="F1586"/>
      <c r="G1586"/>
      <c r="H1586"/>
      <c r="I1586"/>
      <c r="J1586"/>
      <c r="L1586" s="104"/>
      <c r="M1586" s="104"/>
      <c r="N1586" s="104"/>
      <c r="O1586" s="104"/>
      <c r="P1586" s="104"/>
      <c r="Q1586" s="104"/>
      <c r="R1586" s="104"/>
      <c r="S1586" s="104"/>
      <c r="T1586" s="104"/>
      <c r="U1586" s="104"/>
      <c r="V1586" s="104"/>
      <c r="W1586" s="104"/>
      <c r="X1586" s="104"/>
      <c r="Y1586" s="104"/>
      <c r="Z1586" s="104"/>
      <c r="AA1586" s="104"/>
      <c r="AB1586" s="104"/>
      <c r="AC1586" s="104"/>
      <c r="AD1586" s="104"/>
      <c r="AE1586" s="104"/>
      <c r="AF1586" s="104"/>
      <c r="AG1586" s="104"/>
      <c r="AH1586" s="104"/>
      <c r="AI1586" s="104"/>
      <c r="AJ1586" s="104"/>
      <c r="AK1586" s="104"/>
      <c r="AL1586" s="104"/>
      <c r="AM1586" s="104"/>
      <c r="AN1586" s="104"/>
      <c r="AO1586" s="104"/>
      <c r="AP1586" s="104"/>
      <c r="AQ1586" s="104"/>
      <c r="AR1586" s="104"/>
      <c r="AS1586" s="104"/>
      <c r="AT1586" s="104"/>
      <c r="AU1586" s="104"/>
      <c r="AX1586" s="114"/>
      <c r="AY1586" s="114"/>
      <c r="AZ1586" s="114"/>
      <c r="BA1586" s="114"/>
      <c r="BB1586" s="114"/>
      <c r="BC1586" s="114"/>
      <c r="BD1586" s="114"/>
      <c r="BE1586" s="114"/>
      <c r="BF1586" s="114"/>
      <c r="BG1586" s="114"/>
      <c r="BH1586" s="114"/>
      <c r="BI1586" s="114"/>
      <c r="BJ1586" s="114"/>
      <c r="BK1586" s="114"/>
      <c r="BL1586" s="114"/>
      <c r="BM1586" s="114"/>
      <c r="BN1586" s="114"/>
      <c r="BO1586" s="114"/>
      <c r="BP1586" s="114"/>
      <c r="BQ1586" s="114"/>
      <c r="BR1586" s="114"/>
      <c r="BS1586" s="114"/>
      <c r="BT1586" s="114"/>
      <c r="BU1586" s="114"/>
      <c r="BV1586" s="114"/>
      <c r="BW1586" s="114"/>
      <c r="BX1586" s="114"/>
      <c r="BY1586" s="114"/>
      <c r="BZ1586" s="114"/>
      <c r="CA1586" s="114"/>
      <c r="CB1586" s="114"/>
      <c r="CC1586" s="114"/>
      <c r="CD1586" s="114"/>
      <c r="CE1586" s="114"/>
      <c r="CF1586" s="114"/>
      <c r="CG1586" s="114"/>
      <c r="EH1586"/>
      <c r="EI1586"/>
      <c r="EJ1586"/>
      <c r="EK1586"/>
      <c r="EL1586"/>
    </row>
    <row r="1587" spans="1:142" x14ac:dyDescent="0.2">
      <c r="A1587"/>
      <c r="B1587"/>
      <c r="C1587"/>
      <c r="D1587"/>
      <c r="E1587"/>
      <c r="F1587"/>
      <c r="G1587"/>
      <c r="H1587"/>
      <c r="I1587"/>
      <c r="J1587"/>
      <c r="L1587" s="104"/>
      <c r="M1587" s="104"/>
      <c r="N1587" s="104"/>
      <c r="O1587" s="104"/>
      <c r="P1587" s="104"/>
      <c r="Q1587" s="104"/>
      <c r="R1587" s="104"/>
      <c r="S1587" s="104"/>
      <c r="T1587" s="104"/>
      <c r="U1587" s="104"/>
      <c r="V1587" s="104"/>
      <c r="W1587" s="104"/>
      <c r="X1587" s="104"/>
      <c r="Y1587" s="104"/>
      <c r="Z1587" s="104"/>
      <c r="AA1587" s="104"/>
      <c r="AB1587" s="104"/>
      <c r="AC1587" s="104"/>
      <c r="AD1587" s="104"/>
      <c r="AE1587" s="104"/>
      <c r="AF1587" s="104"/>
      <c r="AG1587" s="104"/>
      <c r="AH1587" s="104"/>
      <c r="AI1587" s="104"/>
      <c r="AJ1587" s="104"/>
      <c r="AK1587" s="104"/>
      <c r="AL1587" s="104"/>
      <c r="AM1587" s="104"/>
      <c r="AN1587" s="104"/>
      <c r="AO1587" s="104"/>
      <c r="AP1587" s="104"/>
      <c r="AQ1587" s="104"/>
      <c r="AR1587" s="104"/>
      <c r="AS1587" s="104"/>
      <c r="AT1587" s="104"/>
      <c r="AU1587" s="104"/>
      <c r="AX1587" s="114"/>
      <c r="AY1587" s="114"/>
      <c r="AZ1587" s="114"/>
      <c r="BA1587" s="114"/>
      <c r="BB1587" s="114"/>
      <c r="BC1587" s="114"/>
      <c r="BD1587" s="114"/>
      <c r="BE1587" s="114"/>
      <c r="BF1587" s="114"/>
      <c r="BG1587" s="114"/>
      <c r="BH1587" s="114"/>
      <c r="BI1587" s="114"/>
      <c r="BJ1587" s="114"/>
      <c r="BK1587" s="114"/>
      <c r="BL1587" s="114"/>
      <c r="BM1587" s="114"/>
      <c r="BN1587" s="114"/>
      <c r="BO1587" s="114"/>
      <c r="BP1587" s="114"/>
      <c r="BQ1587" s="114"/>
      <c r="BR1587" s="114"/>
      <c r="BS1587" s="114"/>
      <c r="BT1587" s="114"/>
      <c r="BU1587" s="114"/>
      <c r="BV1587" s="114"/>
      <c r="BW1587" s="114"/>
      <c r="BX1587" s="114"/>
      <c r="BY1587" s="114"/>
      <c r="BZ1587" s="114"/>
      <c r="CA1587" s="114"/>
      <c r="CB1587" s="114"/>
      <c r="CC1587" s="114"/>
      <c r="CD1587" s="114"/>
      <c r="CE1587" s="114"/>
      <c r="CF1587" s="114"/>
      <c r="CG1587" s="114"/>
      <c r="EH1587"/>
      <c r="EI1587"/>
      <c r="EJ1587"/>
      <c r="EK1587"/>
      <c r="EL1587"/>
    </row>
    <row r="1588" spans="1:142" x14ac:dyDescent="0.2">
      <c r="A1588"/>
      <c r="B1588"/>
      <c r="C1588"/>
      <c r="D1588"/>
      <c r="E1588"/>
      <c r="F1588"/>
      <c r="G1588"/>
      <c r="H1588"/>
      <c r="I1588"/>
      <c r="J1588"/>
      <c r="L1588" s="104"/>
      <c r="M1588" s="104"/>
      <c r="N1588" s="104"/>
      <c r="O1588" s="104"/>
      <c r="P1588" s="104"/>
      <c r="Q1588" s="104"/>
      <c r="R1588" s="104"/>
      <c r="S1588" s="104"/>
      <c r="T1588" s="104"/>
      <c r="U1588" s="104"/>
      <c r="V1588" s="104"/>
      <c r="W1588" s="104"/>
      <c r="X1588" s="104"/>
      <c r="Y1588" s="104"/>
      <c r="Z1588" s="104"/>
      <c r="AA1588" s="104"/>
      <c r="AB1588" s="104"/>
      <c r="AC1588" s="104"/>
      <c r="AD1588" s="104"/>
      <c r="AE1588" s="104"/>
      <c r="AF1588" s="104"/>
      <c r="AG1588" s="104"/>
      <c r="AH1588" s="104"/>
      <c r="AI1588" s="104"/>
      <c r="AJ1588" s="104"/>
      <c r="AK1588" s="104"/>
      <c r="AL1588" s="104"/>
      <c r="AM1588" s="104"/>
      <c r="AN1588" s="104"/>
      <c r="AO1588" s="104"/>
      <c r="AP1588" s="104"/>
      <c r="AQ1588" s="104"/>
      <c r="AR1588" s="104"/>
      <c r="AS1588" s="104"/>
      <c r="AT1588" s="104"/>
      <c r="AU1588" s="104"/>
      <c r="AX1588" s="114"/>
      <c r="AY1588" s="114"/>
      <c r="AZ1588" s="114"/>
      <c r="BA1588" s="114"/>
      <c r="BB1588" s="114"/>
      <c r="BC1588" s="114"/>
      <c r="BD1588" s="114"/>
      <c r="BE1588" s="114"/>
      <c r="BF1588" s="114"/>
      <c r="BG1588" s="114"/>
      <c r="BH1588" s="114"/>
      <c r="BI1588" s="114"/>
      <c r="BJ1588" s="114"/>
      <c r="BK1588" s="114"/>
      <c r="BL1588" s="114"/>
      <c r="BM1588" s="114"/>
      <c r="BN1588" s="114"/>
      <c r="BO1588" s="114"/>
      <c r="BP1588" s="114"/>
      <c r="BQ1588" s="114"/>
      <c r="BR1588" s="114"/>
      <c r="BS1588" s="114"/>
      <c r="BT1588" s="114"/>
      <c r="BU1588" s="114"/>
      <c r="BV1588" s="114"/>
      <c r="BW1588" s="114"/>
      <c r="BX1588" s="114"/>
      <c r="BY1588" s="114"/>
      <c r="BZ1588" s="114"/>
      <c r="CA1588" s="114"/>
      <c r="CB1588" s="114"/>
      <c r="CC1588" s="114"/>
      <c r="CD1588" s="114"/>
      <c r="CE1588" s="114"/>
      <c r="CF1588" s="114"/>
      <c r="CG1588" s="114"/>
      <c r="EH1588"/>
      <c r="EI1588"/>
      <c r="EJ1588"/>
      <c r="EK1588"/>
      <c r="EL1588"/>
    </row>
    <row r="1589" spans="1:142" x14ac:dyDescent="0.2">
      <c r="A1589"/>
      <c r="B1589"/>
      <c r="C1589"/>
      <c r="D1589"/>
      <c r="E1589"/>
      <c r="F1589"/>
      <c r="G1589"/>
      <c r="H1589"/>
      <c r="I1589"/>
      <c r="J1589"/>
      <c r="L1589" s="104"/>
      <c r="M1589" s="104"/>
      <c r="N1589" s="104"/>
      <c r="O1589" s="104"/>
      <c r="P1589" s="104"/>
      <c r="Q1589" s="104"/>
      <c r="R1589" s="104"/>
      <c r="S1589" s="104"/>
      <c r="T1589" s="104"/>
      <c r="U1589" s="104"/>
      <c r="V1589" s="104"/>
      <c r="W1589" s="104"/>
      <c r="X1589" s="104"/>
      <c r="Y1589" s="104"/>
      <c r="Z1589" s="104"/>
      <c r="AA1589" s="104"/>
      <c r="AB1589" s="104"/>
      <c r="AC1589" s="104"/>
      <c r="AD1589" s="104"/>
      <c r="AE1589" s="104"/>
      <c r="AF1589" s="104"/>
      <c r="AG1589" s="104"/>
      <c r="AH1589" s="104"/>
      <c r="AI1589" s="104"/>
      <c r="AJ1589" s="104"/>
      <c r="AK1589" s="104"/>
      <c r="AL1589" s="104"/>
      <c r="AM1589" s="104"/>
      <c r="AN1589" s="104"/>
      <c r="AO1589" s="104"/>
      <c r="AP1589" s="104"/>
      <c r="AQ1589" s="104"/>
      <c r="AR1589" s="104"/>
      <c r="AS1589" s="104"/>
      <c r="AT1589" s="104"/>
      <c r="AU1589" s="104"/>
      <c r="AX1589" s="114"/>
      <c r="AY1589" s="114"/>
      <c r="AZ1589" s="114"/>
      <c r="BA1589" s="114"/>
      <c r="BB1589" s="114"/>
      <c r="BC1589" s="114"/>
      <c r="BD1589" s="114"/>
      <c r="BE1589" s="114"/>
      <c r="BF1589" s="114"/>
      <c r="BG1589" s="114"/>
      <c r="BH1589" s="114"/>
      <c r="BI1589" s="114"/>
      <c r="BJ1589" s="114"/>
      <c r="BK1589" s="114"/>
      <c r="BL1589" s="114"/>
      <c r="BM1589" s="114"/>
      <c r="BN1589" s="114"/>
      <c r="BO1589" s="114"/>
      <c r="BP1589" s="114"/>
      <c r="BQ1589" s="114"/>
      <c r="BR1589" s="114"/>
      <c r="BS1589" s="114"/>
      <c r="BT1589" s="114"/>
      <c r="BU1589" s="114"/>
      <c r="BV1589" s="114"/>
      <c r="BW1589" s="114"/>
      <c r="BX1589" s="114"/>
      <c r="BY1589" s="114"/>
      <c r="BZ1589" s="114"/>
      <c r="CA1589" s="114"/>
      <c r="CB1589" s="114"/>
      <c r="CC1589" s="114"/>
      <c r="CD1589" s="114"/>
      <c r="CE1589" s="114"/>
      <c r="CF1589" s="114"/>
      <c r="CG1589" s="114"/>
      <c r="EH1589"/>
      <c r="EI1589"/>
      <c r="EJ1589"/>
      <c r="EK1589"/>
      <c r="EL1589"/>
    </row>
    <row r="1590" spans="1:142" x14ac:dyDescent="0.2">
      <c r="A1590"/>
      <c r="B1590"/>
      <c r="C1590"/>
      <c r="D1590"/>
      <c r="E1590"/>
      <c r="F1590"/>
      <c r="G1590"/>
      <c r="H1590"/>
      <c r="I1590"/>
      <c r="J1590"/>
      <c r="L1590" s="104"/>
      <c r="M1590" s="104"/>
      <c r="N1590" s="104"/>
      <c r="O1590" s="104"/>
      <c r="P1590" s="104"/>
      <c r="Q1590" s="104"/>
      <c r="R1590" s="104"/>
      <c r="S1590" s="104"/>
      <c r="T1590" s="104"/>
      <c r="U1590" s="104"/>
      <c r="V1590" s="104"/>
      <c r="W1590" s="104"/>
      <c r="X1590" s="104"/>
      <c r="Y1590" s="104"/>
      <c r="Z1590" s="104"/>
      <c r="AA1590" s="104"/>
      <c r="AB1590" s="104"/>
      <c r="AC1590" s="104"/>
      <c r="AD1590" s="104"/>
      <c r="AE1590" s="104"/>
      <c r="AF1590" s="104"/>
      <c r="AG1590" s="104"/>
      <c r="AH1590" s="104"/>
      <c r="AI1590" s="104"/>
      <c r="AJ1590" s="104"/>
      <c r="AK1590" s="104"/>
      <c r="AL1590" s="104"/>
      <c r="AM1590" s="104"/>
      <c r="AN1590" s="104"/>
      <c r="AO1590" s="104"/>
      <c r="AP1590" s="104"/>
      <c r="AQ1590" s="104"/>
      <c r="AR1590" s="104"/>
      <c r="AS1590" s="104"/>
      <c r="AT1590" s="104"/>
      <c r="AU1590" s="10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EH1590"/>
      <c r="EI1590"/>
      <c r="EJ1590"/>
      <c r="EK1590"/>
      <c r="EL1590"/>
    </row>
    <row r="1591" spans="1:142" x14ac:dyDescent="0.2">
      <c r="A1591"/>
      <c r="B1591"/>
      <c r="C1591"/>
      <c r="D1591"/>
      <c r="E1591"/>
      <c r="F1591"/>
      <c r="G1591"/>
      <c r="H1591"/>
      <c r="I1591"/>
      <c r="J1591"/>
      <c r="L1591" s="104"/>
      <c r="M1591" s="104"/>
      <c r="N1591" s="104"/>
      <c r="O1591" s="104"/>
      <c r="P1591" s="104"/>
      <c r="Q1591" s="104"/>
      <c r="R1591" s="104"/>
      <c r="S1591" s="104"/>
      <c r="T1591" s="104"/>
      <c r="U1591" s="104"/>
      <c r="V1591" s="104"/>
      <c r="W1591" s="104"/>
      <c r="X1591" s="104"/>
      <c r="Y1591" s="104"/>
      <c r="Z1591" s="104"/>
      <c r="AA1591" s="104"/>
      <c r="AB1591" s="104"/>
      <c r="AC1591" s="104"/>
      <c r="AD1591" s="104"/>
      <c r="AE1591" s="104"/>
      <c r="AF1591" s="104"/>
      <c r="AG1591" s="104"/>
      <c r="AH1591" s="104"/>
      <c r="AI1591" s="104"/>
      <c r="AJ1591" s="104"/>
      <c r="AK1591" s="104"/>
      <c r="AL1591" s="104"/>
      <c r="AM1591" s="104"/>
      <c r="AN1591" s="104"/>
      <c r="AO1591" s="104"/>
      <c r="AP1591" s="104"/>
      <c r="AQ1591" s="104"/>
      <c r="AR1591" s="104"/>
      <c r="AS1591" s="104"/>
      <c r="AT1591" s="104"/>
      <c r="AU1591" s="104"/>
      <c r="AX1591" s="114"/>
      <c r="AY1591" s="114"/>
      <c r="AZ1591" s="114"/>
      <c r="BA1591" s="114"/>
      <c r="BB1591" s="114"/>
      <c r="BC1591" s="114"/>
      <c r="BD1591" s="114"/>
      <c r="BE1591" s="114"/>
      <c r="BF1591" s="114"/>
      <c r="BG1591" s="114"/>
      <c r="BH1591" s="114"/>
      <c r="BI1591" s="114"/>
      <c r="BJ1591" s="114"/>
      <c r="BK1591" s="114"/>
      <c r="BL1591" s="114"/>
      <c r="BM1591" s="114"/>
      <c r="BN1591" s="114"/>
      <c r="BO1591" s="114"/>
      <c r="BP1591" s="114"/>
      <c r="BQ1591" s="114"/>
      <c r="BR1591" s="114"/>
      <c r="BS1591" s="114"/>
      <c r="BT1591" s="114"/>
      <c r="BU1591" s="114"/>
      <c r="BV1591" s="114"/>
      <c r="BW1591" s="114"/>
      <c r="BX1591" s="114"/>
      <c r="BY1591" s="114"/>
      <c r="BZ1591" s="114"/>
      <c r="CA1591" s="114"/>
      <c r="CB1591" s="114"/>
      <c r="CC1591" s="114"/>
      <c r="CD1591" s="114"/>
      <c r="CE1591" s="114"/>
      <c r="CF1591" s="114"/>
      <c r="CG1591" s="114"/>
      <c r="EH1591"/>
      <c r="EI1591"/>
      <c r="EJ1591"/>
      <c r="EK1591"/>
      <c r="EL1591"/>
    </row>
    <row r="1592" spans="1:142" x14ac:dyDescent="0.2">
      <c r="A1592"/>
      <c r="B1592"/>
      <c r="C1592"/>
      <c r="D1592"/>
      <c r="E1592"/>
      <c r="F1592"/>
      <c r="G1592"/>
      <c r="H1592"/>
      <c r="I1592"/>
      <c r="J1592"/>
      <c r="L1592" s="104"/>
      <c r="M1592" s="104"/>
      <c r="N1592" s="104"/>
      <c r="O1592" s="104"/>
      <c r="P1592" s="104"/>
      <c r="Q1592" s="104"/>
      <c r="R1592" s="104"/>
      <c r="S1592" s="104"/>
      <c r="T1592" s="104"/>
      <c r="U1592" s="104"/>
      <c r="V1592" s="104"/>
      <c r="W1592" s="104"/>
      <c r="X1592" s="104"/>
      <c r="Y1592" s="104"/>
      <c r="Z1592" s="104"/>
      <c r="AA1592" s="104"/>
      <c r="AB1592" s="104"/>
      <c r="AC1592" s="104"/>
      <c r="AD1592" s="104"/>
      <c r="AE1592" s="104"/>
      <c r="AF1592" s="104"/>
      <c r="AG1592" s="104"/>
      <c r="AH1592" s="104"/>
      <c r="AI1592" s="104"/>
      <c r="AJ1592" s="104"/>
      <c r="AK1592" s="104"/>
      <c r="AL1592" s="104"/>
      <c r="AM1592" s="104"/>
      <c r="AN1592" s="104"/>
      <c r="AO1592" s="104"/>
      <c r="AP1592" s="104"/>
      <c r="AQ1592" s="104"/>
      <c r="AR1592" s="104"/>
      <c r="AS1592" s="104"/>
      <c r="AT1592" s="104"/>
      <c r="AU1592" s="104"/>
      <c r="AX1592" s="114"/>
      <c r="AY1592" s="114"/>
      <c r="AZ1592" s="114"/>
      <c r="BA1592" s="114"/>
      <c r="BB1592" s="114"/>
      <c r="BC1592" s="114"/>
      <c r="BD1592" s="114"/>
      <c r="BE1592" s="114"/>
      <c r="BF1592" s="114"/>
      <c r="BG1592" s="114"/>
      <c r="BH1592" s="114"/>
      <c r="BI1592" s="114"/>
      <c r="BJ1592" s="114"/>
      <c r="BK1592" s="114"/>
      <c r="BL1592" s="114"/>
      <c r="BM1592" s="114"/>
      <c r="BN1592" s="114"/>
      <c r="BO1592" s="114"/>
      <c r="BP1592" s="114"/>
      <c r="BQ1592" s="114"/>
      <c r="BR1592" s="114"/>
      <c r="BS1592" s="114"/>
      <c r="BT1592" s="114"/>
      <c r="BU1592" s="114"/>
      <c r="BV1592" s="114"/>
      <c r="BW1592" s="114"/>
      <c r="BX1592" s="114"/>
      <c r="BY1592" s="114"/>
      <c r="BZ1592" s="114"/>
      <c r="CA1592" s="114"/>
      <c r="CB1592" s="114"/>
      <c r="CC1592" s="114"/>
      <c r="CD1592" s="114"/>
      <c r="CE1592" s="114"/>
      <c r="CF1592" s="114"/>
      <c r="CG1592" s="114"/>
      <c r="EH1592"/>
      <c r="EI1592"/>
      <c r="EJ1592"/>
      <c r="EK1592"/>
      <c r="EL1592"/>
    </row>
    <row r="1593" spans="1:142" x14ac:dyDescent="0.2">
      <c r="A1593"/>
      <c r="B1593"/>
      <c r="C1593"/>
      <c r="D1593"/>
      <c r="E1593"/>
      <c r="F1593"/>
      <c r="G1593"/>
      <c r="H1593"/>
      <c r="I1593"/>
      <c r="J1593"/>
      <c r="L1593" s="104"/>
      <c r="M1593" s="104"/>
      <c r="N1593" s="104"/>
      <c r="O1593" s="104"/>
      <c r="P1593" s="104"/>
      <c r="Q1593" s="104"/>
      <c r="R1593" s="104"/>
      <c r="S1593" s="104"/>
      <c r="T1593" s="104"/>
      <c r="U1593" s="104"/>
      <c r="V1593" s="104"/>
      <c r="W1593" s="104"/>
      <c r="X1593" s="104"/>
      <c r="Y1593" s="104"/>
      <c r="Z1593" s="104"/>
      <c r="AA1593" s="104"/>
      <c r="AB1593" s="104"/>
      <c r="AC1593" s="104"/>
      <c r="AD1593" s="104"/>
      <c r="AE1593" s="104"/>
      <c r="AF1593" s="104"/>
      <c r="AG1593" s="104"/>
      <c r="AH1593" s="104"/>
      <c r="AI1593" s="104"/>
      <c r="AJ1593" s="104"/>
      <c r="AK1593" s="104"/>
      <c r="AL1593" s="104"/>
      <c r="AM1593" s="104"/>
      <c r="AN1593" s="104"/>
      <c r="AO1593" s="104"/>
      <c r="AP1593" s="104"/>
      <c r="AQ1593" s="104"/>
      <c r="AR1593" s="104"/>
      <c r="AS1593" s="104"/>
      <c r="AT1593" s="104"/>
      <c r="AU1593" s="104"/>
      <c r="AX1593" s="114"/>
      <c r="AY1593" s="114"/>
      <c r="AZ1593" s="114"/>
      <c r="BA1593" s="114"/>
      <c r="BB1593" s="114"/>
      <c r="BC1593" s="114"/>
      <c r="BD1593" s="114"/>
      <c r="BE1593" s="114"/>
      <c r="BF1593" s="114"/>
      <c r="BG1593" s="114"/>
      <c r="BH1593" s="114"/>
      <c r="BI1593" s="114"/>
      <c r="BJ1593" s="114"/>
      <c r="BK1593" s="114"/>
      <c r="BL1593" s="114"/>
      <c r="BM1593" s="114"/>
      <c r="BN1593" s="114"/>
      <c r="BO1593" s="114"/>
      <c r="BP1593" s="114"/>
      <c r="BQ1593" s="114"/>
      <c r="BR1593" s="114"/>
      <c r="BS1593" s="114"/>
      <c r="BT1593" s="114"/>
      <c r="BU1593" s="114"/>
      <c r="BV1593" s="114"/>
      <c r="BW1593" s="114"/>
      <c r="BX1593" s="114"/>
      <c r="BY1593" s="114"/>
      <c r="BZ1593" s="114"/>
      <c r="CA1593" s="114"/>
      <c r="CB1593" s="114"/>
      <c r="CC1593" s="114"/>
      <c r="CD1593" s="114"/>
      <c r="CE1593" s="114"/>
      <c r="CF1593" s="114"/>
      <c r="CG1593" s="114"/>
      <c r="EH1593"/>
      <c r="EI1593"/>
      <c r="EJ1593"/>
      <c r="EK1593"/>
      <c r="EL1593"/>
    </row>
    <row r="1594" spans="1:142" x14ac:dyDescent="0.2">
      <c r="A1594"/>
      <c r="B1594"/>
      <c r="C1594"/>
      <c r="D1594"/>
      <c r="E1594"/>
      <c r="F1594"/>
      <c r="G1594"/>
      <c r="H1594"/>
      <c r="I1594"/>
      <c r="J1594"/>
      <c r="L1594" s="104"/>
      <c r="M1594" s="104"/>
      <c r="N1594" s="104"/>
      <c r="O1594" s="104"/>
      <c r="P1594" s="104"/>
      <c r="Q1594" s="104"/>
      <c r="R1594" s="104"/>
      <c r="S1594" s="104"/>
      <c r="T1594" s="104"/>
      <c r="U1594" s="104"/>
      <c r="V1594" s="104"/>
      <c r="W1594" s="104"/>
      <c r="X1594" s="104"/>
      <c r="Y1594" s="104"/>
      <c r="Z1594" s="104"/>
      <c r="AA1594" s="104"/>
      <c r="AB1594" s="104"/>
      <c r="AC1594" s="104"/>
      <c r="AD1594" s="104"/>
      <c r="AE1594" s="104"/>
      <c r="AF1594" s="104"/>
      <c r="AG1594" s="104"/>
      <c r="AH1594" s="104"/>
      <c r="AI1594" s="104"/>
      <c r="AJ1594" s="104"/>
      <c r="AK1594" s="104"/>
      <c r="AL1594" s="104"/>
      <c r="AM1594" s="104"/>
      <c r="AN1594" s="104"/>
      <c r="AO1594" s="104"/>
      <c r="AP1594" s="104"/>
      <c r="AQ1594" s="104"/>
      <c r="AR1594" s="104"/>
      <c r="AS1594" s="104"/>
      <c r="AT1594" s="104"/>
      <c r="AU1594" s="104"/>
      <c r="AX1594" s="114"/>
      <c r="AY1594" s="114"/>
      <c r="AZ1594" s="114"/>
      <c r="BA1594" s="114"/>
      <c r="BB1594" s="114"/>
      <c r="BC1594" s="114"/>
      <c r="BD1594" s="114"/>
      <c r="BE1594" s="114"/>
      <c r="BF1594" s="114"/>
      <c r="BG1594" s="114"/>
      <c r="BH1594" s="114"/>
      <c r="BI1594" s="114"/>
      <c r="BJ1594" s="114"/>
      <c r="BK1594" s="114"/>
      <c r="BL1594" s="114"/>
      <c r="BM1594" s="114"/>
      <c r="BN1594" s="114"/>
      <c r="BO1594" s="114"/>
      <c r="BP1594" s="114"/>
      <c r="BQ1594" s="114"/>
      <c r="BR1594" s="114"/>
      <c r="BS1594" s="114"/>
      <c r="BT1594" s="114"/>
      <c r="BU1594" s="114"/>
      <c r="BV1594" s="114"/>
      <c r="BW1594" s="114"/>
      <c r="BX1594" s="114"/>
      <c r="BY1594" s="114"/>
      <c r="BZ1594" s="114"/>
      <c r="CA1594" s="114"/>
      <c r="CB1594" s="114"/>
      <c r="CC1594" s="114"/>
      <c r="CD1594" s="114"/>
      <c r="CE1594" s="114"/>
      <c r="CF1594" s="114"/>
      <c r="CG1594" s="114"/>
      <c r="EH1594"/>
      <c r="EI1594"/>
      <c r="EJ1594"/>
      <c r="EK1594"/>
      <c r="EL1594"/>
    </row>
    <row r="1595" spans="1:142" x14ac:dyDescent="0.2">
      <c r="A1595"/>
      <c r="B1595"/>
      <c r="C1595"/>
      <c r="D1595"/>
      <c r="E1595"/>
      <c r="F1595"/>
      <c r="G1595"/>
      <c r="H1595"/>
      <c r="I1595"/>
      <c r="J1595"/>
      <c r="L1595" s="104"/>
      <c r="M1595" s="104"/>
      <c r="N1595" s="104"/>
      <c r="O1595" s="104"/>
      <c r="P1595" s="104"/>
      <c r="Q1595" s="104"/>
      <c r="R1595" s="104"/>
      <c r="S1595" s="104"/>
      <c r="T1595" s="104"/>
      <c r="U1595" s="104"/>
      <c r="V1595" s="104"/>
      <c r="W1595" s="104"/>
      <c r="X1595" s="104"/>
      <c r="Y1595" s="104"/>
      <c r="Z1595" s="104"/>
      <c r="AA1595" s="104"/>
      <c r="AB1595" s="104"/>
      <c r="AC1595" s="104"/>
      <c r="AD1595" s="104"/>
      <c r="AE1595" s="104"/>
      <c r="AF1595" s="104"/>
      <c r="AG1595" s="104"/>
      <c r="AH1595" s="104"/>
      <c r="AI1595" s="104"/>
      <c r="AJ1595" s="104"/>
      <c r="AK1595" s="104"/>
      <c r="AL1595" s="104"/>
      <c r="AM1595" s="104"/>
      <c r="AN1595" s="104"/>
      <c r="AO1595" s="104"/>
      <c r="AP1595" s="104"/>
      <c r="AQ1595" s="104"/>
      <c r="AR1595" s="104"/>
      <c r="AS1595" s="104"/>
      <c r="AT1595" s="104"/>
      <c r="AU1595" s="104"/>
      <c r="AX1595" s="114"/>
      <c r="AY1595" s="114"/>
      <c r="AZ1595" s="114"/>
      <c r="BA1595" s="114"/>
      <c r="BB1595" s="114"/>
      <c r="BC1595" s="114"/>
      <c r="BD1595" s="114"/>
      <c r="BE1595" s="114"/>
      <c r="BF1595" s="114"/>
      <c r="BG1595" s="114"/>
      <c r="BH1595" s="114"/>
      <c r="BI1595" s="114"/>
      <c r="BJ1595" s="114"/>
      <c r="BK1595" s="114"/>
      <c r="BL1595" s="114"/>
      <c r="BM1595" s="114"/>
      <c r="BN1595" s="114"/>
      <c r="BO1595" s="114"/>
      <c r="BP1595" s="114"/>
      <c r="BQ1595" s="114"/>
      <c r="BR1595" s="114"/>
      <c r="BS1595" s="114"/>
      <c r="BT1595" s="114"/>
      <c r="BU1595" s="114"/>
      <c r="BV1595" s="114"/>
      <c r="BW1595" s="114"/>
      <c r="BX1595" s="114"/>
      <c r="BY1595" s="114"/>
      <c r="BZ1595" s="114"/>
      <c r="CA1595" s="114"/>
      <c r="CB1595" s="114"/>
      <c r="CC1595" s="114"/>
      <c r="CD1595" s="114"/>
      <c r="CE1595" s="114"/>
      <c r="CF1595" s="114"/>
      <c r="CG1595" s="114"/>
      <c r="EH1595"/>
      <c r="EI1595"/>
      <c r="EJ1595"/>
      <c r="EK1595"/>
      <c r="EL1595"/>
    </row>
    <row r="1596" spans="1:142" x14ac:dyDescent="0.2">
      <c r="A1596"/>
      <c r="B1596"/>
      <c r="C1596"/>
      <c r="D1596"/>
      <c r="E1596"/>
      <c r="F1596"/>
      <c r="G1596"/>
      <c r="H1596"/>
      <c r="I1596"/>
      <c r="J1596"/>
      <c r="L1596" s="104"/>
      <c r="M1596" s="104"/>
      <c r="N1596" s="104"/>
      <c r="O1596" s="104"/>
      <c r="P1596" s="104"/>
      <c r="Q1596" s="104"/>
      <c r="R1596" s="104"/>
      <c r="S1596" s="104"/>
      <c r="T1596" s="104"/>
      <c r="U1596" s="104"/>
      <c r="V1596" s="104"/>
      <c r="W1596" s="104"/>
      <c r="X1596" s="104"/>
      <c r="Y1596" s="104"/>
      <c r="Z1596" s="104"/>
      <c r="AA1596" s="104"/>
      <c r="AB1596" s="104"/>
      <c r="AC1596" s="104"/>
      <c r="AD1596" s="104"/>
      <c r="AE1596" s="104"/>
      <c r="AF1596" s="104"/>
      <c r="AG1596" s="104"/>
      <c r="AH1596" s="104"/>
      <c r="AI1596" s="104"/>
      <c r="AJ1596" s="104"/>
      <c r="AK1596" s="104"/>
      <c r="AL1596" s="104"/>
      <c r="AM1596" s="104"/>
      <c r="AN1596" s="104"/>
      <c r="AO1596" s="104"/>
      <c r="AP1596" s="104"/>
      <c r="AQ1596" s="104"/>
      <c r="AR1596" s="104"/>
      <c r="AS1596" s="104"/>
      <c r="AT1596" s="104"/>
      <c r="AU1596" s="104"/>
      <c r="AX1596" s="114"/>
      <c r="AY1596" s="114"/>
      <c r="AZ1596" s="114"/>
      <c r="BA1596" s="114"/>
      <c r="BB1596" s="114"/>
      <c r="BC1596" s="114"/>
      <c r="BD1596" s="114"/>
      <c r="BE1596" s="114"/>
      <c r="BF1596" s="114"/>
      <c r="BG1596" s="114"/>
      <c r="BH1596" s="114"/>
      <c r="BI1596" s="114"/>
      <c r="BJ1596" s="114"/>
      <c r="BK1596" s="114"/>
      <c r="BL1596" s="114"/>
      <c r="BM1596" s="114"/>
      <c r="BN1596" s="114"/>
      <c r="BO1596" s="114"/>
      <c r="BP1596" s="114"/>
      <c r="BQ1596" s="114"/>
      <c r="BR1596" s="114"/>
      <c r="BS1596" s="114"/>
      <c r="BT1596" s="114"/>
      <c r="BU1596" s="114"/>
      <c r="BV1596" s="114"/>
      <c r="BW1596" s="114"/>
      <c r="BX1596" s="114"/>
      <c r="BY1596" s="114"/>
      <c r="BZ1596" s="114"/>
      <c r="CA1596" s="114"/>
      <c r="CB1596" s="114"/>
      <c r="CC1596" s="114"/>
      <c r="CD1596" s="114"/>
      <c r="CE1596" s="114"/>
      <c r="CF1596" s="114"/>
      <c r="CG1596" s="114"/>
      <c r="EH1596"/>
      <c r="EI1596"/>
      <c r="EJ1596"/>
      <c r="EK1596"/>
      <c r="EL1596"/>
    </row>
    <row r="1597" spans="1:142" x14ac:dyDescent="0.2">
      <c r="A1597"/>
      <c r="B1597"/>
      <c r="C1597"/>
      <c r="D1597"/>
      <c r="E1597"/>
      <c r="F1597"/>
      <c r="G1597"/>
      <c r="H1597"/>
      <c r="I1597"/>
      <c r="J1597"/>
      <c r="L1597" s="104"/>
      <c r="M1597" s="104"/>
      <c r="N1597" s="104"/>
      <c r="O1597" s="104"/>
      <c r="P1597" s="104"/>
      <c r="Q1597" s="104"/>
      <c r="R1597" s="104"/>
      <c r="S1597" s="104"/>
      <c r="T1597" s="104"/>
      <c r="U1597" s="104"/>
      <c r="V1597" s="104"/>
      <c r="W1597" s="104"/>
      <c r="X1597" s="104"/>
      <c r="Y1597" s="104"/>
      <c r="Z1597" s="104"/>
      <c r="AA1597" s="104"/>
      <c r="AB1597" s="104"/>
      <c r="AC1597" s="104"/>
      <c r="AD1597" s="104"/>
      <c r="AE1597" s="104"/>
      <c r="AF1597" s="104"/>
      <c r="AG1597" s="104"/>
      <c r="AH1597" s="104"/>
      <c r="AI1597" s="104"/>
      <c r="AJ1597" s="104"/>
      <c r="AK1597" s="104"/>
      <c r="AL1597" s="104"/>
      <c r="AM1597" s="104"/>
      <c r="AN1597" s="104"/>
      <c r="AO1597" s="104"/>
      <c r="AP1597" s="104"/>
      <c r="AQ1597" s="104"/>
      <c r="AR1597" s="104"/>
      <c r="AS1597" s="104"/>
      <c r="AT1597" s="104"/>
      <c r="AU1597" s="104"/>
      <c r="AX1597" s="114"/>
      <c r="AY1597" s="114"/>
      <c r="AZ1597" s="114"/>
      <c r="BA1597" s="114"/>
      <c r="BB1597" s="114"/>
      <c r="BC1597" s="114"/>
      <c r="BD1597" s="114"/>
      <c r="BE1597" s="114"/>
      <c r="BF1597" s="114"/>
      <c r="BG1597" s="114"/>
      <c r="BH1597" s="114"/>
      <c r="BI1597" s="114"/>
      <c r="BJ1597" s="114"/>
      <c r="BK1597" s="114"/>
      <c r="BL1597" s="114"/>
      <c r="BM1597" s="114"/>
      <c r="BN1597" s="114"/>
      <c r="BO1597" s="114"/>
      <c r="BP1597" s="114"/>
      <c r="BQ1597" s="114"/>
      <c r="BR1597" s="114"/>
      <c r="BS1597" s="114"/>
      <c r="BT1597" s="114"/>
      <c r="BU1597" s="114"/>
      <c r="BV1597" s="114"/>
      <c r="BW1597" s="114"/>
      <c r="BX1597" s="114"/>
      <c r="BY1597" s="114"/>
      <c r="BZ1597" s="114"/>
      <c r="CA1597" s="114"/>
      <c r="CB1597" s="114"/>
      <c r="CC1597" s="114"/>
      <c r="CD1597" s="114"/>
      <c r="CE1597" s="114"/>
      <c r="CF1597" s="114"/>
      <c r="CG1597" s="114"/>
      <c r="EH1597"/>
      <c r="EI1597"/>
      <c r="EJ1597"/>
      <c r="EK1597"/>
      <c r="EL1597"/>
    </row>
    <row r="1598" spans="1:142" x14ac:dyDescent="0.2">
      <c r="A1598"/>
      <c r="B1598"/>
      <c r="C1598"/>
      <c r="D1598"/>
      <c r="E1598"/>
      <c r="F1598"/>
      <c r="G1598"/>
      <c r="H1598"/>
      <c r="I1598"/>
      <c r="J1598"/>
      <c r="L1598" s="104"/>
      <c r="M1598" s="104"/>
      <c r="N1598" s="104"/>
      <c r="O1598" s="104"/>
      <c r="P1598" s="104"/>
      <c r="Q1598" s="104"/>
      <c r="R1598" s="104"/>
      <c r="S1598" s="104"/>
      <c r="T1598" s="104"/>
      <c r="U1598" s="104"/>
      <c r="V1598" s="104"/>
      <c r="W1598" s="104"/>
      <c r="X1598" s="104"/>
      <c r="Y1598" s="104"/>
      <c r="Z1598" s="104"/>
      <c r="AA1598" s="104"/>
      <c r="AB1598" s="104"/>
      <c r="AC1598" s="104"/>
      <c r="AD1598" s="104"/>
      <c r="AE1598" s="104"/>
      <c r="AF1598" s="104"/>
      <c r="AG1598" s="104"/>
      <c r="AH1598" s="104"/>
      <c r="AI1598" s="104"/>
      <c r="AJ1598" s="104"/>
      <c r="AK1598" s="104"/>
      <c r="AL1598" s="104"/>
      <c r="AM1598" s="104"/>
      <c r="AN1598" s="104"/>
      <c r="AO1598" s="104"/>
      <c r="AP1598" s="104"/>
      <c r="AQ1598" s="104"/>
      <c r="AR1598" s="104"/>
      <c r="AS1598" s="104"/>
      <c r="AT1598" s="104"/>
      <c r="AU1598" s="104"/>
      <c r="AX1598" s="114"/>
      <c r="AY1598" s="114"/>
      <c r="AZ1598" s="114"/>
      <c r="BA1598" s="114"/>
      <c r="BB1598" s="114"/>
      <c r="BC1598" s="114"/>
      <c r="BD1598" s="114"/>
      <c r="BE1598" s="114"/>
      <c r="BF1598" s="114"/>
      <c r="BG1598" s="114"/>
      <c r="BH1598" s="114"/>
      <c r="BI1598" s="114"/>
      <c r="BJ1598" s="114"/>
      <c r="BK1598" s="114"/>
      <c r="BL1598" s="114"/>
      <c r="BM1598" s="114"/>
      <c r="BN1598" s="114"/>
      <c r="BO1598" s="114"/>
      <c r="BP1598" s="114"/>
      <c r="BQ1598" s="114"/>
      <c r="BR1598" s="114"/>
      <c r="BS1598" s="114"/>
      <c r="BT1598" s="114"/>
      <c r="BU1598" s="114"/>
      <c r="BV1598" s="114"/>
      <c r="BW1598" s="114"/>
      <c r="BX1598" s="114"/>
      <c r="BY1598" s="114"/>
      <c r="BZ1598" s="114"/>
      <c r="CA1598" s="114"/>
      <c r="CB1598" s="114"/>
      <c r="CC1598" s="114"/>
      <c r="CD1598" s="114"/>
      <c r="CE1598" s="114"/>
      <c r="CF1598" s="114"/>
      <c r="CG1598" s="114"/>
      <c r="EH1598"/>
      <c r="EI1598"/>
      <c r="EJ1598"/>
      <c r="EK1598"/>
      <c r="EL1598"/>
    </row>
    <row r="1599" spans="1:142" x14ac:dyDescent="0.2">
      <c r="A1599"/>
      <c r="B1599"/>
      <c r="C1599"/>
      <c r="D1599"/>
      <c r="E1599"/>
      <c r="F1599"/>
      <c r="G1599"/>
      <c r="H1599"/>
      <c r="I1599"/>
      <c r="J1599"/>
      <c r="L1599" s="104"/>
      <c r="M1599" s="104"/>
      <c r="N1599" s="104"/>
      <c r="O1599" s="104"/>
      <c r="P1599" s="104"/>
      <c r="Q1599" s="104"/>
      <c r="R1599" s="104"/>
      <c r="S1599" s="104"/>
      <c r="T1599" s="104"/>
      <c r="U1599" s="104"/>
      <c r="V1599" s="104"/>
      <c r="W1599" s="104"/>
      <c r="X1599" s="104"/>
      <c r="Y1599" s="104"/>
      <c r="Z1599" s="104"/>
      <c r="AA1599" s="104"/>
      <c r="AB1599" s="104"/>
      <c r="AC1599" s="104"/>
      <c r="AD1599" s="104"/>
      <c r="AE1599" s="104"/>
      <c r="AF1599" s="104"/>
      <c r="AG1599" s="104"/>
      <c r="AH1599" s="104"/>
      <c r="AI1599" s="104"/>
      <c r="AJ1599" s="104"/>
      <c r="AK1599" s="104"/>
      <c r="AL1599" s="104"/>
      <c r="AM1599" s="104"/>
      <c r="AN1599" s="104"/>
      <c r="AO1599" s="104"/>
      <c r="AP1599" s="104"/>
      <c r="AQ1599" s="104"/>
      <c r="AR1599" s="104"/>
      <c r="AS1599" s="104"/>
      <c r="AT1599" s="104"/>
      <c r="AU1599" s="104"/>
      <c r="AX1599" s="114"/>
      <c r="AY1599" s="114"/>
      <c r="AZ1599" s="114"/>
      <c r="BA1599" s="114"/>
      <c r="BB1599" s="114"/>
      <c r="BC1599" s="114"/>
      <c r="BD1599" s="114"/>
      <c r="BE1599" s="114"/>
      <c r="BF1599" s="114"/>
      <c r="BG1599" s="114"/>
      <c r="BH1599" s="114"/>
      <c r="BI1599" s="114"/>
      <c r="BJ1599" s="114"/>
      <c r="BK1599" s="114"/>
      <c r="BL1599" s="114"/>
      <c r="BM1599" s="114"/>
      <c r="BN1599" s="114"/>
      <c r="BO1599" s="114"/>
      <c r="BP1599" s="114"/>
      <c r="BQ1599" s="114"/>
      <c r="BR1599" s="114"/>
      <c r="BS1599" s="114"/>
      <c r="BT1599" s="114"/>
      <c r="BU1599" s="114"/>
      <c r="BV1599" s="114"/>
      <c r="BW1599" s="114"/>
      <c r="BX1599" s="114"/>
      <c r="BY1599" s="114"/>
      <c r="BZ1599" s="114"/>
      <c r="CA1599" s="114"/>
      <c r="CB1599" s="114"/>
      <c r="CC1599" s="114"/>
      <c r="CD1599" s="114"/>
      <c r="CE1599" s="114"/>
      <c r="CF1599" s="114"/>
      <c r="CG1599" s="114"/>
      <c r="EH1599"/>
      <c r="EI1599"/>
      <c r="EJ1599"/>
      <c r="EK1599"/>
      <c r="EL1599"/>
    </row>
    <row r="1600" spans="1:142" x14ac:dyDescent="0.2">
      <c r="A1600"/>
      <c r="B1600"/>
      <c r="C1600"/>
      <c r="D1600"/>
      <c r="E1600"/>
      <c r="F1600"/>
      <c r="G1600"/>
      <c r="H1600"/>
      <c r="I1600"/>
      <c r="J1600"/>
      <c r="L1600" s="104"/>
      <c r="M1600" s="104"/>
      <c r="N1600" s="104"/>
      <c r="O1600" s="104"/>
      <c r="P1600" s="104"/>
      <c r="Q1600" s="104"/>
      <c r="R1600" s="104"/>
      <c r="S1600" s="104"/>
      <c r="T1600" s="104"/>
      <c r="U1600" s="104"/>
      <c r="V1600" s="104"/>
      <c r="W1600" s="104"/>
      <c r="X1600" s="104"/>
      <c r="Y1600" s="104"/>
      <c r="Z1600" s="104"/>
      <c r="AA1600" s="104"/>
      <c r="AB1600" s="104"/>
      <c r="AC1600" s="104"/>
      <c r="AD1600" s="104"/>
      <c r="AE1600" s="104"/>
      <c r="AF1600" s="104"/>
      <c r="AG1600" s="104"/>
      <c r="AH1600" s="104"/>
      <c r="AI1600" s="104"/>
      <c r="AJ1600" s="104"/>
      <c r="AK1600" s="104"/>
      <c r="AL1600" s="104"/>
      <c r="AM1600" s="104"/>
      <c r="AN1600" s="104"/>
      <c r="AO1600" s="104"/>
      <c r="AP1600" s="104"/>
      <c r="AQ1600" s="104"/>
      <c r="AR1600" s="104"/>
      <c r="AS1600" s="104"/>
      <c r="AT1600" s="104"/>
      <c r="AU1600" s="104"/>
      <c r="AX1600" s="114"/>
      <c r="AY1600" s="114"/>
      <c r="AZ1600" s="114"/>
      <c r="BA1600" s="114"/>
      <c r="BB1600" s="114"/>
      <c r="BC1600" s="114"/>
      <c r="BD1600" s="114"/>
      <c r="BE1600" s="114"/>
      <c r="BF1600" s="114"/>
      <c r="BG1600" s="114"/>
      <c r="BH1600" s="114"/>
      <c r="BI1600" s="114"/>
      <c r="BJ1600" s="114"/>
      <c r="BK1600" s="114"/>
      <c r="BL1600" s="114"/>
      <c r="BM1600" s="114"/>
      <c r="BN1600" s="114"/>
      <c r="BO1600" s="114"/>
      <c r="BP1600" s="114"/>
      <c r="BQ1600" s="114"/>
      <c r="BR1600" s="114"/>
      <c r="BS1600" s="114"/>
      <c r="BT1600" s="114"/>
      <c r="BU1600" s="114"/>
      <c r="BV1600" s="114"/>
      <c r="BW1600" s="114"/>
      <c r="BX1600" s="114"/>
      <c r="BY1600" s="114"/>
      <c r="BZ1600" s="114"/>
      <c r="CA1600" s="114"/>
      <c r="CB1600" s="114"/>
      <c r="CC1600" s="114"/>
      <c r="CD1600" s="114"/>
      <c r="CE1600" s="114"/>
      <c r="CF1600" s="114"/>
      <c r="CG1600" s="114"/>
      <c r="EH1600"/>
      <c r="EI1600"/>
      <c r="EJ1600"/>
      <c r="EK1600"/>
      <c r="EL1600"/>
    </row>
    <row r="1601" spans="1:142" x14ac:dyDescent="0.2">
      <c r="A1601"/>
      <c r="B1601"/>
      <c r="C1601"/>
      <c r="D1601"/>
      <c r="E1601"/>
      <c r="F1601"/>
      <c r="G1601"/>
      <c r="H1601"/>
      <c r="I1601"/>
      <c r="J1601"/>
      <c r="L1601" s="104"/>
      <c r="M1601" s="104"/>
      <c r="N1601" s="104"/>
      <c r="O1601" s="104"/>
      <c r="P1601" s="104"/>
      <c r="Q1601" s="104"/>
      <c r="R1601" s="104"/>
      <c r="S1601" s="104"/>
      <c r="T1601" s="104"/>
      <c r="U1601" s="104"/>
      <c r="V1601" s="104"/>
      <c r="W1601" s="104"/>
      <c r="X1601" s="104"/>
      <c r="Y1601" s="104"/>
      <c r="Z1601" s="104"/>
      <c r="AA1601" s="104"/>
      <c r="AB1601" s="104"/>
      <c r="AC1601" s="104"/>
      <c r="AD1601" s="104"/>
      <c r="AE1601" s="104"/>
      <c r="AF1601" s="104"/>
      <c r="AG1601" s="104"/>
      <c r="AH1601" s="104"/>
      <c r="AI1601" s="104"/>
      <c r="AJ1601" s="104"/>
      <c r="AK1601" s="104"/>
      <c r="AL1601" s="104"/>
      <c r="AM1601" s="104"/>
      <c r="AN1601" s="104"/>
      <c r="AO1601" s="104"/>
      <c r="AP1601" s="104"/>
      <c r="AQ1601" s="104"/>
      <c r="AR1601" s="104"/>
      <c r="AS1601" s="104"/>
      <c r="AT1601" s="104"/>
      <c r="AU1601" s="104"/>
      <c r="AX1601" s="114"/>
      <c r="AY1601" s="114"/>
      <c r="AZ1601" s="114"/>
      <c r="BA1601" s="114"/>
      <c r="BB1601" s="114"/>
      <c r="BC1601" s="114"/>
      <c r="BD1601" s="114"/>
      <c r="BE1601" s="114"/>
      <c r="BF1601" s="114"/>
      <c r="BG1601" s="114"/>
      <c r="BH1601" s="114"/>
      <c r="BI1601" s="114"/>
      <c r="BJ1601" s="114"/>
      <c r="BK1601" s="114"/>
      <c r="BL1601" s="114"/>
      <c r="BM1601" s="114"/>
      <c r="BN1601" s="114"/>
      <c r="BO1601" s="114"/>
      <c r="BP1601" s="114"/>
      <c r="BQ1601" s="114"/>
      <c r="BR1601" s="114"/>
      <c r="BS1601" s="114"/>
      <c r="BT1601" s="114"/>
      <c r="BU1601" s="114"/>
      <c r="BV1601" s="114"/>
      <c r="BW1601" s="114"/>
      <c r="BX1601" s="114"/>
      <c r="BY1601" s="114"/>
      <c r="BZ1601" s="114"/>
      <c r="CA1601" s="114"/>
      <c r="CB1601" s="114"/>
      <c r="CC1601" s="114"/>
      <c r="CD1601" s="114"/>
      <c r="CE1601" s="114"/>
      <c r="CF1601" s="114"/>
      <c r="CG1601" s="114"/>
      <c r="EH1601"/>
      <c r="EI1601"/>
      <c r="EJ1601"/>
      <c r="EK1601"/>
      <c r="EL1601"/>
    </row>
    <row r="1602" spans="1:142" x14ac:dyDescent="0.2">
      <c r="A1602"/>
      <c r="B1602"/>
      <c r="C1602"/>
      <c r="D1602"/>
      <c r="E1602"/>
      <c r="F1602"/>
      <c r="G1602"/>
      <c r="H1602"/>
      <c r="I1602"/>
      <c r="J1602"/>
      <c r="L1602" s="104"/>
      <c r="M1602" s="104"/>
      <c r="N1602" s="104"/>
      <c r="O1602" s="104"/>
      <c r="P1602" s="104"/>
      <c r="Q1602" s="104"/>
      <c r="R1602" s="104"/>
      <c r="S1602" s="104"/>
      <c r="T1602" s="104"/>
      <c r="U1602" s="104"/>
      <c r="V1602" s="104"/>
      <c r="W1602" s="104"/>
      <c r="X1602" s="104"/>
      <c r="Y1602" s="104"/>
      <c r="Z1602" s="104"/>
      <c r="AA1602" s="104"/>
      <c r="AB1602" s="104"/>
      <c r="AC1602" s="104"/>
      <c r="AD1602" s="104"/>
      <c r="AE1602" s="104"/>
      <c r="AF1602" s="104"/>
      <c r="AG1602" s="104"/>
      <c r="AH1602" s="104"/>
      <c r="AI1602" s="104"/>
      <c r="AJ1602" s="104"/>
      <c r="AK1602" s="104"/>
      <c r="AL1602" s="104"/>
      <c r="AM1602" s="104"/>
      <c r="AN1602" s="104"/>
      <c r="AO1602" s="104"/>
      <c r="AP1602" s="104"/>
      <c r="AQ1602" s="104"/>
      <c r="AR1602" s="104"/>
      <c r="AS1602" s="104"/>
      <c r="AT1602" s="104"/>
      <c r="AU1602" s="104"/>
      <c r="AX1602" s="114"/>
      <c r="AY1602" s="114"/>
      <c r="AZ1602" s="114"/>
      <c r="BA1602" s="114"/>
      <c r="BB1602" s="114"/>
      <c r="BC1602" s="114"/>
      <c r="BD1602" s="114"/>
      <c r="BE1602" s="114"/>
      <c r="BF1602" s="114"/>
      <c r="BG1602" s="114"/>
      <c r="BH1602" s="114"/>
      <c r="BI1602" s="114"/>
      <c r="BJ1602" s="114"/>
      <c r="BK1602" s="114"/>
      <c r="BL1602" s="114"/>
      <c r="BM1602" s="114"/>
      <c r="BN1602" s="114"/>
      <c r="BO1602" s="114"/>
      <c r="BP1602" s="114"/>
      <c r="BQ1602" s="114"/>
      <c r="BR1602" s="114"/>
      <c r="BS1602" s="114"/>
      <c r="BT1602" s="114"/>
      <c r="BU1602" s="114"/>
      <c r="BV1602" s="114"/>
      <c r="BW1602" s="114"/>
      <c r="BX1602" s="114"/>
      <c r="BY1602" s="114"/>
      <c r="BZ1602" s="114"/>
      <c r="CA1602" s="114"/>
      <c r="CB1602" s="114"/>
      <c r="CC1602" s="114"/>
      <c r="CD1602" s="114"/>
      <c r="CE1602" s="114"/>
      <c r="CF1602" s="114"/>
      <c r="CG1602" s="114"/>
      <c r="EH1602"/>
      <c r="EI1602"/>
      <c r="EJ1602"/>
      <c r="EK1602"/>
      <c r="EL1602"/>
    </row>
    <row r="1603" spans="1:142" x14ac:dyDescent="0.2">
      <c r="A1603"/>
      <c r="B1603"/>
      <c r="C1603"/>
      <c r="D1603"/>
      <c r="E1603"/>
      <c r="F1603"/>
      <c r="G1603"/>
      <c r="H1603"/>
      <c r="I1603"/>
      <c r="J1603"/>
      <c r="L1603" s="104"/>
      <c r="M1603" s="104"/>
      <c r="N1603" s="104"/>
      <c r="O1603" s="104"/>
      <c r="P1603" s="104"/>
      <c r="Q1603" s="104"/>
      <c r="R1603" s="104"/>
      <c r="S1603" s="104"/>
      <c r="T1603" s="104"/>
      <c r="U1603" s="104"/>
      <c r="V1603" s="104"/>
      <c r="W1603" s="104"/>
      <c r="X1603" s="104"/>
      <c r="Y1603" s="104"/>
      <c r="Z1603" s="104"/>
      <c r="AA1603" s="104"/>
      <c r="AB1603" s="104"/>
      <c r="AC1603" s="104"/>
      <c r="AD1603" s="104"/>
      <c r="AE1603" s="104"/>
      <c r="AF1603" s="104"/>
      <c r="AG1603" s="104"/>
      <c r="AH1603" s="104"/>
      <c r="AI1603" s="104"/>
      <c r="AJ1603" s="104"/>
      <c r="AK1603" s="104"/>
      <c r="AL1603" s="104"/>
      <c r="AM1603" s="104"/>
      <c r="AN1603" s="104"/>
      <c r="AO1603" s="104"/>
      <c r="AP1603" s="104"/>
      <c r="AQ1603" s="104"/>
      <c r="AR1603" s="104"/>
      <c r="AS1603" s="104"/>
      <c r="AT1603" s="104"/>
      <c r="AU1603" s="104"/>
      <c r="AX1603" s="114"/>
      <c r="AY1603" s="114"/>
      <c r="AZ1603" s="114"/>
      <c r="BA1603" s="114"/>
      <c r="BB1603" s="114"/>
      <c r="BC1603" s="114"/>
      <c r="BD1603" s="114"/>
      <c r="BE1603" s="114"/>
      <c r="BF1603" s="114"/>
      <c r="BG1603" s="114"/>
      <c r="BH1603" s="114"/>
      <c r="BI1603" s="114"/>
      <c r="BJ1603" s="114"/>
      <c r="BK1603" s="114"/>
      <c r="BL1603" s="114"/>
      <c r="BM1603" s="114"/>
      <c r="BN1603" s="114"/>
      <c r="BO1603" s="114"/>
      <c r="BP1603" s="114"/>
      <c r="BQ1603" s="114"/>
      <c r="BR1603" s="114"/>
      <c r="BS1603" s="114"/>
      <c r="BT1603" s="114"/>
      <c r="BU1603" s="114"/>
      <c r="BV1603" s="114"/>
      <c r="BW1603" s="114"/>
      <c r="BX1603" s="114"/>
      <c r="BY1603" s="114"/>
      <c r="BZ1603" s="114"/>
      <c r="CA1603" s="114"/>
      <c r="CB1603" s="114"/>
      <c r="CC1603" s="114"/>
      <c r="CD1603" s="114"/>
      <c r="CE1603" s="114"/>
      <c r="CF1603" s="114"/>
      <c r="CG1603" s="114"/>
      <c r="EH1603"/>
      <c r="EI1603"/>
      <c r="EJ1603"/>
      <c r="EK1603"/>
      <c r="EL1603"/>
    </row>
    <row r="1604" spans="1:142" x14ac:dyDescent="0.2">
      <c r="A1604"/>
      <c r="B1604"/>
      <c r="C1604"/>
      <c r="D1604"/>
      <c r="E1604"/>
      <c r="F1604"/>
      <c r="G1604"/>
      <c r="H1604"/>
      <c r="I1604"/>
      <c r="J1604"/>
      <c r="L1604" s="104"/>
      <c r="M1604" s="104"/>
      <c r="N1604" s="104"/>
      <c r="O1604" s="104"/>
      <c r="P1604" s="104"/>
      <c r="Q1604" s="104"/>
      <c r="R1604" s="104"/>
      <c r="S1604" s="104"/>
      <c r="T1604" s="104"/>
      <c r="U1604" s="104"/>
      <c r="V1604" s="104"/>
      <c r="W1604" s="104"/>
      <c r="X1604" s="104"/>
      <c r="Y1604" s="104"/>
      <c r="Z1604" s="104"/>
      <c r="AA1604" s="104"/>
      <c r="AB1604" s="104"/>
      <c r="AC1604" s="104"/>
      <c r="AD1604" s="104"/>
      <c r="AE1604" s="104"/>
      <c r="AF1604" s="104"/>
      <c r="AG1604" s="104"/>
      <c r="AH1604" s="104"/>
      <c r="AI1604" s="104"/>
      <c r="AJ1604" s="104"/>
      <c r="AK1604" s="104"/>
      <c r="AL1604" s="104"/>
      <c r="AM1604" s="104"/>
      <c r="AN1604" s="104"/>
      <c r="AO1604" s="104"/>
      <c r="AP1604" s="104"/>
      <c r="AQ1604" s="104"/>
      <c r="AR1604" s="104"/>
      <c r="AS1604" s="104"/>
      <c r="AT1604" s="104"/>
      <c r="AU1604" s="104"/>
      <c r="AX1604" s="114"/>
      <c r="AY1604" s="114"/>
      <c r="AZ1604" s="114"/>
      <c r="BA1604" s="114"/>
      <c r="BB1604" s="114"/>
      <c r="BC1604" s="114"/>
      <c r="BD1604" s="114"/>
      <c r="BE1604" s="114"/>
      <c r="BF1604" s="114"/>
      <c r="BG1604" s="114"/>
      <c r="BH1604" s="114"/>
      <c r="BI1604" s="114"/>
      <c r="BJ1604" s="114"/>
      <c r="BK1604" s="114"/>
      <c r="BL1604" s="114"/>
      <c r="BM1604" s="114"/>
      <c r="BN1604" s="114"/>
      <c r="BO1604" s="114"/>
      <c r="BP1604" s="114"/>
      <c r="BQ1604" s="114"/>
      <c r="BR1604" s="114"/>
      <c r="BS1604" s="114"/>
      <c r="BT1604" s="114"/>
      <c r="BU1604" s="114"/>
      <c r="BV1604" s="114"/>
      <c r="BW1604" s="114"/>
      <c r="BX1604" s="114"/>
      <c r="BY1604" s="114"/>
      <c r="BZ1604" s="114"/>
      <c r="CA1604" s="114"/>
      <c r="CB1604" s="114"/>
      <c r="CC1604" s="114"/>
      <c r="CD1604" s="114"/>
      <c r="CE1604" s="114"/>
      <c r="CF1604" s="114"/>
      <c r="CG1604" s="114"/>
      <c r="EH1604"/>
      <c r="EI1604"/>
      <c r="EJ1604"/>
      <c r="EK1604"/>
      <c r="EL1604"/>
    </row>
    <row r="1605" spans="1:142" x14ac:dyDescent="0.2">
      <c r="A1605"/>
      <c r="B1605"/>
      <c r="C1605"/>
      <c r="D1605"/>
      <c r="E1605"/>
      <c r="F1605"/>
      <c r="G1605"/>
      <c r="H1605"/>
      <c r="I1605"/>
      <c r="J1605"/>
      <c r="L1605" s="104"/>
      <c r="M1605" s="104"/>
      <c r="N1605" s="104"/>
      <c r="O1605" s="104"/>
      <c r="P1605" s="104"/>
      <c r="Q1605" s="104"/>
      <c r="R1605" s="104"/>
      <c r="S1605" s="104"/>
      <c r="T1605" s="104"/>
      <c r="U1605" s="104"/>
      <c r="V1605" s="104"/>
      <c r="W1605" s="104"/>
      <c r="X1605" s="104"/>
      <c r="Y1605" s="104"/>
      <c r="Z1605" s="104"/>
      <c r="AA1605" s="104"/>
      <c r="AB1605" s="104"/>
      <c r="AC1605" s="104"/>
      <c r="AD1605" s="104"/>
      <c r="AE1605" s="104"/>
      <c r="AF1605" s="104"/>
      <c r="AG1605" s="104"/>
      <c r="AH1605" s="104"/>
      <c r="AI1605" s="104"/>
      <c r="AJ1605" s="104"/>
      <c r="AK1605" s="104"/>
      <c r="AL1605" s="104"/>
      <c r="AM1605" s="104"/>
      <c r="AN1605" s="104"/>
      <c r="AO1605" s="104"/>
      <c r="AP1605" s="104"/>
      <c r="AQ1605" s="104"/>
      <c r="AR1605" s="104"/>
      <c r="AS1605" s="104"/>
      <c r="AT1605" s="104"/>
      <c r="AU1605" s="104"/>
      <c r="AX1605" s="114"/>
      <c r="AY1605" s="114"/>
      <c r="AZ1605" s="114"/>
      <c r="BA1605" s="114"/>
      <c r="BB1605" s="114"/>
      <c r="BC1605" s="114"/>
      <c r="BD1605" s="114"/>
      <c r="BE1605" s="114"/>
      <c r="BF1605" s="114"/>
      <c r="BG1605" s="114"/>
      <c r="BH1605" s="114"/>
      <c r="BI1605" s="114"/>
      <c r="BJ1605" s="114"/>
      <c r="BK1605" s="114"/>
      <c r="BL1605" s="114"/>
      <c r="BM1605" s="114"/>
      <c r="BN1605" s="114"/>
      <c r="BO1605" s="114"/>
      <c r="BP1605" s="114"/>
      <c r="BQ1605" s="114"/>
      <c r="BR1605" s="114"/>
      <c r="BS1605" s="114"/>
      <c r="BT1605" s="114"/>
      <c r="BU1605" s="114"/>
      <c r="BV1605" s="114"/>
      <c r="BW1605" s="114"/>
      <c r="BX1605" s="114"/>
      <c r="BY1605" s="114"/>
      <c r="BZ1605" s="114"/>
      <c r="CA1605" s="114"/>
      <c r="CB1605" s="114"/>
      <c r="CC1605" s="114"/>
      <c r="CD1605" s="114"/>
      <c r="CE1605" s="114"/>
      <c r="CF1605" s="114"/>
      <c r="CG1605" s="114"/>
      <c r="EH1605"/>
      <c r="EI1605"/>
      <c r="EJ1605"/>
      <c r="EK1605"/>
      <c r="EL1605"/>
    </row>
    <row r="1606" spans="1:142" x14ac:dyDescent="0.2">
      <c r="A1606"/>
      <c r="B1606"/>
      <c r="C1606"/>
      <c r="D1606"/>
      <c r="E1606"/>
      <c r="F1606"/>
      <c r="G1606"/>
      <c r="H1606"/>
      <c r="I1606"/>
      <c r="J1606"/>
      <c r="L1606" s="104"/>
      <c r="M1606" s="104"/>
      <c r="N1606" s="104"/>
      <c r="O1606" s="104"/>
      <c r="P1606" s="104"/>
      <c r="Q1606" s="104"/>
      <c r="R1606" s="104"/>
      <c r="S1606" s="104"/>
      <c r="T1606" s="104"/>
      <c r="U1606" s="104"/>
      <c r="V1606" s="104"/>
      <c r="W1606" s="104"/>
      <c r="X1606" s="104"/>
      <c r="Y1606" s="104"/>
      <c r="Z1606" s="104"/>
      <c r="AA1606" s="104"/>
      <c r="AB1606" s="104"/>
      <c r="AC1606" s="104"/>
      <c r="AD1606" s="104"/>
      <c r="AE1606" s="104"/>
      <c r="AF1606" s="104"/>
      <c r="AG1606" s="104"/>
      <c r="AH1606" s="104"/>
      <c r="AI1606" s="104"/>
      <c r="AJ1606" s="104"/>
      <c r="AK1606" s="104"/>
      <c r="AL1606" s="104"/>
      <c r="AM1606" s="104"/>
      <c r="AN1606" s="104"/>
      <c r="AO1606" s="104"/>
      <c r="AP1606" s="104"/>
      <c r="AQ1606" s="104"/>
      <c r="AR1606" s="104"/>
      <c r="AS1606" s="104"/>
      <c r="AT1606" s="104"/>
      <c r="AU1606" s="104"/>
      <c r="AX1606" s="114"/>
      <c r="AY1606" s="114"/>
      <c r="AZ1606" s="114"/>
      <c r="BA1606" s="114"/>
      <c r="BB1606" s="114"/>
      <c r="BC1606" s="114"/>
      <c r="BD1606" s="114"/>
      <c r="BE1606" s="114"/>
      <c r="BF1606" s="114"/>
      <c r="BG1606" s="114"/>
      <c r="BH1606" s="114"/>
      <c r="BI1606" s="114"/>
      <c r="BJ1606" s="114"/>
      <c r="BK1606" s="114"/>
      <c r="BL1606" s="114"/>
      <c r="BM1606" s="114"/>
      <c r="BN1606" s="114"/>
      <c r="BO1606" s="114"/>
      <c r="BP1606" s="114"/>
      <c r="BQ1606" s="114"/>
      <c r="BR1606" s="114"/>
      <c r="BS1606" s="114"/>
      <c r="BT1606" s="114"/>
      <c r="BU1606" s="114"/>
      <c r="BV1606" s="114"/>
      <c r="BW1606" s="114"/>
      <c r="BX1606" s="114"/>
      <c r="BY1606" s="114"/>
      <c r="BZ1606" s="114"/>
      <c r="CA1606" s="114"/>
      <c r="CB1606" s="114"/>
      <c r="CC1606" s="114"/>
      <c r="CD1606" s="114"/>
      <c r="CE1606" s="114"/>
      <c r="CF1606" s="114"/>
      <c r="CG1606" s="114"/>
      <c r="EH1606"/>
      <c r="EI1606"/>
      <c r="EJ1606"/>
      <c r="EK1606"/>
      <c r="EL1606"/>
    </row>
    <row r="1607" spans="1:142" x14ac:dyDescent="0.2">
      <c r="A1607"/>
      <c r="B1607"/>
      <c r="C1607"/>
      <c r="D1607"/>
      <c r="E1607"/>
      <c r="F1607"/>
      <c r="G1607"/>
      <c r="H1607"/>
      <c r="I1607"/>
      <c r="J1607"/>
      <c r="L1607" s="104"/>
      <c r="M1607" s="104"/>
      <c r="N1607" s="104"/>
      <c r="O1607" s="104"/>
      <c r="P1607" s="104"/>
      <c r="Q1607" s="104"/>
      <c r="R1607" s="104"/>
      <c r="S1607" s="104"/>
      <c r="T1607" s="104"/>
      <c r="U1607" s="104"/>
      <c r="V1607" s="104"/>
      <c r="W1607" s="104"/>
      <c r="X1607" s="104"/>
      <c r="Y1607" s="104"/>
      <c r="Z1607" s="104"/>
      <c r="AA1607" s="104"/>
      <c r="AB1607" s="104"/>
      <c r="AC1607" s="104"/>
      <c r="AD1607" s="104"/>
      <c r="AE1607" s="104"/>
      <c r="AF1607" s="104"/>
      <c r="AG1607" s="104"/>
      <c r="AH1607" s="104"/>
      <c r="AI1607" s="104"/>
      <c r="AJ1607" s="104"/>
      <c r="AK1607" s="104"/>
      <c r="AL1607" s="104"/>
      <c r="AM1607" s="104"/>
      <c r="AN1607" s="104"/>
      <c r="AO1607" s="104"/>
      <c r="AP1607" s="104"/>
      <c r="AQ1607" s="104"/>
      <c r="AR1607" s="104"/>
      <c r="AS1607" s="104"/>
      <c r="AT1607" s="104"/>
      <c r="AU1607" s="104"/>
      <c r="AX1607" s="114"/>
      <c r="AY1607" s="114"/>
      <c r="AZ1607" s="114"/>
      <c r="BA1607" s="114"/>
      <c r="BB1607" s="114"/>
      <c r="BC1607" s="114"/>
      <c r="BD1607" s="114"/>
      <c r="BE1607" s="114"/>
      <c r="BF1607" s="114"/>
      <c r="BG1607" s="114"/>
      <c r="BH1607" s="114"/>
      <c r="BI1607" s="114"/>
      <c r="BJ1607" s="114"/>
      <c r="BK1607" s="114"/>
      <c r="BL1607" s="114"/>
      <c r="BM1607" s="114"/>
      <c r="BN1607" s="114"/>
      <c r="BO1607" s="114"/>
      <c r="BP1607" s="114"/>
      <c r="BQ1607" s="114"/>
      <c r="BR1607" s="114"/>
      <c r="BS1607" s="114"/>
      <c r="BT1607" s="114"/>
      <c r="BU1607" s="114"/>
      <c r="BV1607" s="114"/>
      <c r="BW1607" s="114"/>
      <c r="BX1607" s="114"/>
      <c r="BY1607" s="114"/>
      <c r="BZ1607" s="114"/>
      <c r="CA1607" s="114"/>
      <c r="CB1607" s="114"/>
      <c r="CC1607" s="114"/>
      <c r="CD1607" s="114"/>
      <c r="CE1607" s="114"/>
      <c r="CF1607" s="114"/>
      <c r="CG1607" s="114"/>
      <c r="EH1607"/>
      <c r="EI1607"/>
      <c r="EJ1607"/>
      <c r="EK1607"/>
      <c r="EL1607"/>
    </row>
    <row r="1608" spans="1:142" x14ac:dyDescent="0.2">
      <c r="A1608"/>
      <c r="B1608"/>
      <c r="C1608"/>
      <c r="D1608"/>
      <c r="E1608"/>
      <c r="F1608"/>
      <c r="G1608"/>
      <c r="H1608"/>
      <c r="I1608"/>
      <c r="J1608"/>
      <c r="L1608" s="104"/>
      <c r="M1608" s="104"/>
      <c r="N1608" s="104"/>
      <c r="O1608" s="104"/>
      <c r="P1608" s="104"/>
      <c r="Q1608" s="104"/>
      <c r="R1608" s="104"/>
      <c r="S1608" s="104"/>
      <c r="T1608" s="104"/>
      <c r="U1608" s="104"/>
      <c r="V1608" s="104"/>
      <c r="W1608" s="104"/>
      <c r="X1608" s="104"/>
      <c r="Y1608" s="104"/>
      <c r="Z1608" s="104"/>
      <c r="AA1608" s="104"/>
      <c r="AB1608" s="104"/>
      <c r="AC1608" s="104"/>
      <c r="AD1608" s="104"/>
      <c r="AE1608" s="104"/>
      <c r="AF1608" s="104"/>
      <c r="AG1608" s="104"/>
      <c r="AH1608" s="104"/>
      <c r="AI1608" s="104"/>
      <c r="AJ1608" s="104"/>
      <c r="AK1608" s="104"/>
      <c r="AL1608" s="104"/>
      <c r="AM1608" s="104"/>
      <c r="AN1608" s="104"/>
      <c r="AO1608" s="104"/>
      <c r="AP1608" s="104"/>
      <c r="AQ1608" s="104"/>
      <c r="AR1608" s="104"/>
      <c r="AS1608" s="104"/>
      <c r="AT1608" s="104"/>
      <c r="AU1608" s="104"/>
      <c r="AX1608" s="114"/>
      <c r="AY1608" s="114"/>
      <c r="AZ1608" s="114"/>
      <c r="BA1608" s="114"/>
      <c r="BB1608" s="114"/>
      <c r="BC1608" s="114"/>
      <c r="BD1608" s="114"/>
      <c r="BE1608" s="114"/>
      <c r="BF1608" s="114"/>
      <c r="BG1608" s="114"/>
      <c r="BH1608" s="114"/>
      <c r="BI1608" s="114"/>
      <c r="BJ1608" s="114"/>
      <c r="BK1608" s="114"/>
      <c r="BL1608" s="114"/>
      <c r="BM1608" s="114"/>
      <c r="BN1608" s="114"/>
      <c r="BO1608" s="114"/>
      <c r="BP1608" s="114"/>
      <c r="BQ1608" s="114"/>
      <c r="BR1608" s="114"/>
      <c r="BS1608" s="114"/>
      <c r="BT1608" s="114"/>
      <c r="BU1608" s="114"/>
      <c r="BV1608" s="114"/>
      <c r="BW1608" s="114"/>
      <c r="BX1608" s="114"/>
      <c r="BY1608" s="114"/>
      <c r="BZ1608" s="114"/>
      <c r="CA1608" s="114"/>
      <c r="CB1608" s="114"/>
      <c r="CC1608" s="114"/>
      <c r="CD1608" s="114"/>
      <c r="CE1608" s="114"/>
      <c r="CF1608" s="114"/>
      <c r="CG1608" s="114"/>
      <c r="EH1608"/>
      <c r="EI1608"/>
      <c r="EJ1608"/>
      <c r="EK1608"/>
      <c r="EL1608"/>
    </row>
    <row r="1609" spans="1:142" x14ac:dyDescent="0.2">
      <c r="A1609"/>
      <c r="B1609"/>
      <c r="C1609"/>
      <c r="D1609"/>
      <c r="E1609"/>
      <c r="F1609"/>
      <c r="G1609"/>
      <c r="H1609"/>
      <c r="I1609"/>
      <c r="J1609"/>
      <c r="L1609" s="104"/>
      <c r="M1609" s="104"/>
      <c r="N1609" s="104"/>
      <c r="O1609" s="104"/>
      <c r="P1609" s="104"/>
      <c r="Q1609" s="104"/>
      <c r="R1609" s="104"/>
      <c r="S1609" s="104"/>
      <c r="T1609" s="104"/>
      <c r="U1609" s="104"/>
      <c r="V1609" s="104"/>
      <c r="W1609" s="104"/>
      <c r="X1609" s="104"/>
      <c r="Y1609" s="104"/>
      <c r="Z1609" s="104"/>
      <c r="AA1609" s="104"/>
      <c r="AB1609" s="104"/>
      <c r="AC1609" s="104"/>
      <c r="AD1609" s="104"/>
      <c r="AE1609" s="104"/>
      <c r="AF1609" s="104"/>
      <c r="AG1609" s="104"/>
      <c r="AH1609" s="104"/>
      <c r="AI1609" s="104"/>
      <c r="AJ1609" s="104"/>
      <c r="AK1609" s="104"/>
      <c r="AL1609" s="104"/>
      <c r="AM1609" s="104"/>
      <c r="AN1609" s="104"/>
      <c r="AO1609" s="104"/>
      <c r="AP1609" s="104"/>
      <c r="AQ1609" s="104"/>
      <c r="AR1609" s="104"/>
      <c r="AS1609" s="104"/>
      <c r="AT1609" s="104"/>
      <c r="AU1609" s="104"/>
      <c r="AX1609" s="114"/>
      <c r="AY1609" s="114"/>
      <c r="AZ1609" s="114"/>
      <c r="BA1609" s="114"/>
      <c r="BB1609" s="114"/>
      <c r="BC1609" s="114"/>
      <c r="BD1609" s="114"/>
      <c r="BE1609" s="114"/>
      <c r="BF1609" s="114"/>
      <c r="BG1609" s="114"/>
      <c r="BH1609" s="114"/>
      <c r="BI1609" s="114"/>
      <c r="BJ1609" s="114"/>
      <c r="BK1609" s="114"/>
      <c r="BL1609" s="114"/>
      <c r="BM1609" s="114"/>
      <c r="BN1609" s="114"/>
      <c r="BO1609" s="114"/>
      <c r="BP1609" s="114"/>
      <c r="BQ1609" s="114"/>
      <c r="BR1609" s="114"/>
      <c r="BS1609" s="114"/>
      <c r="BT1609" s="114"/>
      <c r="BU1609" s="114"/>
      <c r="BV1609" s="114"/>
      <c r="BW1609" s="114"/>
      <c r="BX1609" s="114"/>
      <c r="BY1609" s="114"/>
      <c r="BZ1609" s="114"/>
      <c r="CA1609" s="114"/>
      <c r="CB1609" s="114"/>
      <c r="CC1609" s="114"/>
      <c r="CD1609" s="114"/>
      <c r="CE1609" s="114"/>
      <c r="CF1609" s="114"/>
      <c r="CG1609" s="114"/>
      <c r="EH1609"/>
      <c r="EI1609"/>
      <c r="EJ1609"/>
      <c r="EK1609"/>
      <c r="EL1609"/>
    </row>
    <row r="1610" spans="1:142" x14ac:dyDescent="0.2">
      <c r="A1610"/>
      <c r="B1610"/>
      <c r="C1610"/>
      <c r="D1610"/>
      <c r="E1610"/>
      <c r="F1610"/>
      <c r="G1610"/>
      <c r="H1610"/>
      <c r="I1610"/>
      <c r="J1610"/>
      <c r="L1610" s="104"/>
      <c r="M1610" s="104"/>
      <c r="N1610" s="104"/>
      <c r="O1610" s="104"/>
      <c r="P1610" s="104"/>
      <c r="Q1610" s="104"/>
      <c r="R1610" s="104"/>
      <c r="S1610" s="104"/>
      <c r="T1610" s="104"/>
      <c r="U1610" s="104"/>
      <c r="V1610" s="104"/>
      <c r="W1610" s="104"/>
      <c r="X1610" s="104"/>
      <c r="Y1610" s="104"/>
      <c r="Z1610" s="104"/>
      <c r="AA1610" s="104"/>
      <c r="AB1610" s="104"/>
      <c r="AC1610" s="104"/>
      <c r="AD1610" s="104"/>
      <c r="AE1610" s="104"/>
      <c r="AF1610" s="104"/>
      <c r="AG1610" s="104"/>
      <c r="AH1610" s="104"/>
      <c r="AI1610" s="104"/>
      <c r="AJ1610" s="104"/>
      <c r="AK1610" s="104"/>
      <c r="AL1610" s="104"/>
      <c r="AM1610" s="104"/>
      <c r="AN1610" s="104"/>
      <c r="AO1610" s="104"/>
      <c r="AP1610" s="104"/>
      <c r="AQ1610" s="104"/>
      <c r="AR1610" s="104"/>
      <c r="AS1610" s="104"/>
      <c r="AT1610" s="104"/>
      <c r="AU1610" s="104"/>
      <c r="AX1610" s="114"/>
      <c r="AY1610" s="114"/>
      <c r="AZ1610" s="114"/>
      <c r="BA1610" s="114"/>
      <c r="BB1610" s="114"/>
      <c r="BC1610" s="114"/>
      <c r="BD1610" s="114"/>
      <c r="BE1610" s="114"/>
      <c r="BF1610" s="114"/>
      <c r="BG1610" s="114"/>
      <c r="BH1610" s="114"/>
      <c r="BI1610" s="114"/>
      <c r="BJ1610" s="114"/>
      <c r="BK1610" s="114"/>
      <c r="BL1610" s="114"/>
      <c r="BM1610" s="114"/>
      <c r="BN1610" s="114"/>
      <c r="BO1610" s="114"/>
      <c r="BP1610" s="114"/>
      <c r="BQ1610" s="114"/>
      <c r="BR1610" s="114"/>
      <c r="BS1610" s="114"/>
      <c r="BT1610" s="114"/>
      <c r="BU1610" s="114"/>
      <c r="BV1610" s="114"/>
      <c r="BW1610" s="114"/>
      <c r="BX1610" s="114"/>
      <c r="BY1610" s="114"/>
      <c r="BZ1610" s="114"/>
      <c r="CA1610" s="114"/>
      <c r="CB1610" s="114"/>
      <c r="CC1610" s="114"/>
      <c r="CD1610" s="114"/>
      <c r="CE1610" s="114"/>
      <c r="CF1610" s="114"/>
      <c r="CG1610" s="114"/>
      <c r="EH1610"/>
      <c r="EI1610"/>
      <c r="EJ1610"/>
      <c r="EK1610"/>
      <c r="EL1610"/>
    </row>
    <row r="1611" spans="1:142" x14ac:dyDescent="0.2">
      <c r="A1611"/>
      <c r="B1611"/>
      <c r="C1611"/>
      <c r="D1611"/>
      <c r="E1611"/>
      <c r="F1611"/>
      <c r="G1611"/>
      <c r="H1611"/>
      <c r="I1611"/>
      <c r="J1611"/>
      <c r="L1611" s="104"/>
      <c r="M1611" s="104"/>
      <c r="N1611" s="104"/>
      <c r="O1611" s="104"/>
      <c r="P1611" s="104"/>
      <c r="Q1611" s="104"/>
      <c r="R1611" s="104"/>
      <c r="S1611" s="104"/>
      <c r="T1611" s="104"/>
      <c r="U1611" s="104"/>
      <c r="V1611" s="104"/>
      <c r="W1611" s="104"/>
      <c r="X1611" s="104"/>
      <c r="Y1611" s="104"/>
      <c r="Z1611" s="104"/>
      <c r="AA1611" s="104"/>
      <c r="AB1611" s="104"/>
      <c r="AC1611" s="104"/>
      <c r="AD1611" s="104"/>
      <c r="AE1611" s="104"/>
      <c r="AF1611" s="104"/>
      <c r="AG1611" s="104"/>
      <c r="AH1611" s="104"/>
      <c r="AI1611" s="104"/>
      <c r="AJ1611" s="104"/>
      <c r="AK1611" s="104"/>
      <c r="AL1611" s="104"/>
      <c r="AM1611" s="104"/>
      <c r="AN1611" s="104"/>
      <c r="AO1611" s="104"/>
      <c r="AP1611" s="104"/>
      <c r="AQ1611" s="104"/>
      <c r="AR1611" s="104"/>
      <c r="AS1611" s="104"/>
      <c r="AT1611" s="104"/>
      <c r="AU1611" s="104"/>
      <c r="AX1611" s="114"/>
      <c r="AY1611" s="114"/>
      <c r="AZ1611" s="114"/>
      <c r="BA1611" s="114"/>
      <c r="BB1611" s="114"/>
      <c r="BC1611" s="114"/>
      <c r="BD1611" s="114"/>
      <c r="BE1611" s="114"/>
      <c r="BF1611" s="114"/>
      <c r="BG1611" s="114"/>
      <c r="BH1611" s="114"/>
      <c r="BI1611" s="114"/>
      <c r="BJ1611" s="114"/>
      <c r="BK1611" s="114"/>
      <c r="BL1611" s="114"/>
      <c r="BM1611" s="114"/>
      <c r="BN1611" s="114"/>
      <c r="BO1611" s="114"/>
      <c r="BP1611" s="114"/>
      <c r="BQ1611" s="114"/>
      <c r="BR1611" s="114"/>
      <c r="BS1611" s="114"/>
      <c r="BT1611" s="114"/>
      <c r="BU1611" s="114"/>
      <c r="BV1611" s="114"/>
      <c r="BW1611" s="114"/>
      <c r="BX1611" s="114"/>
      <c r="BY1611" s="114"/>
      <c r="BZ1611" s="114"/>
      <c r="CA1611" s="114"/>
      <c r="CB1611" s="114"/>
      <c r="CC1611" s="114"/>
      <c r="CD1611" s="114"/>
      <c r="CE1611" s="114"/>
      <c r="CF1611" s="114"/>
      <c r="CG1611" s="114"/>
      <c r="EH1611"/>
      <c r="EI1611"/>
      <c r="EJ1611"/>
      <c r="EK1611"/>
      <c r="EL1611"/>
    </row>
    <row r="1612" spans="1:142" x14ac:dyDescent="0.2">
      <c r="A1612"/>
      <c r="B1612"/>
      <c r="C1612"/>
      <c r="D1612"/>
      <c r="E1612"/>
      <c r="F1612"/>
      <c r="G1612"/>
      <c r="H1612"/>
      <c r="I1612"/>
      <c r="J1612"/>
      <c r="L1612" s="104"/>
      <c r="M1612" s="104"/>
      <c r="N1612" s="104"/>
      <c r="O1612" s="104"/>
      <c r="P1612" s="104"/>
      <c r="Q1612" s="104"/>
      <c r="R1612" s="104"/>
      <c r="S1612" s="104"/>
      <c r="T1612" s="104"/>
      <c r="U1612" s="104"/>
      <c r="V1612" s="104"/>
      <c r="W1612" s="104"/>
      <c r="X1612" s="104"/>
      <c r="Y1612" s="104"/>
      <c r="Z1612" s="104"/>
      <c r="AA1612" s="104"/>
      <c r="AB1612" s="104"/>
      <c r="AC1612" s="104"/>
      <c r="AD1612" s="104"/>
      <c r="AE1612" s="104"/>
      <c r="AF1612" s="104"/>
      <c r="AG1612" s="104"/>
      <c r="AH1612" s="104"/>
      <c r="AI1612" s="104"/>
      <c r="AJ1612" s="104"/>
      <c r="AK1612" s="104"/>
      <c r="AL1612" s="104"/>
      <c r="AM1612" s="104"/>
      <c r="AN1612" s="104"/>
      <c r="AO1612" s="104"/>
      <c r="AP1612" s="104"/>
      <c r="AQ1612" s="104"/>
      <c r="AR1612" s="104"/>
      <c r="AS1612" s="104"/>
      <c r="AT1612" s="104"/>
      <c r="AU1612" s="104"/>
      <c r="AX1612" s="114"/>
      <c r="AY1612" s="114"/>
      <c r="AZ1612" s="114"/>
      <c r="BA1612" s="114"/>
      <c r="BB1612" s="114"/>
      <c r="BC1612" s="114"/>
      <c r="BD1612" s="114"/>
      <c r="BE1612" s="114"/>
      <c r="BF1612" s="114"/>
      <c r="BG1612" s="114"/>
      <c r="BH1612" s="114"/>
      <c r="BI1612" s="114"/>
      <c r="BJ1612" s="114"/>
      <c r="BK1612" s="114"/>
      <c r="BL1612" s="114"/>
      <c r="BM1612" s="114"/>
      <c r="BN1612" s="114"/>
      <c r="BO1612" s="114"/>
      <c r="BP1612" s="114"/>
      <c r="BQ1612" s="114"/>
      <c r="BR1612" s="114"/>
      <c r="BS1612" s="114"/>
      <c r="BT1612" s="114"/>
      <c r="BU1612" s="114"/>
      <c r="BV1612" s="114"/>
      <c r="BW1612" s="114"/>
      <c r="BX1612" s="114"/>
      <c r="BY1612" s="114"/>
      <c r="BZ1612" s="114"/>
      <c r="CA1612" s="114"/>
      <c r="CB1612" s="114"/>
      <c r="CC1612" s="114"/>
      <c r="CD1612" s="114"/>
      <c r="CE1612" s="114"/>
      <c r="CF1612" s="114"/>
      <c r="CG1612" s="114"/>
      <c r="EH1612"/>
      <c r="EI1612"/>
      <c r="EJ1612"/>
      <c r="EK1612"/>
      <c r="EL1612"/>
    </row>
    <row r="1613" spans="1:142" x14ac:dyDescent="0.2">
      <c r="A1613"/>
      <c r="B1613"/>
      <c r="C1613"/>
      <c r="D1613"/>
      <c r="E1613"/>
      <c r="F1613"/>
      <c r="G1613"/>
      <c r="H1613"/>
      <c r="I1613"/>
      <c r="J1613"/>
      <c r="L1613" s="104"/>
      <c r="M1613" s="104"/>
      <c r="N1613" s="104"/>
      <c r="O1613" s="104"/>
      <c r="P1613" s="104"/>
      <c r="Q1613" s="104"/>
      <c r="R1613" s="104"/>
      <c r="S1613" s="104"/>
      <c r="T1613" s="104"/>
      <c r="U1613" s="104"/>
      <c r="V1613" s="104"/>
      <c r="W1613" s="104"/>
      <c r="X1613" s="104"/>
      <c r="Y1613" s="104"/>
      <c r="Z1613" s="104"/>
      <c r="AA1613" s="104"/>
      <c r="AB1613" s="104"/>
      <c r="AC1613" s="104"/>
      <c r="AD1613" s="104"/>
      <c r="AE1613" s="104"/>
      <c r="AF1613" s="104"/>
      <c r="AG1613" s="104"/>
      <c r="AH1613" s="104"/>
      <c r="AI1613" s="104"/>
      <c r="AJ1613" s="104"/>
      <c r="AK1613" s="104"/>
      <c r="AL1613" s="104"/>
      <c r="AM1613" s="104"/>
      <c r="AN1613" s="104"/>
      <c r="AO1613" s="104"/>
      <c r="AP1613" s="104"/>
      <c r="AQ1613" s="104"/>
      <c r="AR1613" s="104"/>
      <c r="AS1613" s="104"/>
      <c r="AT1613" s="104"/>
      <c r="AU1613" s="104"/>
      <c r="AX1613" s="114"/>
      <c r="AY1613" s="114"/>
      <c r="AZ1613" s="114"/>
      <c r="BA1613" s="114"/>
      <c r="BB1613" s="114"/>
      <c r="BC1613" s="114"/>
      <c r="BD1613" s="114"/>
      <c r="BE1613" s="114"/>
      <c r="BF1613" s="114"/>
      <c r="BG1613" s="114"/>
      <c r="BH1613" s="114"/>
      <c r="BI1613" s="114"/>
      <c r="BJ1613" s="114"/>
      <c r="BK1613" s="114"/>
      <c r="BL1613" s="114"/>
      <c r="BM1613" s="114"/>
      <c r="BN1613" s="114"/>
      <c r="BO1613" s="114"/>
      <c r="BP1613" s="114"/>
      <c r="BQ1613" s="114"/>
      <c r="BR1613" s="114"/>
      <c r="BS1613" s="114"/>
      <c r="BT1613" s="114"/>
      <c r="BU1613" s="114"/>
      <c r="BV1613" s="114"/>
      <c r="BW1613" s="114"/>
      <c r="BX1613" s="114"/>
      <c r="BY1613" s="114"/>
      <c r="BZ1613" s="114"/>
      <c r="CA1613" s="114"/>
      <c r="CB1613" s="114"/>
      <c r="CC1613" s="114"/>
      <c r="CD1613" s="114"/>
      <c r="CE1613" s="114"/>
      <c r="CF1613" s="114"/>
      <c r="CG1613" s="114"/>
      <c r="EH1613"/>
      <c r="EI1613"/>
      <c r="EJ1613"/>
      <c r="EK1613"/>
      <c r="EL1613"/>
    </row>
    <row r="1614" spans="1:142" x14ac:dyDescent="0.2">
      <c r="A1614"/>
      <c r="B1614"/>
      <c r="C1614"/>
      <c r="D1614"/>
      <c r="E1614"/>
      <c r="F1614"/>
      <c r="G1614"/>
      <c r="H1614"/>
      <c r="I1614"/>
      <c r="J1614"/>
      <c r="L1614" s="104"/>
      <c r="M1614" s="104"/>
      <c r="N1614" s="104"/>
      <c r="O1614" s="104"/>
      <c r="P1614" s="104"/>
      <c r="Q1614" s="104"/>
      <c r="R1614" s="104"/>
      <c r="S1614" s="104"/>
      <c r="T1614" s="104"/>
      <c r="U1614" s="104"/>
      <c r="V1614" s="104"/>
      <c r="W1614" s="104"/>
      <c r="X1614" s="104"/>
      <c r="Y1614" s="104"/>
      <c r="Z1614" s="104"/>
      <c r="AA1614" s="104"/>
      <c r="AB1614" s="104"/>
      <c r="AC1614" s="104"/>
      <c r="AD1614" s="104"/>
      <c r="AE1614" s="104"/>
      <c r="AF1614" s="104"/>
      <c r="AG1614" s="104"/>
      <c r="AH1614" s="104"/>
      <c r="AI1614" s="104"/>
      <c r="AJ1614" s="104"/>
      <c r="AK1614" s="104"/>
      <c r="AL1614" s="104"/>
      <c r="AM1614" s="104"/>
      <c r="AN1614" s="104"/>
      <c r="AO1614" s="104"/>
      <c r="AP1614" s="104"/>
      <c r="AQ1614" s="104"/>
      <c r="AR1614" s="104"/>
      <c r="AS1614" s="104"/>
      <c r="AT1614" s="104"/>
      <c r="AU1614" s="104"/>
      <c r="AX1614" s="114"/>
      <c r="AY1614" s="114"/>
      <c r="AZ1614" s="114"/>
      <c r="BA1614" s="114"/>
      <c r="BB1614" s="114"/>
      <c r="BC1614" s="114"/>
      <c r="BD1614" s="114"/>
      <c r="BE1614" s="114"/>
      <c r="BF1614" s="114"/>
      <c r="BG1614" s="114"/>
      <c r="BH1614" s="114"/>
      <c r="BI1614" s="114"/>
      <c r="BJ1614" s="114"/>
      <c r="BK1614" s="114"/>
      <c r="BL1614" s="114"/>
      <c r="BM1614" s="114"/>
      <c r="BN1614" s="114"/>
      <c r="BO1614" s="114"/>
      <c r="BP1614" s="114"/>
      <c r="BQ1614" s="114"/>
      <c r="BR1614" s="114"/>
      <c r="BS1614" s="114"/>
      <c r="BT1614" s="114"/>
      <c r="BU1614" s="114"/>
      <c r="BV1614" s="114"/>
      <c r="BW1614" s="114"/>
      <c r="BX1614" s="114"/>
      <c r="BY1614" s="114"/>
      <c r="BZ1614" s="114"/>
      <c r="CA1614" s="114"/>
      <c r="CB1614" s="114"/>
      <c r="CC1614" s="114"/>
      <c r="CD1614" s="114"/>
      <c r="CE1614" s="114"/>
      <c r="CF1614" s="114"/>
      <c r="CG1614" s="114"/>
      <c r="EH1614"/>
      <c r="EI1614"/>
      <c r="EJ1614"/>
      <c r="EK1614"/>
      <c r="EL1614"/>
    </row>
    <row r="1615" spans="1:142" x14ac:dyDescent="0.2">
      <c r="A1615"/>
      <c r="B1615"/>
      <c r="C1615"/>
      <c r="D1615"/>
      <c r="E1615"/>
      <c r="F1615"/>
      <c r="G1615"/>
      <c r="H1615"/>
      <c r="I1615"/>
      <c r="J1615"/>
      <c r="L1615" s="104"/>
      <c r="M1615" s="104"/>
      <c r="N1615" s="104"/>
      <c r="O1615" s="104"/>
      <c r="P1615" s="104"/>
      <c r="Q1615" s="104"/>
      <c r="R1615" s="104"/>
      <c r="S1615" s="104"/>
      <c r="T1615" s="104"/>
      <c r="U1615" s="104"/>
      <c r="V1615" s="104"/>
      <c r="W1615" s="104"/>
      <c r="X1615" s="104"/>
      <c r="Y1615" s="104"/>
      <c r="Z1615" s="104"/>
      <c r="AA1615" s="104"/>
      <c r="AB1615" s="104"/>
      <c r="AC1615" s="104"/>
      <c r="AD1615" s="104"/>
      <c r="AE1615" s="104"/>
      <c r="AF1615" s="104"/>
      <c r="AG1615" s="104"/>
      <c r="AH1615" s="104"/>
      <c r="AI1615" s="104"/>
      <c r="AJ1615" s="104"/>
      <c r="AK1615" s="104"/>
      <c r="AL1615" s="104"/>
      <c r="AM1615" s="104"/>
      <c r="AN1615" s="104"/>
      <c r="AO1615" s="104"/>
      <c r="AP1615" s="104"/>
      <c r="AQ1615" s="104"/>
      <c r="AR1615" s="104"/>
      <c r="AS1615" s="104"/>
      <c r="AT1615" s="104"/>
      <c r="AU1615" s="104"/>
      <c r="AX1615" s="114"/>
      <c r="AY1615" s="114"/>
      <c r="AZ1615" s="114"/>
      <c r="BA1615" s="114"/>
      <c r="BB1615" s="114"/>
      <c r="BC1615" s="114"/>
      <c r="BD1615" s="114"/>
      <c r="BE1615" s="114"/>
      <c r="BF1615" s="114"/>
      <c r="BG1615" s="114"/>
      <c r="BH1615" s="114"/>
      <c r="BI1615" s="114"/>
      <c r="BJ1615" s="114"/>
      <c r="BK1615" s="114"/>
      <c r="BL1615" s="114"/>
      <c r="BM1615" s="114"/>
      <c r="BN1615" s="114"/>
      <c r="BO1615" s="114"/>
      <c r="BP1615" s="114"/>
      <c r="BQ1615" s="114"/>
      <c r="BR1615" s="114"/>
      <c r="BS1615" s="114"/>
      <c r="BT1615" s="114"/>
      <c r="BU1615" s="114"/>
      <c r="BV1615" s="114"/>
      <c r="BW1615" s="114"/>
      <c r="BX1615" s="114"/>
      <c r="BY1615" s="114"/>
      <c r="BZ1615" s="114"/>
      <c r="CA1615" s="114"/>
      <c r="CB1615" s="114"/>
      <c r="CC1615" s="114"/>
      <c r="CD1615" s="114"/>
      <c r="CE1615" s="114"/>
      <c r="CF1615" s="114"/>
      <c r="CG1615" s="114"/>
      <c r="EH1615"/>
      <c r="EI1615"/>
      <c r="EJ1615"/>
      <c r="EK1615"/>
      <c r="EL1615"/>
    </row>
    <row r="1616" spans="1:142" x14ac:dyDescent="0.2">
      <c r="A1616"/>
      <c r="B1616"/>
      <c r="C1616"/>
      <c r="D1616"/>
      <c r="E1616"/>
      <c r="F1616"/>
      <c r="G1616"/>
      <c r="H1616"/>
      <c r="I1616"/>
      <c r="J1616"/>
      <c r="L1616" s="104"/>
      <c r="M1616" s="104"/>
      <c r="N1616" s="104"/>
      <c r="O1616" s="104"/>
      <c r="P1616" s="104"/>
      <c r="Q1616" s="104"/>
      <c r="R1616" s="104"/>
      <c r="S1616" s="104"/>
      <c r="T1616" s="104"/>
      <c r="U1616" s="104"/>
      <c r="V1616" s="104"/>
      <c r="W1616" s="104"/>
      <c r="X1616" s="104"/>
      <c r="Y1616" s="104"/>
      <c r="Z1616" s="104"/>
      <c r="AA1616" s="104"/>
      <c r="AB1616" s="104"/>
      <c r="AC1616" s="104"/>
      <c r="AD1616" s="104"/>
      <c r="AE1616" s="104"/>
      <c r="AF1616" s="104"/>
      <c r="AG1616" s="104"/>
      <c r="AH1616" s="104"/>
      <c r="AI1616" s="104"/>
      <c r="AJ1616" s="104"/>
      <c r="AK1616" s="104"/>
      <c r="AL1616" s="104"/>
      <c r="AM1616" s="104"/>
      <c r="AN1616" s="104"/>
      <c r="AO1616" s="104"/>
      <c r="AP1616" s="104"/>
      <c r="AQ1616" s="104"/>
      <c r="AR1616" s="104"/>
      <c r="AS1616" s="104"/>
      <c r="AT1616" s="104"/>
      <c r="AU1616" s="104"/>
      <c r="AX1616" s="114"/>
      <c r="AY1616" s="114"/>
      <c r="AZ1616" s="114"/>
      <c r="BA1616" s="114"/>
      <c r="BB1616" s="114"/>
      <c r="BC1616" s="114"/>
      <c r="BD1616" s="114"/>
      <c r="BE1616" s="114"/>
      <c r="BF1616" s="114"/>
      <c r="BG1616" s="114"/>
      <c r="BH1616" s="114"/>
      <c r="BI1616" s="114"/>
      <c r="BJ1616" s="114"/>
      <c r="BK1616" s="114"/>
      <c r="BL1616" s="114"/>
      <c r="BM1616" s="114"/>
      <c r="BN1616" s="114"/>
      <c r="BO1616" s="114"/>
      <c r="BP1616" s="114"/>
      <c r="BQ1616" s="114"/>
      <c r="BR1616" s="114"/>
      <c r="BS1616" s="114"/>
      <c r="BT1616" s="114"/>
      <c r="BU1616" s="114"/>
      <c r="BV1616" s="114"/>
      <c r="BW1616" s="114"/>
      <c r="BX1616" s="114"/>
      <c r="BY1616" s="114"/>
      <c r="BZ1616" s="114"/>
      <c r="CA1616" s="114"/>
      <c r="CB1616" s="114"/>
      <c r="CC1616" s="114"/>
      <c r="CD1616" s="114"/>
      <c r="CE1616" s="114"/>
      <c r="CF1616" s="114"/>
      <c r="CG1616" s="114"/>
      <c r="EH1616"/>
      <c r="EI1616"/>
      <c r="EJ1616"/>
      <c r="EK1616"/>
      <c r="EL1616"/>
    </row>
    <row r="1617" spans="1:142" x14ac:dyDescent="0.2">
      <c r="A1617"/>
      <c r="B1617"/>
      <c r="C1617"/>
      <c r="D1617"/>
      <c r="E1617"/>
      <c r="F1617"/>
      <c r="G1617"/>
      <c r="H1617"/>
      <c r="I1617"/>
      <c r="J1617"/>
      <c r="L1617" s="104"/>
      <c r="M1617" s="104"/>
      <c r="N1617" s="104"/>
      <c r="O1617" s="104"/>
      <c r="P1617" s="104"/>
      <c r="Q1617" s="104"/>
      <c r="R1617" s="104"/>
      <c r="S1617" s="104"/>
      <c r="T1617" s="104"/>
      <c r="U1617" s="104"/>
      <c r="V1617" s="104"/>
      <c r="W1617" s="104"/>
      <c r="X1617" s="104"/>
      <c r="Y1617" s="104"/>
      <c r="Z1617" s="104"/>
      <c r="AA1617" s="104"/>
      <c r="AB1617" s="104"/>
      <c r="AC1617" s="104"/>
      <c r="AD1617" s="104"/>
      <c r="AE1617" s="104"/>
      <c r="AF1617" s="104"/>
      <c r="AG1617" s="104"/>
      <c r="AH1617" s="104"/>
      <c r="AI1617" s="104"/>
      <c r="AJ1617" s="104"/>
      <c r="AK1617" s="104"/>
      <c r="AL1617" s="104"/>
      <c r="AM1617" s="104"/>
      <c r="AN1617" s="104"/>
      <c r="AO1617" s="104"/>
      <c r="AP1617" s="104"/>
      <c r="AQ1617" s="104"/>
      <c r="AR1617" s="104"/>
      <c r="AS1617" s="104"/>
      <c r="AT1617" s="104"/>
      <c r="AU1617" s="104"/>
      <c r="AX1617" s="114"/>
      <c r="AY1617" s="114"/>
      <c r="AZ1617" s="114"/>
      <c r="BA1617" s="114"/>
      <c r="BB1617" s="114"/>
      <c r="BC1617" s="114"/>
      <c r="BD1617" s="114"/>
      <c r="BE1617" s="114"/>
      <c r="BF1617" s="114"/>
      <c r="BG1617" s="114"/>
      <c r="BH1617" s="114"/>
      <c r="BI1617" s="114"/>
      <c r="BJ1617" s="114"/>
      <c r="BK1617" s="114"/>
      <c r="BL1617" s="114"/>
      <c r="BM1617" s="114"/>
      <c r="BN1617" s="114"/>
      <c r="BO1617" s="114"/>
      <c r="BP1617" s="114"/>
      <c r="BQ1617" s="114"/>
      <c r="BR1617" s="114"/>
      <c r="BS1617" s="114"/>
      <c r="BT1617" s="114"/>
      <c r="BU1617" s="114"/>
      <c r="BV1617" s="114"/>
      <c r="BW1617" s="114"/>
      <c r="BX1617" s="114"/>
      <c r="BY1617" s="114"/>
      <c r="BZ1617" s="114"/>
      <c r="CA1617" s="114"/>
      <c r="CB1617" s="114"/>
      <c r="CC1617" s="114"/>
      <c r="CD1617" s="114"/>
      <c r="CE1617" s="114"/>
      <c r="CF1617" s="114"/>
      <c r="CG1617" s="114"/>
      <c r="EH1617"/>
      <c r="EI1617"/>
      <c r="EJ1617"/>
      <c r="EK1617"/>
      <c r="EL1617"/>
    </row>
    <row r="1618" spans="1:142" x14ac:dyDescent="0.2">
      <c r="A1618"/>
      <c r="B1618"/>
      <c r="C1618"/>
      <c r="D1618"/>
      <c r="E1618"/>
      <c r="F1618"/>
      <c r="G1618"/>
      <c r="H1618"/>
      <c r="I1618"/>
      <c r="J1618"/>
      <c r="L1618" s="104"/>
      <c r="M1618" s="104"/>
      <c r="N1618" s="104"/>
      <c r="O1618" s="104"/>
      <c r="P1618" s="104"/>
      <c r="Q1618" s="104"/>
      <c r="R1618" s="104"/>
      <c r="S1618" s="104"/>
      <c r="T1618" s="104"/>
      <c r="U1618" s="104"/>
      <c r="V1618" s="104"/>
      <c r="W1618" s="104"/>
      <c r="X1618" s="104"/>
      <c r="Y1618" s="104"/>
      <c r="Z1618" s="104"/>
      <c r="AA1618" s="104"/>
      <c r="AB1618" s="104"/>
      <c r="AC1618" s="104"/>
      <c r="AD1618" s="104"/>
      <c r="AE1618" s="104"/>
      <c r="AF1618" s="104"/>
      <c r="AG1618" s="104"/>
      <c r="AH1618" s="104"/>
      <c r="AI1618" s="104"/>
      <c r="AJ1618" s="104"/>
      <c r="AK1618" s="104"/>
      <c r="AL1618" s="104"/>
      <c r="AM1618" s="104"/>
      <c r="AN1618" s="104"/>
      <c r="AO1618" s="104"/>
      <c r="AP1618" s="104"/>
      <c r="AQ1618" s="104"/>
      <c r="AR1618" s="104"/>
      <c r="AS1618" s="104"/>
      <c r="AT1618" s="104"/>
      <c r="AU1618" s="104"/>
      <c r="AX1618" s="114"/>
      <c r="AY1618" s="114"/>
      <c r="AZ1618" s="114"/>
      <c r="BA1618" s="114"/>
      <c r="BB1618" s="114"/>
      <c r="BC1618" s="114"/>
      <c r="BD1618" s="114"/>
      <c r="BE1618" s="114"/>
      <c r="BF1618" s="114"/>
      <c r="BG1618" s="114"/>
      <c r="BH1618" s="114"/>
      <c r="BI1618" s="114"/>
      <c r="BJ1618" s="114"/>
      <c r="BK1618" s="114"/>
      <c r="BL1618" s="114"/>
      <c r="BM1618" s="114"/>
      <c r="BN1618" s="114"/>
      <c r="BO1618" s="114"/>
      <c r="BP1618" s="114"/>
      <c r="BQ1618" s="114"/>
      <c r="BR1618" s="114"/>
      <c r="BS1618" s="114"/>
      <c r="BT1618" s="114"/>
      <c r="BU1618" s="114"/>
      <c r="BV1618" s="114"/>
      <c r="BW1618" s="114"/>
      <c r="BX1618" s="114"/>
      <c r="BY1618" s="114"/>
      <c r="BZ1618" s="114"/>
      <c r="CA1618" s="114"/>
      <c r="CB1618" s="114"/>
      <c r="CC1618" s="114"/>
      <c r="CD1618" s="114"/>
      <c r="CE1618" s="114"/>
      <c r="CF1618" s="114"/>
      <c r="CG1618" s="114"/>
      <c r="EH1618"/>
      <c r="EI1618"/>
      <c r="EJ1618"/>
      <c r="EK1618"/>
      <c r="EL1618"/>
    </row>
    <row r="1619" spans="1:142" x14ac:dyDescent="0.2">
      <c r="A1619"/>
      <c r="B1619"/>
      <c r="C1619"/>
      <c r="D1619"/>
      <c r="E1619"/>
      <c r="F1619"/>
      <c r="G1619"/>
      <c r="H1619"/>
      <c r="I1619"/>
      <c r="J1619"/>
      <c r="L1619" s="104"/>
      <c r="M1619" s="104"/>
      <c r="N1619" s="104"/>
      <c r="O1619" s="104"/>
      <c r="P1619" s="104"/>
      <c r="Q1619" s="104"/>
      <c r="R1619" s="104"/>
      <c r="S1619" s="104"/>
      <c r="T1619" s="104"/>
      <c r="U1619" s="104"/>
      <c r="V1619" s="104"/>
      <c r="W1619" s="104"/>
      <c r="X1619" s="104"/>
      <c r="Y1619" s="104"/>
      <c r="Z1619" s="104"/>
      <c r="AA1619" s="104"/>
      <c r="AB1619" s="104"/>
      <c r="AC1619" s="104"/>
      <c r="AD1619" s="104"/>
      <c r="AE1619" s="104"/>
      <c r="AF1619" s="104"/>
      <c r="AG1619" s="104"/>
      <c r="AH1619" s="104"/>
      <c r="AI1619" s="104"/>
      <c r="AJ1619" s="104"/>
      <c r="AK1619" s="104"/>
      <c r="AL1619" s="104"/>
      <c r="AM1619" s="104"/>
      <c r="AN1619" s="104"/>
      <c r="AO1619" s="104"/>
      <c r="AP1619" s="104"/>
      <c r="AQ1619" s="104"/>
      <c r="AR1619" s="104"/>
      <c r="AS1619" s="104"/>
      <c r="AT1619" s="104"/>
      <c r="AU1619" s="104"/>
      <c r="AX1619" s="114"/>
      <c r="AY1619" s="114"/>
      <c r="AZ1619" s="114"/>
      <c r="BA1619" s="114"/>
      <c r="BB1619" s="114"/>
      <c r="BC1619" s="114"/>
      <c r="BD1619" s="114"/>
      <c r="BE1619" s="114"/>
      <c r="BF1619" s="114"/>
      <c r="BG1619" s="114"/>
      <c r="BH1619" s="114"/>
      <c r="BI1619" s="114"/>
      <c r="BJ1619" s="114"/>
      <c r="BK1619" s="114"/>
      <c r="BL1619" s="114"/>
      <c r="BM1619" s="114"/>
      <c r="BN1619" s="114"/>
      <c r="BO1619" s="114"/>
      <c r="BP1619" s="114"/>
      <c r="BQ1619" s="114"/>
      <c r="BR1619" s="114"/>
      <c r="BS1619" s="114"/>
      <c r="BT1619" s="114"/>
      <c r="BU1619" s="114"/>
      <c r="BV1619" s="114"/>
      <c r="BW1619" s="114"/>
      <c r="BX1619" s="114"/>
      <c r="BY1619" s="114"/>
      <c r="BZ1619" s="114"/>
      <c r="CA1619" s="114"/>
      <c r="CB1619" s="114"/>
      <c r="CC1619" s="114"/>
      <c r="CD1619" s="114"/>
      <c r="CE1619" s="114"/>
      <c r="CF1619" s="114"/>
      <c r="CG1619" s="114"/>
      <c r="EH1619"/>
      <c r="EI1619"/>
      <c r="EJ1619"/>
      <c r="EK1619"/>
      <c r="EL1619"/>
    </row>
    <row r="1620" spans="1:142" x14ac:dyDescent="0.2">
      <c r="A1620"/>
      <c r="B1620"/>
      <c r="C1620"/>
      <c r="D1620"/>
      <c r="E1620"/>
      <c r="F1620"/>
      <c r="G1620"/>
      <c r="H1620"/>
      <c r="I1620"/>
      <c r="J1620"/>
      <c r="L1620" s="104"/>
      <c r="M1620" s="104"/>
      <c r="N1620" s="104"/>
      <c r="O1620" s="104"/>
      <c r="P1620" s="104"/>
      <c r="Q1620" s="104"/>
      <c r="R1620" s="104"/>
      <c r="S1620" s="104"/>
      <c r="T1620" s="104"/>
      <c r="U1620" s="104"/>
      <c r="V1620" s="104"/>
      <c r="W1620" s="104"/>
      <c r="X1620" s="104"/>
      <c r="Y1620" s="104"/>
      <c r="Z1620" s="104"/>
      <c r="AA1620" s="104"/>
      <c r="AB1620" s="104"/>
      <c r="AC1620" s="104"/>
      <c r="AD1620" s="104"/>
      <c r="AE1620" s="104"/>
      <c r="AF1620" s="104"/>
      <c r="AG1620" s="104"/>
      <c r="AH1620" s="104"/>
      <c r="AI1620" s="104"/>
      <c r="AJ1620" s="104"/>
      <c r="AK1620" s="104"/>
      <c r="AL1620" s="104"/>
      <c r="AM1620" s="104"/>
      <c r="AN1620" s="104"/>
      <c r="AO1620" s="104"/>
      <c r="AP1620" s="104"/>
      <c r="AQ1620" s="104"/>
      <c r="AR1620" s="104"/>
      <c r="AS1620" s="104"/>
      <c r="AT1620" s="104"/>
      <c r="AU1620" s="104"/>
      <c r="AX1620" s="114"/>
      <c r="AY1620" s="114"/>
      <c r="AZ1620" s="114"/>
      <c r="BA1620" s="114"/>
      <c r="BB1620" s="114"/>
      <c r="BC1620" s="114"/>
      <c r="BD1620" s="114"/>
      <c r="BE1620" s="114"/>
      <c r="BF1620" s="114"/>
      <c r="BG1620" s="114"/>
      <c r="BH1620" s="114"/>
      <c r="BI1620" s="114"/>
      <c r="BJ1620" s="114"/>
      <c r="BK1620" s="114"/>
      <c r="BL1620" s="114"/>
      <c r="BM1620" s="114"/>
      <c r="BN1620" s="114"/>
      <c r="BO1620" s="114"/>
      <c r="BP1620" s="114"/>
      <c r="BQ1620" s="114"/>
      <c r="BR1620" s="114"/>
      <c r="BS1620" s="114"/>
      <c r="BT1620" s="114"/>
      <c r="BU1620" s="114"/>
      <c r="BV1620" s="114"/>
      <c r="BW1620" s="114"/>
      <c r="BX1620" s="114"/>
      <c r="BY1620" s="114"/>
      <c r="BZ1620" s="114"/>
      <c r="CA1620" s="114"/>
      <c r="CB1620" s="114"/>
      <c r="CC1620" s="114"/>
      <c r="CD1620" s="114"/>
      <c r="CE1620" s="114"/>
      <c r="CF1620" s="114"/>
      <c r="CG1620" s="114"/>
      <c r="EH1620"/>
      <c r="EI1620"/>
      <c r="EJ1620"/>
      <c r="EK1620"/>
      <c r="EL1620"/>
    </row>
    <row r="1621" spans="1:142" x14ac:dyDescent="0.2">
      <c r="A1621"/>
      <c r="B1621"/>
      <c r="C1621"/>
      <c r="D1621"/>
      <c r="E1621"/>
      <c r="F1621"/>
      <c r="G1621"/>
      <c r="H1621"/>
      <c r="I1621"/>
      <c r="J1621"/>
      <c r="L1621" s="104"/>
      <c r="M1621" s="104"/>
      <c r="N1621" s="104"/>
      <c r="O1621" s="104"/>
      <c r="P1621" s="104"/>
      <c r="Q1621" s="104"/>
      <c r="R1621" s="104"/>
      <c r="S1621" s="104"/>
      <c r="T1621" s="104"/>
      <c r="U1621" s="104"/>
      <c r="V1621" s="104"/>
      <c r="W1621" s="104"/>
      <c r="X1621" s="104"/>
      <c r="Y1621" s="104"/>
      <c r="Z1621" s="104"/>
      <c r="AA1621" s="104"/>
      <c r="AB1621" s="104"/>
      <c r="AC1621" s="104"/>
      <c r="AD1621" s="104"/>
      <c r="AE1621" s="104"/>
      <c r="AF1621" s="104"/>
      <c r="AG1621" s="104"/>
      <c r="AH1621" s="104"/>
      <c r="AI1621" s="104"/>
      <c r="AJ1621" s="104"/>
      <c r="AK1621" s="104"/>
      <c r="AL1621" s="104"/>
      <c r="AM1621" s="104"/>
      <c r="AN1621" s="104"/>
      <c r="AO1621" s="104"/>
      <c r="AP1621" s="104"/>
      <c r="AQ1621" s="104"/>
      <c r="AR1621" s="104"/>
      <c r="AS1621" s="104"/>
      <c r="AT1621" s="104"/>
      <c r="AU1621" s="104"/>
      <c r="AX1621" s="114"/>
      <c r="AY1621" s="114"/>
      <c r="AZ1621" s="114"/>
      <c r="BA1621" s="114"/>
      <c r="BB1621" s="114"/>
      <c r="BC1621" s="114"/>
      <c r="BD1621" s="114"/>
      <c r="BE1621" s="114"/>
      <c r="BF1621" s="114"/>
      <c r="BG1621" s="114"/>
      <c r="BH1621" s="114"/>
      <c r="BI1621" s="114"/>
      <c r="BJ1621" s="114"/>
      <c r="BK1621" s="114"/>
      <c r="BL1621" s="114"/>
      <c r="BM1621" s="114"/>
      <c r="BN1621" s="114"/>
      <c r="BO1621" s="114"/>
      <c r="BP1621" s="114"/>
      <c r="BQ1621" s="114"/>
      <c r="BR1621" s="114"/>
      <c r="BS1621" s="114"/>
      <c r="BT1621" s="114"/>
      <c r="BU1621" s="114"/>
      <c r="BV1621" s="114"/>
      <c r="BW1621" s="114"/>
      <c r="BX1621" s="114"/>
      <c r="BY1621" s="114"/>
      <c r="BZ1621" s="114"/>
      <c r="CA1621" s="114"/>
      <c r="CB1621" s="114"/>
      <c r="CC1621" s="114"/>
      <c r="CD1621" s="114"/>
      <c r="CE1621" s="114"/>
      <c r="CF1621" s="114"/>
      <c r="CG1621" s="114"/>
      <c r="EH1621"/>
      <c r="EI1621"/>
      <c r="EJ1621"/>
      <c r="EK1621"/>
      <c r="EL1621"/>
    </row>
    <row r="1622" spans="1:142" x14ac:dyDescent="0.2">
      <c r="A1622"/>
      <c r="B1622"/>
      <c r="C1622"/>
      <c r="D1622"/>
      <c r="E1622"/>
      <c r="F1622"/>
      <c r="G1622"/>
      <c r="H1622"/>
      <c r="I1622"/>
      <c r="J1622"/>
      <c r="L1622" s="104"/>
      <c r="M1622" s="104"/>
      <c r="N1622" s="104"/>
      <c r="O1622" s="104"/>
      <c r="P1622" s="104"/>
      <c r="Q1622" s="104"/>
      <c r="R1622" s="104"/>
      <c r="S1622" s="104"/>
      <c r="T1622" s="104"/>
      <c r="U1622" s="104"/>
      <c r="V1622" s="104"/>
      <c r="W1622" s="104"/>
      <c r="X1622" s="104"/>
      <c r="Y1622" s="104"/>
      <c r="Z1622" s="104"/>
      <c r="AA1622" s="104"/>
      <c r="AB1622" s="104"/>
      <c r="AC1622" s="104"/>
      <c r="AD1622" s="104"/>
      <c r="AE1622" s="104"/>
      <c r="AF1622" s="104"/>
      <c r="AG1622" s="104"/>
      <c r="AH1622" s="104"/>
      <c r="AI1622" s="104"/>
      <c r="AJ1622" s="104"/>
      <c r="AK1622" s="104"/>
      <c r="AL1622" s="104"/>
      <c r="AM1622" s="104"/>
      <c r="AN1622" s="104"/>
      <c r="AO1622" s="104"/>
      <c r="AP1622" s="104"/>
      <c r="AQ1622" s="104"/>
      <c r="AR1622" s="104"/>
      <c r="AS1622" s="104"/>
      <c r="AT1622" s="104"/>
      <c r="AU1622" s="104"/>
      <c r="AX1622" s="114"/>
      <c r="AY1622" s="114"/>
      <c r="AZ1622" s="114"/>
      <c r="BA1622" s="114"/>
      <c r="BB1622" s="114"/>
      <c r="BC1622" s="114"/>
      <c r="BD1622" s="114"/>
      <c r="BE1622" s="114"/>
      <c r="BF1622" s="114"/>
      <c r="BG1622" s="114"/>
      <c r="BH1622" s="114"/>
      <c r="BI1622" s="114"/>
      <c r="BJ1622" s="114"/>
      <c r="BK1622" s="114"/>
      <c r="BL1622" s="114"/>
      <c r="BM1622" s="114"/>
      <c r="BN1622" s="114"/>
      <c r="BO1622" s="114"/>
      <c r="BP1622" s="114"/>
      <c r="BQ1622" s="114"/>
      <c r="BR1622" s="114"/>
      <c r="BS1622" s="114"/>
      <c r="BT1622" s="114"/>
      <c r="BU1622" s="114"/>
      <c r="BV1622" s="114"/>
      <c r="BW1622" s="114"/>
      <c r="BX1622" s="114"/>
      <c r="BY1622" s="114"/>
      <c r="BZ1622" s="114"/>
      <c r="CA1622" s="114"/>
      <c r="CB1622" s="114"/>
      <c r="CC1622" s="114"/>
      <c r="CD1622" s="114"/>
      <c r="CE1622" s="114"/>
      <c r="CF1622" s="114"/>
      <c r="CG1622" s="114"/>
      <c r="EH1622"/>
      <c r="EI1622"/>
      <c r="EJ1622"/>
      <c r="EK1622"/>
      <c r="EL1622"/>
    </row>
    <row r="1623" spans="1:142" x14ac:dyDescent="0.2">
      <c r="A1623"/>
      <c r="B1623"/>
      <c r="C1623"/>
      <c r="D1623"/>
      <c r="E1623"/>
      <c r="F1623"/>
      <c r="G1623"/>
      <c r="H1623"/>
      <c r="I1623"/>
      <c r="J1623"/>
      <c r="L1623" s="104"/>
      <c r="M1623" s="104"/>
      <c r="N1623" s="104"/>
      <c r="O1623" s="104"/>
      <c r="P1623" s="104"/>
      <c r="Q1623" s="104"/>
      <c r="R1623" s="104"/>
      <c r="S1623" s="104"/>
      <c r="T1623" s="104"/>
      <c r="U1623" s="104"/>
      <c r="V1623" s="104"/>
      <c r="W1623" s="104"/>
      <c r="X1623" s="104"/>
      <c r="Y1623" s="104"/>
      <c r="Z1623" s="104"/>
      <c r="AA1623" s="104"/>
      <c r="AB1623" s="104"/>
      <c r="AC1623" s="104"/>
      <c r="AD1623" s="104"/>
      <c r="AE1623" s="104"/>
      <c r="AF1623" s="104"/>
      <c r="AG1623" s="104"/>
      <c r="AH1623" s="104"/>
      <c r="AI1623" s="104"/>
      <c r="AJ1623" s="104"/>
      <c r="AK1623" s="104"/>
      <c r="AL1623" s="104"/>
      <c r="AM1623" s="104"/>
      <c r="AN1623" s="104"/>
      <c r="AO1623" s="104"/>
      <c r="AP1623" s="104"/>
      <c r="AQ1623" s="104"/>
      <c r="AR1623" s="104"/>
      <c r="AS1623" s="104"/>
      <c r="AT1623" s="104"/>
      <c r="AU1623" s="104"/>
      <c r="AX1623" s="114"/>
      <c r="AY1623" s="114"/>
      <c r="AZ1623" s="114"/>
      <c r="BA1623" s="114"/>
      <c r="BB1623" s="114"/>
      <c r="BC1623" s="114"/>
      <c r="BD1623" s="114"/>
      <c r="BE1623" s="114"/>
      <c r="BF1623" s="114"/>
      <c r="BG1623" s="114"/>
      <c r="BH1623" s="114"/>
      <c r="BI1623" s="114"/>
      <c r="BJ1623" s="114"/>
      <c r="BK1623" s="114"/>
      <c r="BL1623" s="114"/>
      <c r="BM1623" s="114"/>
      <c r="BN1623" s="114"/>
      <c r="BO1623" s="114"/>
      <c r="BP1623" s="114"/>
      <c r="BQ1623" s="114"/>
      <c r="BR1623" s="114"/>
      <c r="BS1623" s="114"/>
      <c r="BT1623" s="114"/>
      <c r="BU1623" s="114"/>
      <c r="BV1623" s="114"/>
      <c r="BW1623" s="114"/>
      <c r="BX1623" s="114"/>
      <c r="BY1623" s="114"/>
      <c r="BZ1623" s="114"/>
      <c r="CA1623" s="114"/>
      <c r="CB1623" s="114"/>
      <c r="CC1623" s="114"/>
      <c r="CD1623" s="114"/>
      <c r="CE1623" s="114"/>
      <c r="CF1623" s="114"/>
      <c r="CG1623" s="114"/>
      <c r="EH1623"/>
      <c r="EI1623"/>
      <c r="EJ1623"/>
      <c r="EK1623"/>
      <c r="EL1623"/>
    </row>
    <row r="1624" spans="1:142" x14ac:dyDescent="0.2">
      <c r="A1624"/>
      <c r="B1624"/>
      <c r="C1624"/>
      <c r="D1624"/>
      <c r="E1624"/>
      <c r="F1624"/>
      <c r="G1624"/>
      <c r="H1624"/>
      <c r="I1624"/>
      <c r="J1624"/>
      <c r="L1624" s="104"/>
      <c r="M1624" s="104"/>
      <c r="N1624" s="104"/>
      <c r="O1624" s="104"/>
      <c r="P1624" s="104"/>
      <c r="Q1624" s="104"/>
      <c r="R1624" s="104"/>
      <c r="S1624" s="104"/>
      <c r="T1624" s="104"/>
      <c r="U1624" s="104"/>
      <c r="V1624" s="104"/>
      <c r="W1624" s="104"/>
      <c r="X1624" s="104"/>
      <c r="Y1624" s="104"/>
      <c r="Z1624" s="104"/>
      <c r="AA1624" s="104"/>
      <c r="AB1624" s="104"/>
      <c r="AC1624" s="104"/>
      <c r="AD1624" s="104"/>
      <c r="AE1624" s="104"/>
      <c r="AF1624" s="104"/>
      <c r="AG1624" s="104"/>
      <c r="AH1624" s="104"/>
      <c r="AI1624" s="104"/>
      <c r="AJ1624" s="104"/>
      <c r="AK1624" s="104"/>
      <c r="AL1624" s="104"/>
      <c r="AM1624" s="104"/>
      <c r="AN1624" s="104"/>
      <c r="AO1624" s="104"/>
      <c r="AP1624" s="104"/>
      <c r="AQ1624" s="104"/>
      <c r="AR1624" s="104"/>
      <c r="AS1624" s="104"/>
      <c r="AT1624" s="104"/>
      <c r="AU1624" s="10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EH1624"/>
      <c r="EI1624"/>
      <c r="EJ1624"/>
      <c r="EK1624"/>
      <c r="EL1624"/>
    </row>
    <row r="1625" spans="1:142" x14ac:dyDescent="0.2">
      <c r="A1625"/>
      <c r="B1625"/>
      <c r="C1625"/>
      <c r="D1625"/>
      <c r="E1625"/>
      <c r="F1625"/>
      <c r="G1625"/>
      <c r="H1625"/>
      <c r="I1625"/>
      <c r="J1625"/>
      <c r="L1625" s="104"/>
      <c r="M1625" s="104"/>
      <c r="N1625" s="104"/>
      <c r="O1625" s="104"/>
      <c r="P1625" s="104"/>
      <c r="Q1625" s="104"/>
      <c r="R1625" s="104"/>
      <c r="S1625" s="104"/>
      <c r="T1625" s="104"/>
      <c r="U1625" s="104"/>
      <c r="V1625" s="104"/>
      <c r="W1625" s="104"/>
      <c r="X1625" s="104"/>
      <c r="Y1625" s="104"/>
      <c r="Z1625" s="104"/>
      <c r="AA1625" s="104"/>
      <c r="AB1625" s="104"/>
      <c r="AC1625" s="104"/>
      <c r="AD1625" s="104"/>
      <c r="AE1625" s="104"/>
      <c r="AF1625" s="104"/>
      <c r="AG1625" s="104"/>
      <c r="AH1625" s="104"/>
      <c r="AI1625" s="104"/>
      <c r="AJ1625" s="104"/>
      <c r="AK1625" s="104"/>
      <c r="AL1625" s="104"/>
      <c r="AM1625" s="104"/>
      <c r="AN1625" s="104"/>
      <c r="AO1625" s="104"/>
      <c r="AP1625" s="104"/>
      <c r="AQ1625" s="104"/>
      <c r="AR1625" s="104"/>
      <c r="AS1625" s="104"/>
      <c r="AT1625" s="104"/>
      <c r="AU1625" s="104"/>
      <c r="AX1625" s="114"/>
      <c r="AY1625" s="114"/>
      <c r="AZ1625" s="114"/>
      <c r="BA1625" s="114"/>
      <c r="BB1625" s="114"/>
      <c r="BC1625" s="114"/>
      <c r="BD1625" s="114"/>
      <c r="BE1625" s="114"/>
      <c r="BF1625" s="114"/>
      <c r="BG1625" s="114"/>
      <c r="BH1625" s="114"/>
      <c r="BI1625" s="114"/>
      <c r="BJ1625" s="114"/>
      <c r="BK1625" s="114"/>
      <c r="BL1625" s="114"/>
      <c r="BM1625" s="114"/>
      <c r="BN1625" s="114"/>
      <c r="BO1625" s="114"/>
      <c r="BP1625" s="114"/>
      <c r="BQ1625" s="114"/>
      <c r="BR1625" s="114"/>
      <c r="BS1625" s="114"/>
      <c r="BT1625" s="114"/>
      <c r="BU1625" s="114"/>
      <c r="BV1625" s="114"/>
      <c r="BW1625" s="114"/>
      <c r="BX1625" s="114"/>
      <c r="BY1625" s="114"/>
      <c r="BZ1625" s="114"/>
      <c r="CA1625" s="114"/>
      <c r="CB1625" s="114"/>
      <c r="CC1625" s="114"/>
      <c r="CD1625" s="114"/>
      <c r="CE1625" s="114"/>
      <c r="CF1625" s="114"/>
      <c r="CG1625" s="114"/>
      <c r="EH1625"/>
      <c r="EI1625"/>
      <c r="EJ1625"/>
      <c r="EK1625"/>
      <c r="EL1625"/>
    </row>
    <row r="1626" spans="1:142" x14ac:dyDescent="0.2">
      <c r="A1626"/>
      <c r="B1626"/>
      <c r="C1626"/>
      <c r="D1626"/>
      <c r="E1626"/>
      <c r="F1626"/>
      <c r="G1626"/>
      <c r="H1626"/>
      <c r="I1626"/>
      <c r="J1626"/>
      <c r="L1626" s="104"/>
      <c r="M1626" s="104"/>
      <c r="N1626" s="104"/>
      <c r="O1626" s="104"/>
      <c r="P1626" s="104"/>
      <c r="Q1626" s="104"/>
      <c r="R1626" s="104"/>
      <c r="S1626" s="104"/>
      <c r="T1626" s="104"/>
      <c r="U1626" s="104"/>
      <c r="V1626" s="104"/>
      <c r="W1626" s="104"/>
      <c r="X1626" s="104"/>
      <c r="Y1626" s="104"/>
      <c r="Z1626" s="104"/>
      <c r="AA1626" s="104"/>
      <c r="AB1626" s="104"/>
      <c r="AC1626" s="104"/>
      <c r="AD1626" s="104"/>
      <c r="AE1626" s="104"/>
      <c r="AF1626" s="104"/>
      <c r="AG1626" s="104"/>
      <c r="AH1626" s="104"/>
      <c r="AI1626" s="104"/>
      <c r="AJ1626" s="104"/>
      <c r="AK1626" s="104"/>
      <c r="AL1626" s="104"/>
      <c r="AM1626" s="104"/>
      <c r="AN1626" s="104"/>
      <c r="AO1626" s="104"/>
      <c r="AP1626" s="104"/>
      <c r="AQ1626" s="104"/>
      <c r="AR1626" s="104"/>
      <c r="AS1626" s="104"/>
      <c r="AT1626" s="104"/>
      <c r="AU1626" s="104"/>
      <c r="AX1626" s="114"/>
      <c r="AY1626" s="114"/>
      <c r="AZ1626" s="114"/>
      <c r="BA1626" s="114"/>
      <c r="BB1626" s="114"/>
      <c r="BC1626" s="114"/>
      <c r="BD1626" s="114"/>
      <c r="BE1626" s="114"/>
      <c r="BF1626" s="114"/>
      <c r="BG1626" s="114"/>
      <c r="BH1626" s="114"/>
      <c r="BI1626" s="114"/>
      <c r="BJ1626" s="114"/>
      <c r="BK1626" s="114"/>
      <c r="BL1626" s="114"/>
      <c r="BM1626" s="114"/>
      <c r="BN1626" s="114"/>
      <c r="BO1626" s="114"/>
      <c r="BP1626" s="114"/>
      <c r="BQ1626" s="114"/>
      <c r="BR1626" s="114"/>
      <c r="BS1626" s="114"/>
      <c r="BT1626" s="114"/>
      <c r="BU1626" s="114"/>
      <c r="BV1626" s="114"/>
      <c r="BW1626" s="114"/>
      <c r="BX1626" s="114"/>
      <c r="BY1626" s="114"/>
      <c r="BZ1626" s="114"/>
      <c r="CA1626" s="114"/>
      <c r="CB1626" s="114"/>
      <c r="CC1626" s="114"/>
      <c r="CD1626" s="114"/>
      <c r="CE1626" s="114"/>
      <c r="CF1626" s="114"/>
      <c r="CG1626" s="114"/>
      <c r="EH1626"/>
      <c r="EI1626"/>
      <c r="EJ1626"/>
      <c r="EK1626"/>
      <c r="EL1626"/>
    </row>
    <row r="1627" spans="1:142" x14ac:dyDescent="0.2">
      <c r="A1627"/>
      <c r="B1627"/>
      <c r="C1627"/>
      <c r="D1627"/>
      <c r="E1627"/>
      <c r="F1627"/>
      <c r="G1627"/>
      <c r="H1627"/>
      <c r="I1627"/>
      <c r="J1627"/>
      <c r="L1627" s="104"/>
      <c r="M1627" s="104"/>
      <c r="N1627" s="104"/>
      <c r="O1627" s="104"/>
      <c r="P1627" s="104"/>
      <c r="Q1627" s="104"/>
      <c r="R1627" s="104"/>
      <c r="S1627" s="104"/>
      <c r="T1627" s="104"/>
      <c r="U1627" s="104"/>
      <c r="V1627" s="104"/>
      <c r="W1627" s="104"/>
      <c r="X1627" s="104"/>
      <c r="Y1627" s="104"/>
      <c r="Z1627" s="104"/>
      <c r="AA1627" s="104"/>
      <c r="AB1627" s="104"/>
      <c r="AC1627" s="104"/>
      <c r="AD1627" s="104"/>
      <c r="AE1627" s="104"/>
      <c r="AF1627" s="104"/>
      <c r="AG1627" s="104"/>
      <c r="AH1627" s="104"/>
      <c r="AI1627" s="104"/>
      <c r="AJ1627" s="104"/>
      <c r="AK1627" s="104"/>
      <c r="AL1627" s="104"/>
      <c r="AM1627" s="104"/>
      <c r="AN1627" s="104"/>
      <c r="AO1627" s="104"/>
      <c r="AP1627" s="104"/>
      <c r="AQ1627" s="104"/>
      <c r="AR1627" s="104"/>
      <c r="AS1627" s="104"/>
      <c r="AT1627" s="104"/>
      <c r="AU1627" s="104"/>
      <c r="AX1627" s="114"/>
      <c r="AY1627" s="114"/>
      <c r="AZ1627" s="114"/>
      <c r="BA1627" s="114"/>
      <c r="BB1627" s="114"/>
      <c r="BC1627" s="114"/>
      <c r="BD1627" s="114"/>
      <c r="BE1627" s="114"/>
      <c r="BF1627" s="114"/>
      <c r="BG1627" s="114"/>
      <c r="BH1627" s="114"/>
      <c r="BI1627" s="114"/>
      <c r="BJ1627" s="114"/>
      <c r="BK1627" s="114"/>
      <c r="BL1627" s="114"/>
      <c r="BM1627" s="114"/>
      <c r="BN1627" s="114"/>
      <c r="BO1627" s="114"/>
      <c r="BP1627" s="114"/>
      <c r="BQ1627" s="114"/>
      <c r="BR1627" s="114"/>
      <c r="BS1627" s="114"/>
      <c r="BT1627" s="114"/>
      <c r="BU1627" s="114"/>
      <c r="BV1627" s="114"/>
      <c r="BW1627" s="114"/>
      <c r="BX1627" s="114"/>
      <c r="BY1627" s="114"/>
      <c r="BZ1627" s="114"/>
      <c r="CA1627" s="114"/>
      <c r="CB1627" s="114"/>
      <c r="CC1627" s="114"/>
      <c r="CD1627" s="114"/>
      <c r="CE1627" s="114"/>
      <c r="CF1627" s="114"/>
      <c r="CG1627" s="114"/>
      <c r="EH1627"/>
      <c r="EI1627"/>
      <c r="EJ1627"/>
      <c r="EK1627"/>
      <c r="EL1627"/>
    </row>
    <row r="1628" spans="1:142" x14ac:dyDescent="0.2">
      <c r="A1628"/>
      <c r="B1628"/>
      <c r="C1628"/>
      <c r="D1628"/>
      <c r="E1628"/>
      <c r="F1628"/>
      <c r="G1628"/>
      <c r="H1628"/>
      <c r="I1628"/>
      <c r="J1628"/>
      <c r="L1628" s="104"/>
      <c r="M1628" s="104"/>
      <c r="N1628" s="104"/>
      <c r="O1628" s="104"/>
      <c r="P1628" s="104"/>
      <c r="Q1628" s="104"/>
      <c r="R1628" s="104"/>
      <c r="S1628" s="104"/>
      <c r="T1628" s="104"/>
      <c r="U1628" s="104"/>
      <c r="V1628" s="104"/>
      <c r="W1628" s="104"/>
      <c r="X1628" s="104"/>
      <c r="Y1628" s="104"/>
      <c r="Z1628" s="104"/>
      <c r="AA1628" s="104"/>
      <c r="AB1628" s="104"/>
      <c r="AC1628" s="104"/>
      <c r="AD1628" s="104"/>
      <c r="AE1628" s="104"/>
      <c r="AF1628" s="104"/>
      <c r="AG1628" s="104"/>
      <c r="AH1628" s="104"/>
      <c r="AI1628" s="104"/>
      <c r="AJ1628" s="104"/>
      <c r="AK1628" s="104"/>
      <c r="AL1628" s="104"/>
      <c r="AM1628" s="104"/>
      <c r="AN1628" s="104"/>
      <c r="AO1628" s="104"/>
      <c r="AP1628" s="104"/>
      <c r="AQ1628" s="104"/>
      <c r="AR1628" s="104"/>
      <c r="AS1628" s="104"/>
      <c r="AT1628" s="104"/>
      <c r="AU1628" s="104"/>
      <c r="AX1628" s="114"/>
      <c r="AY1628" s="114"/>
      <c r="AZ1628" s="114"/>
      <c r="BA1628" s="114"/>
      <c r="BB1628" s="114"/>
      <c r="BC1628" s="114"/>
      <c r="BD1628" s="114"/>
      <c r="BE1628" s="114"/>
      <c r="BF1628" s="114"/>
      <c r="BG1628" s="114"/>
      <c r="BH1628" s="114"/>
      <c r="BI1628" s="114"/>
      <c r="BJ1628" s="114"/>
      <c r="BK1628" s="114"/>
      <c r="BL1628" s="114"/>
      <c r="BM1628" s="114"/>
      <c r="BN1628" s="114"/>
      <c r="BO1628" s="114"/>
      <c r="BP1628" s="114"/>
      <c r="BQ1628" s="114"/>
      <c r="BR1628" s="114"/>
      <c r="BS1628" s="114"/>
      <c r="BT1628" s="114"/>
      <c r="BU1628" s="114"/>
      <c r="BV1628" s="114"/>
      <c r="BW1628" s="114"/>
      <c r="BX1628" s="114"/>
      <c r="BY1628" s="114"/>
      <c r="BZ1628" s="114"/>
      <c r="CA1628" s="114"/>
      <c r="CB1628" s="114"/>
      <c r="CC1628" s="114"/>
      <c r="CD1628" s="114"/>
      <c r="CE1628" s="114"/>
      <c r="CF1628" s="114"/>
      <c r="CG1628" s="114"/>
      <c r="EH1628"/>
      <c r="EI1628"/>
      <c r="EJ1628"/>
      <c r="EK1628"/>
      <c r="EL1628"/>
    </row>
    <row r="1629" spans="1:142" x14ac:dyDescent="0.2">
      <c r="A1629"/>
      <c r="B1629"/>
      <c r="C1629"/>
      <c r="D1629"/>
      <c r="E1629"/>
      <c r="F1629"/>
      <c r="G1629"/>
      <c r="H1629"/>
      <c r="I1629"/>
      <c r="J1629"/>
      <c r="L1629" s="104"/>
      <c r="M1629" s="104"/>
      <c r="N1629" s="104"/>
      <c r="O1629" s="104"/>
      <c r="P1629" s="104"/>
      <c r="Q1629" s="104"/>
      <c r="R1629" s="104"/>
      <c r="S1629" s="104"/>
      <c r="T1629" s="104"/>
      <c r="U1629" s="104"/>
      <c r="V1629" s="104"/>
      <c r="W1629" s="104"/>
      <c r="X1629" s="104"/>
      <c r="Y1629" s="104"/>
      <c r="Z1629" s="104"/>
      <c r="AA1629" s="104"/>
      <c r="AB1629" s="104"/>
      <c r="AC1629" s="104"/>
      <c r="AD1629" s="104"/>
      <c r="AE1629" s="104"/>
      <c r="AF1629" s="104"/>
      <c r="AG1629" s="104"/>
      <c r="AH1629" s="104"/>
      <c r="AI1629" s="104"/>
      <c r="AJ1629" s="104"/>
      <c r="AK1629" s="104"/>
      <c r="AL1629" s="104"/>
      <c r="AM1629" s="104"/>
      <c r="AN1629" s="104"/>
      <c r="AO1629" s="104"/>
      <c r="AP1629" s="104"/>
      <c r="AQ1629" s="104"/>
      <c r="AR1629" s="104"/>
      <c r="AS1629" s="104"/>
      <c r="AT1629" s="104"/>
      <c r="AU1629" s="104"/>
      <c r="AX1629" s="114"/>
      <c r="AY1629" s="114"/>
      <c r="AZ1629" s="114"/>
      <c r="BA1629" s="114"/>
      <c r="BB1629" s="114"/>
      <c r="BC1629" s="114"/>
      <c r="BD1629" s="114"/>
      <c r="BE1629" s="114"/>
      <c r="BF1629" s="114"/>
      <c r="BG1629" s="114"/>
      <c r="BH1629" s="114"/>
      <c r="BI1629" s="114"/>
      <c r="BJ1629" s="114"/>
      <c r="BK1629" s="114"/>
      <c r="BL1629" s="114"/>
      <c r="BM1629" s="114"/>
      <c r="BN1629" s="114"/>
      <c r="BO1629" s="114"/>
      <c r="BP1629" s="114"/>
      <c r="BQ1629" s="114"/>
      <c r="BR1629" s="114"/>
      <c r="BS1629" s="114"/>
      <c r="BT1629" s="114"/>
      <c r="BU1629" s="114"/>
      <c r="BV1629" s="114"/>
      <c r="BW1629" s="114"/>
      <c r="BX1629" s="114"/>
      <c r="BY1629" s="114"/>
      <c r="BZ1629" s="114"/>
      <c r="CA1629" s="114"/>
      <c r="CB1629" s="114"/>
      <c r="CC1629" s="114"/>
      <c r="CD1629" s="114"/>
      <c r="CE1629" s="114"/>
      <c r="CF1629" s="114"/>
      <c r="CG1629" s="114"/>
      <c r="EH1629"/>
      <c r="EI1629"/>
      <c r="EJ1629"/>
      <c r="EK1629"/>
      <c r="EL1629"/>
    </row>
    <row r="1630" spans="1:142" x14ac:dyDescent="0.2">
      <c r="A1630"/>
      <c r="B1630"/>
      <c r="C1630"/>
      <c r="D1630"/>
      <c r="E1630"/>
      <c r="F1630"/>
      <c r="G1630"/>
      <c r="H1630"/>
      <c r="I1630"/>
      <c r="J1630"/>
      <c r="L1630" s="104"/>
      <c r="M1630" s="104"/>
      <c r="N1630" s="104"/>
      <c r="O1630" s="104"/>
      <c r="P1630" s="104"/>
      <c r="Q1630" s="104"/>
      <c r="R1630" s="104"/>
      <c r="S1630" s="104"/>
      <c r="T1630" s="104"/>
      <c r="U1630" s="104"/>
      <c r="V1630" s="104"/>
      <c r="W1630" s="104"/>
      <c r="X1630" s="104"/>
      <c r="Y1630" s="104"/>
      <c r="Z1630" s="104"/>
      <c r="AA1630" s="104"/>
      <c r="AB1630" s="104"/>
      <c r="AC1630" s="104"/>
      <c r="AD1630" s="104"/>
      <c r="AE1630" s="104"/>
      <c r="AF1630" s="104"/>
      <c r="AG1630" s="104"/>
      <c r="AH1630" s="104"/>
      <c r="AI1630" s="104"/>
      <c r="AJ1630" s="104"/>
      <c r="AK1630" s="104"/>
      <c r="AL1630" s="104"/>
      <c r="AM1630" s="104"/>
      <c r="AN1630" s="104"/>
      <c r="AO1630" s="104"/>
      <c r="AP1630" s="104"/>
      <c r="AQ1630" s="104"/>
      <c r="AR1630" s="104"/>
      <c r="AS1630" s="104"/>
      <c r="AT1630" s="104"/>
      <c r="AU1630" s="104"/>
      <c r="AX1630" s="114"/>
      <c r="AY1630" s="114"/>
      <c r="AZ1630" s="114"/>
      <c r="BA1630" s="114"/>
      <c r="BB1630" s="114"/>
      <c r="BC1630" s="114"/>
      <c r="BD1630" s="114"/>
      <c r="BE1630" s="114"/>
      <c r="BF1630" s="114"/>
      <c r="BG1630" s="114"/>
      <c r="BH1630" s="114"/>
      <c r="BI1630" s="114"/>
      <c r="BJ1630" s="114"/>
      <c r="BK1630" s="114"/>
      <c r="BL1630" s="114"/>
      <c r="BM1630" s="114"/>
      <c r="BN1630" s="114"/>
      <c r="BO1630" s="114"/>
      <c r="BP1630" s="114"/>
      <c r="BQ1630" s="114"/>
      <c r="BR1630" s="114"/>
      <c r="BS1630" s="114"/>
      <c r="BT1630" s="114"/>
      <c r="BU1630" s="114"/>
      <c r="BV1630" s="114"/>
      <c r="BW1630" s="114"/>
      <c r="BX1630" s="114"/>
      <c r="BY1630" s="114"/>
      <c r="BZ1630" s="114"/>
      <c r="CA1630" s="114"/>
      <c r="CB1630" s="114"/>
      <c r="CC1630" s="114"/>
      <c r="CD1630" s="114"/>
      <c r="CE1630" s="114"/>
      <c r="CF1630" s="114"/>
      <c r="CG1630" s="114"/>
      <c r="EH1630"/>
      <c r="EI1630"/>
      <c r="EJ1630"/>
      <c r="EK1630"/>
      <c r="EL1630"/>
    </row>
    <row r="1631" spans="1:142" x14ac:dyDescent="0.2">
      <c r="A1631"/>
      <c r="B1631"/>
      <c r="C1631"/>
      <c r="D1631"/>
      <c r="E1631"/>
      <c r="F1631"/>
      <c r="G1631"/>
      <c r="H1631"/>
      <c r="I1631"/>
      <c r="J1631"/>
      <c r="L1631" s="104"/>
      <c r="M1631" s="104"/>
      <c r="N1631" s="104"/>
      <c r="O1631" s="104"/>
      <c r="P1631" s="104"/>
      <c r="Q1631" s="104"/>
      <c r="R1631" s="104"/>
      <c r="S1631" s="104"/>
      <c r="T1631" s="104"/>
      <c r="U1631" s="104"/>
      <c r="V1631" s="104"/>
      <c r="W1631" s="104"/>
      <c r="X1631" s="104"/>
      <c r="Y1631" s="104"/>
      <c r="Z1631" s="104"/>
      <c r="AA1631" s="104"/>
      <c r="AB1631" s="104"/>
      <c r="AC1631" s="104"/>
      <c r="AD1631" s="104"/>
      <c r="AE1631" s="104"/>
      <c r="AF1631" s="104"/>
      <c r="AG1631" s="104"/>
      <c r="AH1631" s="104"/>
      <c r="AI1631" s="104"/>
      <c r="AJ1631" s="104"/>
      <c r="AK1631" s="104"/>
      <c r="AL1631" s="104"/>
      <c r="AM1631" s="104"/>
      <c r="AN1631" s="104"/>
      <c r="AO1631" s="104"/>
      <c r="AP1631" s="104"/>
      <c r="AQ1631" s="104"/>
      <c r="AR1631" s="104"/>
      <c r="AS1631" s="104"/>
      <c r="AT1631" s="104"/>
      <c r="AU1631" s="104"/>
      <c r="AX1631" s="114"/>
      <c r="AY1631" s="114"/>
      <c r="AZ1631" s="114"/>
      <c r="BA1631" s="114"/>
      <c r="BB1631" s="114"/>
      <c r="BC1631" s="114"/>
      <c r="BD1631" s="114"/>
      <c r="BE1631" s="114"/>
      <c r="BF1631" s="114"/>
      <c r="BG1631" s="114"/>
      <c r="BH1631" s="114"/>
      <c r="BI1631" s="114"/>
      <c r="BJ1631" s="114"/>
      <c r="BK1631" s="114"/>
      <c r="BL1631" s="114"/>
      <c r="BM1631" s="114"/>
      <c r="BN1631" s="114"/>
      <c r="BO1631" s="114"/>
      <c r="BP1631" s="114"/>
      <c r="BQ1631" s="114"/>
      <c r="BR1631" s="114"/>
      <c r="BS1631" s="114"/>
      <c r="BT1631" s="114"/>
      <c r="BU1631" s="114"/>
      <c r="BV1631" s="114"/>
      <c r="BW1631" s="114"/>
      <c r="BX1631" s="114"/>
      <c r="BY1631" s="114"/>
      <c r="BZ1631" s="114"/>
      <c r="CA1631" s="114"/>
      <c r="CB1631" s="114"/>
      <c r="CC1631" s="114"/>
      <c r="CD1631" s="114"/>
      <c r="CE1631" s="114"/>
      <c r="CF1631" s="114"/>
      <c r="CG1631" s="114"/>
      <c r="EH1631"/>
      <c r="EI1631"/>
      <c r="EJ1631"/>
      <c r="EK1631"/>
      <c r="EL1631"/>
    </row>
    <row r="1632" spans="1:142" x14ac:dyDescent="0.2">
      <c r="A1632"/>
      <c r="B1632"/>
      <c r="C1632"/>
      <c r="D1632"/>
      <c r="E1632"/>
      <c r="F1632"/>
      <c r="G1632"/>
      <c r="H1632"/>
      <c r="I1632"/>
      <c r="J1632"/>
      <c r="L1632" s="104"/>
      <c r="M1632" s="104"/>
      <c r="N1632" s="104"/>
      <c r="O1632" s="104"/>
      <c r="P1632" s="104"/>
      <c r="Q1632" s="104"/>
      <c r="R1632" s="104"/>
      <c r="S1632" s="104"/>
      <c r="T1632" s="104"/>
      <c r="U1632" s="104"/>
      <c r="V1632" s="104"/>
      <c r="W1632" s="104"/>
      <c r="X1632" s="104"/>
      <c r="Y1632" s="104"/>
      <c r="Z1632" s="104"/>
      <c r="AA1632" s="104"/>
      <c r="AB1632" s="104"/>
      <c r="AC1632" s="104"/>
      <c r="AD1632" s="104"/>
      <c r="AE1632" s="104"/>
      <c r="AF1632" s="104"/>
      <c r="AG1632" s="104"/>
      <c r="AH1632" s="104"/>
      <c r="AI1632" s="104"/>
      <c r="AJ1632" s="104"/>
      <c r="AK1632" s="104"/>
      <c r="AL1632" s="104"/>
      <c r="AM1632" s="104"/>
      <c r="AN1632" s="104"/>
      <c r="AO1632" s="104"/>
      <c r="AP1632" s="104"/>
      <c r="AQ1632" s="104"/>
      <c r="AR1632" s="104"/>
      <c r="AS1632" s="104"/>
      <c r="AT1632" s="104"/>
      <c r="AU1632" s="104"/>
      <c r="AX1632" s="114"/>
      <c r="AY1632" s="114"/>
      <c r="AZ1632" s="114"/>
      <c r="BA1632" s="114"/>
      <c r="BB1632" s="114"/>
      <c r="BC1632" s="114"/>
      <c r="BD1632" s="114"/>
      <c r="BE1632" s="114"/>
      <c r="BF1632" s="114"/>
      <c r="BG1632" s="114"/>
      <c r="BH1632" s="114"/>
      <c r="BI1632" s="114"/>
      <c r="BJ1632" s="114"/>
      <c r="BK1632" s="114"/>
      <c r="BL1632" s="114"/>
      <c r="BM1632" s="114"/>
      <c r="BN1632" s="114"/>
      <c r="BO1632" s="114"/>
      <c r="BP1632" s="114"/>
      <c r="BQ1632" s="114"/>
      <c r="BR1632" s="114"/>
      <c r="BS1632" s="114"/>
      <c r="BT1632" s="114"/>
      <c r="BU1632" s="114"/>
      <c r="BV1632" s="114"/>
      <c r="BW1632" s="114"/>
      <c r="BX1632" s="114"/>
      <c r="BY1632" s="114"/>
      <c r="BZ1632" s="114"/>
      <c r="CA1632" s="114"/>
      <c r="CB1632" s="114"/>
      <c r="CC1632" s="114"/>
      <c r="CD1632" s="114"/>
      <c r="CE1632" s="114"/>
      <c r="CF1632" s="114"/>
      <c r="CG1632" s="114"/>
      <c r="EH1632"/>
      <c r="EI1632"/>
      <c r="EJ1632"/>
      <c r="EK1632"/>
      <c r="EL1632"/>
    </row>
    <row r="1633" spans="1:142" x14ac:dyDescent="0.2">
      <c r="A1633"/>
      <c r="B1633"/>
      <c r="C1633"/>
      <c r="D1633"/>
      <c r="E1633"/>
      <c r="F1633"/>
      <c r="G1633"/>
      <c r="H1633"/>
      <c r="I1633"/>
      <c r="J1633"/>
      <c r="L1633" s="104"/>
      <c r="M1633" s="104"/>
      <c r="N1633" s="104"/>
      <c r="O1633" s="104"/>
      <c r="P1633" s="104"/>
      <c r="Q1633" s="104"/>
      <c r="R1633" s="104"/>
      <c r="S1633" s="104"/>
      <c r="T1633" s="104"/>
      <c r="U1633" s="104"/>
      <c r="V1633" s="104"/>
      <c r="W1633" s="104"/>
      <c r="X1633" s="104"/>
      <c r="Y1633" s="104"/>
      <c r="Z1633" s="104"/>
      <c r="AA1633" s="104"/>
      <c r="AB1633" s="104"/>
      <c r="AC1633" s="104"/>
      <c r="AD1633" s="104"/>
      <c r="AE1633" s="104"/>
      <c r="AF1633" s="104"/>
      <c r="AG1633" s="104"/>
      <c r="AH1633" s="104"/>
      <c r="AI1633" s="104"/>
      <c r="AJ1633" s="104"/>
      <c r="AK1633" s="104"/>
      <c r="AL1633" s="104"/>
      <c r="AM1633" s="104"/>
      <c r="AN1633" s="104"/>
      <c r="AO1633" s="104"/>
      <c r="AP1633" s="104"/>
      <c r="AQ1633" s="104"/>
      <c r="AR1633" s="104"/>
      <c r="AS1633" s="104"/>
      <c r="AT1633" s="104"/>
      <c r="AU1633" s="104"/>
      <c r="AX1633" s="114"/>
      <c r="AY1633" s="114"/>
      <c r="AZ1633" s="114"/>
      <c r="BA1633" s="114"/>
      <c r="BB1633" s="114"/>
      <c r="BC1633" s="114"/>
      <c r="BD1633" s="114"/>
      <c r="BE1633" s="114"/>
      <c r="BF1633" s="114"/>
      <c r="BG1633" s="114"/>
      <c r="BH1633" s="114"/>
      <c r="BI1633" s="114"/>
      <c r="BJ1633" s="114"/>
      <c r="BK1633" s="114"/>
      <c r="BL1633" s="114"/>
      <c r="BM1633" s="114"/>
      <c r="BN1633" s="114"/>
      <c r="BO1633" s="114"/>
      <c r="BP1633" s="114"/>
      <c r="BQ1633" s="114"/>
      <c r="BR1633" s="114"/>
      <c r="BS1633" s="114"/>
      <c r="BT1633" s="114"/>
      <c r="BU1633" s="114"/>
      <c r="BV1633" s="114"/>
      <c r="BW1633" s="114"/>
      <c r="BX1633" s="114"/>
      <c r="BY1633" s="114"/>
      <c r="BZ1633" s="114"/>
      <c r="CA1633" s="114"/>
      <c r="CB1633" s="114"/>
      <c r="CC1633" s="114"/>
      <c r="CD1633" s="114"/>
      <c r="CE1633" s="114"/>
      <c r="CF1633" s="114"/>
      <c r="CG1633" s="114"/>
      <c r="EH1633"/>
      <c r="EI1633"/>
      <c r="EJ1633"/>
      <c r="EK1633"/>
      <c r="EL1633"/>
    </row>
    <row r="1634" spans="1:142" x14ac:dyDescent="0.2">
      <c r="A1634"/>
      <c r="B1634"/>
      <c r="C1634"/>
      <c r="D1634"/>
      <c r="E1634"/>
      <c r="F1634"/>
      <c r="G1634"/>
      <c r="H1634"/>
      <c r="I1634"/>
      <c r="J1634"/>
      <c r="L1634" s="104"/>
      <c r="M1634" s="104"/>
      <c r="N1634" s="104"/>
      <c r="O1634" s="104"/>
      <c r="P1634" s="104"/>
      <c r="Q1634" s="104"/>
      <c r="R1634" s="104"/>
      <c r="S1634" s="104"/>
      <c r="T1634" s="104"/>
      <c r="U1634" s="104"/>
      <c r="V1634" s="104"/>
      <c r="W1634" s="104"/>
      <c r="X1634" s="104"/>
      <c r="Y1634" s="104"/>
      <c r="Z1634" s="104"/>
      <c r="AA1634" s="104"/>
      <c r="AB1634" s="104"/>
      <c r="AC1634" s="104"/>
      <c r="AD1634" s="104"/>
      <c r="AE1634" s="104"/>
      <c r="AF1634" s="104"/>
      <c r="AG1634" s="104"/>
      <c r="AH1634" s="104"/>
      <c r="AI1634" s="104"/>
      <c r="AJ1634" s="104"/>
      <c r="AK1634" s="104"/>
      <c r="AL1634" s="104"/>
      <c r="AM1634" s="104"/>
      <c r="AN1634" s="104"/>
      <c r="AO1634" s="104"/>
      <c r="AP1634" s="104"/>
      <c r="AQ1634" s="104"/>
      <c r="AR1634" s="104"/>
      <c r="AS1634" s="104"/>
      <c r="AT1634" s="104"/>
      <c r="AU1634" s="104"/>
      <c r="AX1634" s="114"/>
      <c r="AY1634" s="114"/>
      <c r="AZ1634" s="114"/>
      <c r="BA1634" s="114"/>
      <c r="BB1634" s="114"/>
      <c r="BC1634" s="114"/>
      <c r="BD1634" s="114"/>
      <c r="BE1634" s="114"/>
      <c r="BF1634" s="114"/>
      <c r="BG1634" s="114"/>
      <c r="BH1634" s="114"/>
      <c r="BI1634" s="114"/>
      <c r="BJ1634" s="114"/>
      <c r="BK1634" s="114"/>
      <c r="BL1634" s="114"/>
      <c r="BM1634" s="114"/>
      <c r="BN1634" s="114"/>
      <c r="BO1634" s="114"/>
      <c r="BP1634" s="114"/>
      <c r="BQ1634" s="114"/>
      <c r="BR1634" s="114"/>
      <c r="BS1634" s="114"/>
      <c r="BT1634" s="114"/>
      <c r="BU1634" s="114"/>
      <c r="BV1634" s="114"/>
      <c r="BW1634" s="114"/>
      <c r="BX1634" s="114"/>
      <c r="BY1634" s="114"/>
      <c r="BZ1634" s="114"/>
      <c r="CA1634" s="114"/>
      <c r="CB1634" s="114"/>
      <c r="CC1634" s="114"/>
      <c r="CD1634" s="114"/>
      <c r="CE1634" s="114"/>
      <c r="CF1634" s="114"/>
      <c r="CG1634" s="114"/>
      <c r="EH1634"/>
      <c r="EI1634"/>
      <c r="EJ1634"/>
      <c r="EK1634"/>
      <c r="EL1634"/>
    </row>
    <row r="1635" spans="1:142" x14ac:dyDescent="0.2">
      <c r="A1635"/>
      <c r="B1635"/>
      <c r="C1635"/>
      <c r="D1635"/>
      <c r="E1635"/>
      <c r="F1635"/>
      <c r="G1635"/>
      <c r="H1635"/>
      <c r="I1635"/>
      <c r="J1635"/>
      <c r="L1635" s="104"/>
      <c r="M1635" s="104"/>
      <c r="N1635" s="104"/>
      <c r="O1635" s="104"/>
      <c r="P1635" s="104"/>
      <c r="Q1635" s="104"/>
      <c r="R1635" s="104"/>
      <c r="S1635" s="104"/>
      <c r="T1635" s="104"/>
      <c r="U1635" s="104"/>
      <c r="V1635" s="104"/>
      <c r="W1635" s="104"/>
      <c r="X1635" s="104"/>
      <c r="Y1635" s="104"/>
      <c r="Z1635" s="104"/>
      <c r="AA1635" s="104"/>
      <c r="AB1635" s="104"/>
      <c r="AC1635" s="104"/>
      <c r="AD1635" s="104"/>
      <c r="AE1635" s="104"/>
      <c r="AF1635" s="104"/>
      <c r="AG1635" s="104"/>
      <c r="AH1635" s="104"/>
      <c r="AI1635" s="104"/>
      <c r="AJ1635" s="104"/>
      <c r="AK1635" s="104"/>
      <c r="AL1635" s="104"/>
      <c r="AM1635" s="104"/>
      <c r="AN1635" s="104"/>
      <c r="AO1635" s="104"/>
      <c r="AP1635" s="104"/>
      <c r="AQ1635" s="104"/>
      <c r="AR1635" s="104"/>
      <c r="AS1635" s="104"/>
      <c r="AT1635" s="104"/>
      <c r="AU1635" s="104"/>
      <c r="AX1635" s="114"/>
      <c r="AY1635" s="114"/>
      <c r="AZ1635" s="114"/>
      <c r="BA1635" s="114"/>
      <c r="BB1635" s="114"/>
      <c r="BC1635" s="114"/>
      <c r="BD1635" s="114"/>
      <c r="BE1635" s="114"/>
      <c r="BF1635" s="114"/>
      <c r="BG1635" s="114"/>
      <c r="BH1635" s="114"/>
      <c r="BI1635" s="114"/>
      <c r="BJ1635" s="114"/>
      <c r="BK1635" s="114"/>
      <c r="BL1635" s="114"/>
      <c r="BM1635" s="114"/>
      <c r="BN1635" s="114"/>
      <c r="BO1635" s="114"/>
      <c r="BP1635" s="114"/>
      <c r="BQ1635" s="114"/>
      <c r="BR1635" s="114"/>
      <c r="BS1635" s="114"/>
      <c r="BT1635" s="114"/>
      <c r="BU1635" s="114"/>
      <c r="BV1635" s="114"/>
      <c r="BW1635" s="114"/>
      <c r="BX1635" s="114"/>
      <c r="BY1635" s="114"/>
      <c r="BZ1635" s="114"/>
      <c r="CA1635" s="114"/>
      <c r="CB1635" s="114"/>
      <c r="CC1635" s="114"/>
      <c r="CD1635" s="114"/>
      <c r="CE1635" s="114"/>
      <c r="CF1635" s="114"/>
      <c r="CG1635" s="114"/>
      <c r="EH1635"/>
      <c r="EI1635"/>
      <c r="EJ1635"/>
      <c r="EK1635"/>
      <c r="EL1635"/>
    </row>
    <row r="1636" spans="1:142" x14ac:dyDescent="0.2">
      <c r="A1636"/>
      <c r="B1636"/>
      <c r="C1636"/>
      <c r="D1636"/>
      <c r="E1636"/>
      <c r="F1636"/>
      <c r="G1636"/>
      <c r="H1636"/>
      <c r="I1636"/>
      <c r="J1636"/>
      <c r="L1636" s="104"/>
      <c r="M1636" s="104"/>
      <c r="N1636" s="104"/>
      <c r="O1636" s="104"/>
      <c r="P1636" s="104"/>
      <c r="Q1636" s="104"/>
      <c r="R1636" s="104"/>
      <c r="S1636" s="104"/>
      <c r="T1636" s="104"/>
      <c r="U1636" s="104"/>
      <c r="V1636" s="104"/>
      <c r="W1636" s="104"/>
      <c r="X1636" s="104"/>
      <c r="Y1636" s="104"/>
      <c r="Z1636" s="104"/>
      <c r="AA1636" s="104"/>
      <c r="AB1636" s="104"/>
      <c r="AC1636" s="104"/>
      <c r="AD1636" s="104"/>
      <c r="AE1636" s="104"/>
      <c r="AF1636" s="104"/>
      <c r="AG1636" s="104"/>
      <c r="AH1636" s="104"/>
      <c r="AI1636" s="104"/>
      <c r="AJ1636" s="104"/>
      <c r="AK1636" s="104"/>
      <c r="AL1636" s="104"/>
      <c r="AM1636" s="104"/>
      <c r="AN1636" s="104"/>
      <c r="AO1636" s="104"/>
      <c r="AP1636" s="104"/>
      <c r="AQ1636" s="104"/>
      <c r="AR1636" s="104"/>
      <c r="AS1636" s="104"/>
      <c r="AT1636" s="104"/>
      <c r="AU1636" s="104"/>
      <c r="AX1636" s="114"/>
      <c r="AY1636" s="114"/>
      <c r="AZ1636" s="114"/>
      <c r="BA1636" s="114"/>
      <c r="BB1636" s="114"/>
      <c r="BC1636" s="114"/>
      <c r="BD1636" s="114"/>
      <c r="BE1636" s="114"/>
      <c r="BF1636" s="114"/>
      <c r="BG1636" s="114"/>
      <c r="BH1636" s="114"/>
      <c r="BI1636" s="114"/>
      <c r="BJ1636" s="114"/>
      <c r="BK1636" s="114"/>
      <c r="BL1636" s="114"/>
      <c r="BM1636" s="114"/>
      <c r="BN1636" s="114"/>
      <c r="BO1636" s="114"/>
      <c r="BP1636" s="114"/>
      <c r="BQ1636" s="114"/>
      <c r="BR1636" s="114"/>
      <c r="BS1636" s="114"/>
      <c r="BT1636" s="114"/>
      <c r="BU1636" s="114"/>
      <c r="BV1636" s="114"/>
      <c r="BW1636" s="114"/>
      <c r="BX1636" s="114"/>
      <c r="BY1636" s="114"/>
      <c r="BZ1636" s="114"/>
      <c r="CA1636" s="114"/>
      <c r="CB1636" s="114"/>
      <c r="CC1636" s="114"/>
      <c r="CD1636" s="114"/>
      <c r="CE1636" s="114"/>
      <c r="CF1636" s="114"/>
      <c r="CG1636" s="114"/>
      <c r="EH1636"/>
      <c r="EI1636"/>
      <c r="EJ1636"/>
      <c r="EK1636"/>
      <c r="EL1636"/>
    </row>
    <row r="1637" spans="1:142" x14ac:dyDescent="0.2">
      <c r="A1637"/>
      <c r="B1637"/>
      <c r="C1637"/>
      <c r="D1637"/>
      <c r="E1637"/>
      <c r="F1637"/>
      <c r="G1637"/>
      <c r="H1637"/>
      <c r="I1637"/>
      <c r="J1637"/>
      <c r="L1637" s="104"/>
      <c r="M1637" s="104"/>
      <c r="N1637" s="104"/>
      <c r="O1637" s="104"/>
      <c r="P1637" s="104"/>
      <c r="Q1637" s="104"/>
      <c r="R1637" s="104"/>
      <c r="S1637" s="104"/>
      <c r="T1637" s="104"/>
      <c r="U1637" s="104"/>
      <c r="V1637" s="104"/>
      <c r="W1637" s="104"/>
      <c r="X1637" s="104"/>
      <c r="Y1637" s="104"/>
      <c r="Z1637" s="104"/>
      <c r="AA1637" s="104"/>
      <c r="AB1637" s="104"/>
      <c r="AC1637" s="104"/>
      <c r="AD1637" s="104"/>
      <c r="AE1637" s="104"/>
      <c r="AF1637" s="104"/>
      <c r="AG1637" s="104"/>
      <c r="AH1637" s="104"/>
      <c r="AI1637" s="104"/>
      <c r="AJ1637" s="104"/>
      <c r="AK1637" s="104"/>
      <c r="AL1637" s="104"/>
      <c r="AM1637" s="104"/>
      <c r="AN1637" s="104"/>
      <c r="AO1637" s="104"/>
      <c r="AP1637" s="104"/>
      <c r="AQ1637" s="104"/>
      <c r="AR1637" s="104"/>
      <c r="AS1637" s="104"/>
      <c r="AT1637" s="104"/>
      <c r="AU1637" s="104"/>
      <c r="AX1637" s="114"/>
      <c r="AY1637" s="114"/>
      <c r="AZ1637" s="114"/>
      <c r="BA1637" s="114"/>
      <c r="BB1637" s="114"/>
      <c r="BC1637" s="114"/>
      <c r="BD1637" s="114"/>
      <c r="BE1637" s="114"/>
      <c r="BF1637" s="114"/>
      <c r="BG1637" s="114"/>
      <c r="BH1637" s="114"/>
      <c r="BI1637" s="114"/>
      <c r="BJ1637" s="114"/>
      <c r="BK1637" s="114"/>
      <c r="BL1637" s="114"/>
      <c r="BM1637" s="114"/>
      <c r="BN1637" s="114"/>
      <c r="BO1637" s="114"/>
      <c r="BP1637" s="114"/>
      <c r="BQ1637" s="114"/>
      <c r="BR1637" s="114"/>
      <c r="BS1637" s="114"/>
      <c r="BT1637" s="114"/>
      <c r="BU1637" s="114"/>
      <c r="BV1637" s="114"/>
      <c r="BW1637" s="114"/>
      <c r="BX1637" s="114"/>
      <c r="BY1637" s="114"/>
      <c r="BZ1637" s="114"/>
      <c r="CA1637" s="114"/>
      <c r="CB1637" s="114"/>
      <c r="CC1637" s="114"/>
      <c r="CD1637" s="114"/>
      <c r="CE1637" s="114"/>
      <c r="CF1637" s="114"/>
      <c r="CG1637" s="114"/>
      <c r="EH1637"/>
      <c r="EI1637"/>
      <c r="EJ1637"/>
      <c r="EK1637"/>
      <c r="EL1637"/>
    </row>
    <row r="1638" spans="1:142" x14ac:dyDescent="0.2">
      <c r="A1638"/>
      <c r="B1638"/>
      <c r="C1638"/>
      <c r="D1638"/>
      <c r="E1638"/>
      <c r="F1638"/>
      <c r="G1638"/>
      <c r="H1638"/>
      <c r="I1638"/>
      <c r="J1638"/>
      <c r="L1638" s="104"/>
      <c r="M1638" s="104"/>
      <c r="N1638" s="104"/>
      <c r="O1638" s="104"/>
      <c r="P1638" s="104"/>
      <c r="Q1638" s="104"/>
      <c r="R1638" s="104"/>
      <c r="S1638" s="104"/>
      <c r="T1638" s="104"/>
      <c r="U1638" s="104"/>
      <c r="V1638" s="104"/>
      <c r="W1638" s="104"/>
      <c r="X1638" s="104"/>
      <c r="Y1638" s="104"/>
      <c r="Z1638" s="104"/>
      <c r="AA1638" s="104"/>
      <c r="AB1638" s="104"/>
      <c r="AC1638" s="104"/>
      <c r="AD1638" s="104"/>
      <c r="AE1638" s="104"/>
      <c r="AF1638" s="104"/>
      <c r="AG1638" s="104"/>
      <c r="AH1638" s="104"/>
      <c r="AI1638" s="104"/>
      <c r="AJ1638" s="104"/>
      <c r="AK1638" s="104"/>
      <c r="AL1638" s="104"/>
      <c r="AM1638" s="104"/>
      <c r="AN1638" s="104"/>
      <c r="AO1638" s="104"/>
      <c r="AP1638" s="104"/>
      <c r="AQ1638" s="104"/>
      <c r="AR1638" s="104"/>
      <c r="AS1638" s="104"/>
      <c r="AT1638" s="104"/>
      <c r="AU1638" s="104"/>
      <c r="AX1638" s="114"/>
      <c r="AY1638" s="114"/>
      <c r="AZ1638" s="114"/>
      <c r="BA1638" s="114"/>
      <c r="BB1638" s="114"/>
      <c r="BC1638" s="114"/>
      <c r="BD1638" s="114"/>
      <c r="BE1638" s="114"/>
      <c r="BF1638" s="114"/>
      <c r="BG1638" s="114"/>
      <c r="BH1638" s="114"/>
      <c r="BI1638" s="114"/>
      <c r="BJ1638" s="114"/>
      <c r="BK1638" s="114"/>
      <c r="BL1638" s="114"/>
      <c r="BM1638" s="114"/>
      <c r="BN1638" s="114"/>
      <c r="BO1638" s="114"/>
      <c r="BP1638" s="114"/>
      <c r="BQ1638" s="114"/>
      <c r="BR1638" s="114"/>
      <c r="BS1638" s="114"/>
      <c r="BT1638" s="114"/>
      <c r="BU1638" s="114"/>
      <c r="BV1638" s="114"/>
      <c r="BW1638" s="114"/>
      <c r="BX1638" s="114"/>
      <c r="BY1638" s="114"/>
      <c r="BZ1638" s="114"/>
      <c r="CA1638" s="114"/>
      <c r="CB1638" s="114"/>
      <c r="CC1638" s="114"/>
      <c r="CD1638" s="114"/>
      <c r="CE1638" s="114"/>
      <c r="CF1638" s="114"/>
      <c r="CG1638" s="114"/>
      <c r="EH1638"/>
      <c r="EI1638"/>
      <c r="EJ1638"/>
      <c r="EK1638"/>
      <c r="EL1638"/>
    </row>
    <row r="1639" spans="1:142" x14ac:dyDescent="0.2">
      <c r="A1639"/>
      <c r="B1639"/>
      <c r="C1639"/>
      <c r="D1639"/>
      <c r="E1639"/>
      <c r="F1639"/>
      <c r="G1639"/>
      <c r="H1639"/>
      <c r="I1639"/>
      <c r="J1639"/>
      <c r="L1639" s="104"/>
      <c r="M1639" s="104"/>
      <c r="N1639" s="104"/>
      <c r="O1639" s="104"/>
      <c r="P1639" s="104"/>
      <c r="Q1639" s="104"/>
      <c r="R1639" s="104"/>
      <c r="S1639" s="104"/>
      <c r="T1639" s="104"/>
      <c r="U1639" s="104"/>
      <c r="V1639" s="104"/>
      <c r="W1639" s="104"/>
      <c r="X1639" s="104"/>
      <c r="Y1639" s="104"/>
      <c r="Z1639" s="104"/>
      <c r="AA1639" s="104"/>
      <c r="AB1639" s="104"/>
      <c r="AC1639" s="104"/>
      <c r="AD1639" s="104"/>
      <c r="AE1639" s="104"/>
      <c r="AF1639" s="104"/>
      <c r="AG1639" s="104"/>
      <c r="AH1639" s="104"/>
      <c r="AI1639" s="104"/>
      <c r="AJ1639" s="104"/>
      <c r="AK1639" s="104"/>
      <c r="AL1639" s="104"/>
      <c r="AM1639" s="104"/>
      <c r="AN1639" s="104"/>
      <c r="AO1639" s="104"/>
      <c r="AP1639" s="104"/>
      <c r="AQ1639" s="104"/>
      <c r="AR1639" s="104"/>
      <c r="AS1639" s="104"/>
      <c r="AT1639" s="104"/>
      <c r="AU1639" s="104"/>
      <c r="AX1639" s="114"/>
      <c r="AY1639" s="114"/>
      <c r="AZ1639" s="114"/>
      <c r="BA1639" s="114"/>
      <c r="BB1639" s="114"/>
      <c r="BC1639" s="114"/>
      <c r="BD1639" s="114"/>
      <c r="BE1639" s="114"/>
      <c r="BF1639" s="114"/>
      <c r="BG1639" s="114"/>
      <c r="BH1639" s="114"/>
      <c r="BI1639" s="114"/>
      <c r="BJ1639" s="114"/>
      <c r="BK1639" s="114"/>
      <c r="BL1639" s="114"/>
      <c r="BM1639" s="114"/>
      <c r="BN1639" s="114"/>
      <c r="BO1639" s="114"/>
      <c r="BP1639" s="114"/>
      <c r="BQ1639" s="114"/>
      <c r="BR1639" s="114"/>
      <c r="BS1639" s="114"/>
      <c r="BT1639" s="114"/>
      <c r="BU1639" s="114"/>
      <c r="BV1639" s="114"/>
      <c r="BW1639" s="114"/>
      <c r="BX1639" s="114"/>
      <c r="BY1639" s="114"/>
      <c r="BZ1639" s="114"/>
      <c r="CA1639" s="114"/>
      <c r="CB1639" s="114"/>
      <c r="CC1639" s="114"/>
      <c r="CD1639" s="114"/>
      <c r="CE1639" s="114"/>
      <c r="CF1639" s="114"/>
      <c r="CG1639" s="114"/>
      <c r="EH1639"/>
      <c r="EI1639"/>
      <c r="EJ1639"/>
      <c r="EK1639"/>
      <c r="EL1639"/>
    </row>
    <row r="1640" spans="1:142" x14ac:dyDescent="0.2">
      <c r="A1640"/>
      <c r="B1640"/>
      <c r="C1640"/>
      <c r="D1640"/>
      <c r="E1640"/>
      <c r="F1640"/>
      <c r="G1640"/>
      <c r="H1640"/>
      <c r="I1640"/>
      <c r="J1640"/>
      <c r="L1640" s="104"/>
      <c r="M1640" s="104"/>
      <c r="N1640" s="104"/>
      <c r="O1640" s="104"/>
      <c r="P1640" s="104"/>
      <c r="Q1640" s="104"/>
      <c r="R1640" s="104"/>
      <c r="S1640" s="104"/>
      <c r="T1640" s="104"/>
      <c r="U1640" s="104"/>
      <c r="V1640" s="104"/>
      <c r="W1640" s="104"/>
      <c r="X1640" s="104"/>
      <c r="Y1640" s="104"/>
      <c r="Z1640" s="104"/>
      <c r="AA1640" s="104"/>
      <c r="AB1640" s="104"/>
      <c r="AC1640" s="104"/>
      <c r="AD1640" s="104"/>
      <c r="AE1640" s="104"/>
      <c r="AF1640" s="104"/>
      <c r="AG1640" s="104"/>
      <c r="AH1640" s="104"/>
      <c r="AI1640" s="104"/>
      <c r="AJ1640" s="104"/>
      <c r="AK1640" s="104"/>
      <c r="AL1640" s="104"/>
      <c r="AM1640" s="104"/>
      <c r="AN1640" s="104"/>
      <c r="AO1640" s="104"/>
      <c r="AP1640" s="104"/>
      <c r="AQ1640" s="104"/>
      <c r="AR1640" s="104"/>
      <c r="AS1640" s="104"/>
      <c r="AT1640" s="104"/>
      <c r="AU1640" s="104"/>
      <c r="AX1640" s="114"/>
      <c r="AY1640" s="114"/>
      <c r="AZ1640" s="114"/>
      <c r="BA1640" s="114"/>
      <c r="BB1640" s="114"/>
      <c r="BC1640" s="114"/>
      <c r="BD1640" s="114"/>
      <c r="BE1640" s="114"/>
      <c r="BF1640" s="114"/>
      <c r="BG1640" s="114"/>
      <c r="BH1640" s="114"/>
      <c r="BI1640" s="114"/>
      <c r="BJ1640" s="114"/>
      <c r="BK1640" s="114"/>
      <c r="BL1640" s="114"/>
      <c r="BM1640" s="114"/>
      <c r="BN1640" s="114"/>
      <c r="BO1640" s="114"/>
      <c r="BP1640" s="114"/>
      <c r="BQ1640" s="114"/>
      <c r="BR1640" s="114"/>
      <c r="BS1640" s="114"/>
      <c r="BT1640" s="114"/>
      <c r="BU1640" s="114"/>
      <c r="BV1640" s="114"/>
      <c r="BW1640" s="114"/>
      <c r="BX1640" s="114"/>
      <c r="BY1640" s="114"/>
      <c r="BZ1640" s="114"/>
      <c r="CA1640" s="114"/>
      <c r="CB1640" s="114"/>
      <c r="CC1640" s="114"/>
      <c r="CD1640" s="114"/>
      <c r="CE1640" s="114"/>
      <c r="CF1640" s="114"/>
      <c r="CG1640" s="114"/>
      <c r="EH1640"/>
      <c r="EI1640"/>
      <c r="EJ1640"/>
      <c r="EK1640"/>
      <c r="EL1640"/>
    </row>
    <row r="1641" spans="1:142" x14ac:dyDescent="0.2">
      <c r="A1641"/>
      <c r="B1641"/>
      <c r="C1641"/>
      <c r="D1641"/>
      <c r="E1641"/>
      <c r="F1641"/>
      <c r="G1641"/>
      <c r="H1641"/>
      <c r="I1641"/>
      <c r="J1641"/>
      <c r="L1641" s="104"/>
      <c r="M1641" s="104"/>
      <c r="N1641" s="104"/>
      <c r="O1641" s="104"/>
      <c r="P1641" s="104"/>
      <c r="Q1641" s="104"/>
      <c r="R1641" s="104"/>
      <c r="S1641" s="104"/>
      <c r="T1641" s="104"/>
      <c r="U1641" s="104"/>
      <c r="V1641" s="104"/>
      <c r="W1641" s="104"/>
      <c r="X1641" s="104"/>
      <c r="Y1641" s="104"/>
      <c r="Z1641" s="104"/>
      <c r="AA1641" s="104"/>
      <c r="AB1641" s="104"/>
      <c r="AC1641" s="104"/>
      <c r="AD1641" s="104"/>
      <c r="AE1641" s="104"/>
      <c r="AF1641" s="104"/>
      <c r="AG1641" s="104"/>
      <c r="AH1641" s="104"/>
      <c r="AI1641" s="104"/>
      <c r="AJ1641" s="104"/>
      <c r="AK1641" s="104"/>
      <c r="AL1641" s="104"/>
      <c r="AM1641" s="104"/>
      <c r="AN1641" s="104"/>
      <c r="AO1641" s="104"/>
      <c r="AP1641" s="104"/>
      <c r="AQ1641" s="104"/>
      <c r="AR1641" s="104"/>
      <c r="AS1641" s="104"/>
      <c r="AT1641" s="104"/>
      <c r="AU1641" s="104"/>
      <c r="AX1641" s="114"/>
      <c r="AY1641" s="114"/>
      <c r="AZ1641" s="114"/>
      <c r="BA1641" s="114"/>
      <c r="BB1641" s="114"/>
      <c r="BC1641" s="114"/>
      <c r="BD1641" s="114"/>
      <c r="BE1641" s="114"/>
      <c r="BF1641" s="114"/>
      <c r="BG1641" s="114"/>
      <c r="BH1641" s="114"/>
      <c r="BI1641" s="114"/>
      <c r="BJ1641" s="114"/>
      <c r="BK1641" s="114"/>
      <c r="BL1641" s="114"/>
      <c r="BM1641" s="114"/>
      <c r="BN1641" s="114"/>
      <c r="BO1641" s="114"/>
      <c r="BP1641" s="114"/>
      <c r="BQ1641" s="114"/>
      <c r="BR1641" s="114"/>
      <c r="BS1641" s="114"/>
      <c r="BT1641" s="114"/>
      <c r="BU1641" s="114"/>
      <c r="BV1641" s="114"/>
      <c r="BW1641" s="114"/>
      <c r="BX1641" s="114"/>
      <c r="BY1641" s="114"/>
      <c r="BZ1641" s="114"/>
      <c r="CA1641" s="114"/>
      <c r="CB1641" s="114"/>
      <c r="CC1641" s="114"/>
      <c r="CD1641" s="114"/>
      <c r="CE1641" s="114"/>
      <c r="CF1641" s="114"/>
      <c r="CG1641" s="114"/>
      <c r="EH1641"/>
      <c r="EI1641"/>
      <c r="EJ1641"/>
      <c r="EK1641"/>
      <c r="EL1641"/>
    </row>
    <row r="1642" spans="1:142" x14ac:dyDescent="0.2">
      <c r="A1642"/>
      <c r="B1642"/>
      <c r="C1642"/>
      <c r="D1642"/>
      <c r="E1642"/>
      <c r="F1642"/>
      <c r="G1642"/>
      <c r="H1642"/>
      <c r="I1642"/>
      <c r="J1642"/>
      <c r="L1642" s="104"/>
      <c r="M1642" s="104"/>
      <c r="N1642" s="104"/>
      <c r="O1642" s="104"/>
      <c r="P1642" s="104"/>
      <c r="Q1642" s="104"/>
      <c r="R1642" s="104"/>
      <c r="S1642" s="104"/>
      <c r="T1642" s="104"/>
      <c r="U1642" s="104"/>
      <c r="V1642" s="104"/>
      <c r="W1642" s="104"/>
      <c r="X1642" s="104"/>
      <c r="Y1642" s="104"/>
      <c r="Z1642" s="104"/>
      <c r="AA1642" s="104"/>
      <c r="AB1642" s="104"/>
      <c r="AC1642" s="104"/>
      <c r="AD1642" s="104"/>
      <c r="AE1642" s="104"/>
      <c r="AF1642" s="104"/>
      <c r="AG1642" s="104"/>
      <c r="AH1642" s="104"/>
      <c r="AI1642" s="104"/>
      <c r="AJ1642" s="104"/>
      <c r="AK1642" s="104"/>
      <c r="AL1642" s="104"/>
      <c r="AM1642" s="104"/>
      <c r="AN1642" s="104"/>
      <c r="AO1642" s="104"/>
      <c r="AP1642" s="104"/>
      <c r="AQ1642" s="104"/>
      <c r="AR1642" s="104"/>
      <c r="AS1642" s="104"/>
      <c r="AT1642" s="104"/>
      <c r="AU1642" s="104"/>
      <c r="AX1642" s="114"/>
      <c r="AY1642" s="114"/>
      <c r="AZ1642" s="114"/>
      <c r="BA1642" s="114"/>
      <c r="BB1642" s="114"/>
      <c r="BC1642" s="114"/>
      <c r="BD1642" s="114"/>
      <c r="BE1642" s="114"/>
      <c r="BF1642" s="114"/>
      <c r="BG1642" s="114"/>
      <c r="BH1642" s="114"/>
      <c r="BI1642" s="114"/>
      <c r="BJ1642" s="114"/>
      <c r="BK1642" s="114"/>
      <c r="BL1642" s="114"/>
      <c r="BM1642" s="114"/>
      <c r="BN1642" s="114"/>
      <c r="BO1642" s="114"/>
      <c r="BP1642" s="114"/>
      <c r="BQ1642" s="114"/>
      <c r="BR1642" s="114"/>
      <c r="BS1642" s="114"/>
      <c r="BT1642" s="114"/>
      <c r="BU1642" s="114"/>
      <c r="BV1642" s="114"/>
      <c r="BW1642" s="114"/>
      <c r="BX1642" s="114"/>
      <c r="BY1642" s="114"/>
      <c r="BZ1642" s="114"/>
      <c r="CA1642" s="114"/>
      <c r="CB1642" s="114"/>
      <c r="CC1642" s="114"/>
      <c r="CD1642" s="114"/>
      <c r="CE1642" s="114"/>
      <c r="CF1642" s="114"/>
      <c r="CG1642" s="114"/>
      <c r="EH1642"/>
      <c r="EI1642"/>
      <c r="EJ1642"/>
      <c r="EK1642"/>
      <c r="EL1642"/>
    </row>
    <row r="1643" spans="1:142" x14ac:dyDescent="0.2">
      <c r="A1643"/>
      <c r="B1643"/>
      <c r="C1643"/>
      <c r="D1643"/>
      <c r="E1643"/>
      <c r="F1643"/>
      <c r="G1643"/>
      <c r="H1643"/>
      <c r="I1643"/>
      <c r="J1643"/>
      <c r="L1643" s="104"/>
      <c r="M1643" s="104"/>
      <c r="N1643" s="104"/>
      <c r="O1643" s="104"/>
      <c r="P1643" s="104"/>
      <c r="Q1643" s="104"/>
      <c r="R1643" s="104"/>
      <c r="S1643" s="104"/>
      <c r="T1643" s="104"/>
      <c r="U1643" s="104"/>
      <c r="V1643" s="104"/>
      <c r="W1643" s="104"/>
      <c r="X1643" s="104"/>
      <c r="Y1643" s="104"/>
      <c r="Z1643" s="104"/>
      <c r="AA1643" s="104"/>
      <c r="AB1643" s="104"/>
      <c r="AC1643" s="104"/>
      <c r="AD1643" s="104"/>
      <c r="AE1643" s="104"/>
      <c r="AF1643" s="104"/>
      <c r="AG1643" s="104"/>
      <c r="AH1643" s="104"/>
      <c r="AI1643" s="104"/>
      <c r="AJ1643" s="104"/>
      <c r="AK1643" s="104"/>
      <c r="AL1643" s="104"/>
      <c r="AM1643" s="104"/>
      <c r="AN1643" s="104"/>
      <c r="AO1643" s="104"/>
      <c r="AP1643" s="104"/>
      <c r="AQ1643" s="104"/>
      <c r="AR1643" s="104"/>
      <c r="AS1643" s="104"/>
      <c r="AT1643" s="104"/>
      <c r="AU1643" s="104"/>
      <c r="AX1643" s="114"/>
      <c r="AY1643" s="114"/>
      <c r="AZ1643" s="114"/>
      <c r="BA1643" s="114"/>
      <c r="BB1643" s="114"/>
      <c r="BC1643" s="114"/>
      <c r="BD1643" s="114"/>
      <c r="BE1643" s="114"/>
      <c r="BF1643" s="114"/>
      <c r="BG1643" s="114"/>
      <c r="BH1643" s="114"/>
      <c r="BI1643" s="114"/>
      <c r="BJ1643" s="114"/>
      <c r="BK1643" s="114"/>
      <c r="BL1643" s="114"/>
      <c r="BM1643" s="114"/>
      <c r="BN1643" s="114"/>
      <c r="BO1643" s="114"/>
      <c r="BP1643" s="114"/>
      <c r="BQ1643" s="114"/>
      <c r="BR1643" s="114"/>
      <c r="BS1643" s="114"/>
      <c r="BT1643" s="114"/>
      <c r="BU1643" s="114"/>
      <c r="BV1643" s="114"/>
      <c r="BW1643" s="114"/>
      <c r="BX1643" s="114"/>
      <c r="BY1643" s="114"/>
      <c r="BZ1643" s="114"/>
      <c r="CA1643" s="114"/>
      <c r="CB1643" s="114"/>
      <c r="CC1643" s="114"/>
      <c r="CD1643" s="114"/>
      <c r="CE1643" s="114"/>
      <c r="CF1643" s="114"/>
      <c r="CG1643" s="114"/>
      <c r="EH1643"/>
      <c r="EI1643"/>
      <c r="EJ1643"/>
      <c r="EK1643"/>
      <c r="EL1643"/>
    </row>
    <row r="1644" spans="1:142" x14ac:dyDescent="0.2">
      <c r="A1644"/>
      <c r="B1644"/>
      <c r="C1644"/>
      <c r="D1644"/>
      <c r="E1644"/>
      <c r="F1644"/>
      <c r="G1644"/>
      <c r="H1644"/>
      <c r="I1644"/>
      <c r="J1644"/>
      <c r="L1644" s="104"/>
      <c r="M1644" s="104"/>
      <c r="N1644" s="104"/>
      <c r="O1644" s="104"/>
      <c r="P1644" s="104"/>
      <c r="Q1644" s="104"/>
      <c r="R1644" s="104"/>
      <c r="S1644" s="104"/>
      <c r="T1644" s="104"/>
      <c r="U1644" s="104"/>
      <c r="V1644" s="104"/>
      <c r="W1644" s="104"/>
      <c r="X1644" s="104"/>
      <c r="Y1644" s="104"/>
      <c r="Z1644" s="104"/>
      <c r="AA1644" s="104"/>
      <c r="AB1644" s="104"/>
      <c r="AC1644" s="104"/>
      <c r="AD1644" s="104"/>
      <c r="AE1644" s="104"/>
      <c r="AF1644" s="104"/>
      <c r="AG1644" s="104"/>
      <c r="AH1644" s="104"/>
      <c r="AI1644" s="104"/>
      <c r="AJ1644" s="104"/>
      <c r="AK1644" s="104"/>
      <c r="AL1644" s="104"/>
      <c r="AM1644" s="104"/>
      <c r="AN1644" s="104"/>
      <c r="AO1644" s="104"/>
      <c r="AP1644" s="104"/>
      <c r="AQ1644" s="104"/>
      <c r="AR1644" s="104"/>
      <c r="AS1644" s="104"/>
      <c r="AT1644" s="104"/>
      <c r="AU1644" s="104"/>
      <c r="AX1644" s="114"/>
      <c r="AY1644" s="114"/>
      <c r="AZ1644" s="114"/>
      <c r="BA1644" s="114"/>
      <c r="BB1644" s="114"/>
      <c r="BC1644" s="114"/>
      <c r="BD1644" s="114"/>
      <c r="BE1644" s="114"/>
      <c r="BF1644" s="114"/>
      <c r="BG1644" s="114"/>
      <c r="BH1644" s="114"/>
      <c r="BI1644" s="114"/>
      <c r="BJ1644" s="114"/>
      <c r="BK1644" s="114"/>
      <c r="BL1644" s="114"/>
      <c r="BM1644" s="114"/>
      <c r="BN1644" s="114"/>
      <c r="BO1644" s="114"/>
      <c r="BP1644" s="114"/>
      <c r="BQ1644" s="114"/>
      <c r="BR1644" s="114"/>
      <c r="BS1644" s="114"/>
      <c r="BT1644" s="114"/>
      <c r="BU1644" s="114"/>
      <c r="BV1644" s="114"/>
      <c r="BW1644" s="114"/>
      <c r="BX1644" s="114"/>
      <c r="BY1644" s="114"/>
      <c r="BZ1644" s="114"/>
      <c r="CA1644" s="114"/>
      <c r="CB1644" s="114"/>
      <c r="CC1644" s="114"/>
      <c r="CD1644" s="114"/>
      <c r="CE1644" s="114"/>
      <c r="CF1644" s="114"/>
      <c r="CG1644" s="114"/>
      <c r="EH1644"/>
      <c r="EI1644"/>
      <c r="EJ1644"/>
      <c r="EK1644"/>
      <c r="EL1644"/>
    </row>
    <row r="1645" spans="1:142" x14ac:dyDescent="0.2">
      <c r="A1645"/>
      <c r="B1645"/>
      <c r="C1645"/>
      <c r="D1645"/>
      <c r="E1645"/>
      <c r="F1645"/>
      <c r="G1645"/>
      <c r="H1645"/>
      <c r="I1645"/>
      <c r="J1645"/>
      <c r="L1645" s="104"/>
      <c r="M1645" s="104"/>
      <c r="N1645" s="104"/>
      <c r="O1645" s="104"/>
      <c r="P1645" s="104"/>
      <c r="Q1645" s="104"/>
      <c r="R1645" s="104"/>
      <c r="S1645" s="104"/>
      <c r="T1645" s="104"/>
      <c r="U1645" s="104"/>
      <c r="V1645" s="104"/>
      <c r="W1645" s="104"/>
      <c r="X1645" s="104"/>
      <c r="Y1645" s="104"/>
      <c r="Z1645" s="104"/>
      <c r="AA1645" s="104"/>
      <c r="AB1645" s="104"/>
      <c r="AC1645" s="104"/>
      <c r="AD1645" s="104"/>
      <c r="AE1645" s="104"/>
      <c r="AF1645" s="104"/>
      <c r="AG1645" s="104"/>
      <c r="AH1645" s="104"/>
      <c r="AI1645" s="104"/>
      <c r="AJ1645" s="104"/>
      <c r="AK1645" s="104"/>
      <c r="AL1645" s="104"/>
      <c r="AM1645" s="104"/>
      <c r="AN1645" s="104"/>
      <c r="AO1645" s="104"/>
      <c r="AP1645" s="104"/>
      <c r="AQ1645" s="104"/>
      <c r="AR1645" s="104"/>
      <c r="AS1645" s="104"/>
      <c r="AT1645" s="104"/>
      <c r="AU1645" s="104"/>
      <c r="AX1645" s="114"/>
      <c r="AY1645" s="114"/>
      <c r="AZ1645" s="114"/>
      <c r="BA1645" s="114"/>
      <c r="BB1645" s="114"/>
      <c r="BC1645" s="114"/>
      <c r="BD1645" s="114"/>
      <c r="BE1645" s="114"/>
      <c r="BF1645" s="114"/>
      <c r="BG1645" s="114"/>
      <c r="BH1645" s="114"/>
      <c r="BI1645" s="114"/>
      <c r="BJ1645" s="114"/>
      <c r="BK1645" s="114"/>
      <c r="BL1645" s="114"/>
      <c r="BM1645" s="114"/>
      <c r="BN1645" s="114"/>
      <c r="BO1645" s="114"/>
      <c r="BP1645" s="114"/>
      <c r="BQ1645" s="114"/>
      <c r="BR1645" s="114"/>
      <c r="BS1645" s="114"/>
      <c r="BT1645" s="114"/>
      <c r="BU1645" s="114"/>
      <c r="BV1645" s="114"/>
      <c r="BW1645" s="114"/>
      <c r="BX1645" s="114"/>
      <c r="BY1645" s="114"/>
      <c r="BZ1645" s="114"/>
      <c r="CA1645" s="114"/>
      <c r="CB1645" s="114"/>
      <c r="CC1645" s="114"/>
      <c r="CD1645" s="114"/>
      <c r="CE1645" s="114"/>
      <c r="CF1645" s="114"/>
      <c r="CG1645" s="114"/>
      <c r="EH1645"/>
      <c r="EI1645"/>
      <c r="EJ1645"/>
      <c r="EK1645"/>
      <c r="EL1645"/>
    </row>
    <row r="1646" spans="1:142" x14ac:dyDescent="0.2">
      <c r="A1646"/>
      <c r="B1646"/>
      <c r="C1646"/>
      <c r="D1646"/>
      <c r="E1646"/>
      <c r="F1646"/>
      <c r="G1646"/>
      <c r="H1646"/>
      <c r="I1646"/>
      <c r="J1646"/>
      <c r="L1646" s="104"/>
      <c r="M1646" s="104"/>
      <c r="N1646" s="104"/>
      <c r="O1646" s="104"/>
      <c r="P1646" s="104"/>
      <c r="Q1646" s="104"/>
      <c r="R1646" s="104"/>
      <c r="S1646" s="104"/>
      <c r="T1646" s="104"/>
      <c r="U1646" s="104"/>
      <c r="V1646" s="104"/>
      <c r="W1646" s="104"/>
      <c r="X1646" s="104"/>
      <c r="Y1646" s="104"/>
      <c r="Z1646" s="104"/>
      <c r="AA1646" s="104"/>
      <c r="AB1646" s="104"/>
      <c r="AC1646" s="104"/>
      <c r="AD1646" s="104"/>
      <c r="AE1646" s="104"/>
      <c r="AF1646" s="104"/>
      <c r="AG1646" s="104"/>
      <c r="AH1646" s="104"/>
      <c r="AI1646" s="104"/>
      <c r="AJ1646" s="104"/>
      <c r="AK1646" s="104"/>
      <c r="AL1646" s="104"/>
      <c r="AM1646" s="104"/>
      <c r="AN1646" s="104"/>
      <c r="AO1646" s="104"/>
      <c r="AP1646" s="104"/>
      <c r="AQ1646" s="104"/>
      <c r="AR1646" s="104"/>
      <c r="AS1646" s="104"/>
      <c r="AT1646" s="104"/>
      <c r="AU1646" s="104"/>
      <c r="AX1646" s="114"/>
      <c r="AY1646" s="114"/>
      <c r="AZ1646" s="114"/>
      <c r="BA1646" s="114"/>
      <c r="BB1646" s="114"/>
      <c r="BC1646" s="114"/>
      <c r="BD1646" s="114"/>
      <c r="BE1646" s="114"/>
      <c r="BF1646" s="114"/>
      <c r="BG1646" s="114"/>
      <c r="BH1646" s="114"/>
      <c r="BI1646" s="114"/>
      <c r="BJ1646" s="114"/>
      <c r="BK1646" s="114"/>
      <c r="BL1646" s="114"/>
      <c r="BM1646" s="114"/>
      <c r="BN1646" s="114"/>
      <c r="BO1646" s="114"/>
      <c r="BP1646" s="114"/>
      <c r="BQ1646" s="114"/>
      <c r="BR1646" s="114"/>
      <c r="BS1646" s="114"/>
      <c r="BT1646" s="114"/>
      <c r="BU1646" s="114"/>
      <c r="BV1646" s="114"/>
      <c r="BW1646" s="114"/>
      <c r="BX1646" s="114"/>
      <c r="BY1646" s="114"/>
      <c r="BZ1646" s="114"/>
      <c r="CA1646" s="114"/>
      <c r="CB1646" s="114"/>
      <c r="CC1646" s="114"/>
      <c r="CD1646" s="114"/>
      <c r="CE1646" s="114"/>
      <c r="CF1646" s="114"/>
      <c r="CG1646" s="114"/>
      <c r="EH1646"/>
      <c r="EI1646"/>
      <c r="EJ1646"/>
      <c r="EK1646"/>
      <c r="EL1646"/>
    </row>
    <row r="1647" spans="1:142" x14ac:dyDescent="0.2">
      <c r="A1647"/>
      <c r="B1647"/>
      <c r="C1647"/>
      <c r="D1647"/>
      <c r="E1647"/>
      <c r="F1647"/>
      <c r="G1647"/>
      <c r="H1647"/>
      <c r="I1647"/>
      <c r="J1647"/>
      <c r="L1647" s="104"/>
      <c r="M1647" s="104"/>
      <c r="N1647" s="104"/>
      <c r="O1647" s="104"/>
      <c r="P1647" s="104"/>
      <c r="Q1647" s="104"/>
      <c r="R1647" s="104"/>
      <c r="S1647" s="104"/>
      <c r="T1647" s="104"/>
      <c r="U1647" s="104"/>
      <c r="V1647" s="104"/>
      <c r="W1647" s="104"/>
      <c r="X1647" s="104"/>
      <c r="Y1647" s="104"/>
      <c r="Z1647" s="104"/>
      <c r="AA1647" s="104"/>
      <c r="AB1647" s="104"/>
      <c r="AC1647" s="104"/>
      <c r="AD1647" s="104"/>
      <c r="AE1647" s="104"/>
      <c r="AF1647" s="104"/>
      <c r="AG1647" s="104"/>
      <c r="AH1647" s="104"/>
      <c r="AI1647" s="104"/>
      <c r="AJ1647" s="104"/>
      <c r="AK1647" s="104"/>
      <c r="AL1647" s="104"/>
      <c r="AM1647" s="104"/>
      <c r="AN1647" s="104"/>
      <c r="AO1647" s="104"/>
      <c r="AP1647" s="104"/>
      <c r="AQ1647" s="104"/>
      <c r="AR1647" s="104"/>
      <c r="AS1647" s="104"/>
      <c r="AT1647" s="104"/>
      <c r="AU1647" s="104"/>
      <c r="AX1647" s="114"/>
      <c r="AY1647" s="114"/>
      <c r="AZ1647" s="114"/>
      <c r="BA1647" s="114"/>
      <c r="BB1647" s="114"/>
      <c r="BC1647" s="114"/>
      <c r="BD1647" s="114"/>
      <c r="BE1647" s="114"/>
      <c r="BF1647" s="114"/>
      <c r="BG1647" s="114"/>
      <c r="BH1647" s="114"/>
      <c r="BI1647" s="114"/>
      <c r="BJ1647" s="114"/>
      <c r="BK1647" s="114"/>
      <c r="BL1647" s="114"/>
      <c r="BM1647" s="114"/>
      <c r="BN1647" s="114"/>
      <c r="BO1647" s="114"/>
      <c r="BP1647" s="114"/>
      <c r="BQ1647" s="114"/>
      <c r="BR1647" s="114"/>
      <c r="BS1647" s="114"/>
      <c r="BT1647" s="114"/>
      <c r="BU1647" s="114"/>
      <c r="BV1647" s="114"/>
      <c r="BW1647" s="114"/>
      <c r="BX1647" s="114"/>
      <c r="BY1647" s="114"/>
      <c r="BZ1647" s="114"/>
      <c r="CA1647" s="114"/>
      <c r="CB1647" s="114"/>
      <c r="CC1647" s="114"/>
      <c r="CD1647" s="114"/>
      <c r="CE1647" s="114"/>
      <c r="CF1647" s="114"/>
      <c r="CG1647" s="114"/>
      <c r="EH1647"/>
      <c r="EI1647"/>
      <c r="EJ1647"/>
      <c r="EK1647"/>
      <c r="EL1647"/>
    </row>
    <row r="1648" spans="1:142" x14ac:dyDescent="0.2">
      <c r="A1648"/>
      <c r="B1648"/>
      <c r="C1648"/>
      <c r="D1648"/>
      <c r="E1648"/>
      <c r="F1648"/>
      <c r="G1648"/>
      <c r="H1648"/>
      <c r="I1648"/>
      <c r="J1648"/>
      <c r="L1648" s="104"/>
      <c r="M1648" s="104"/>
      <c r="N1648" s="104"/>
      <c r="O1648" s="104"/>
      <c r="P1648" s="104"/>
      <c r="Q1648" s="104"/>
      <c r="R1648" s="104"/>
      <c r="S1648" s="104"/>
      <c r="T1648" s="104"/>
      <c r="U1648" s="104"/>
      <c r="V1648" s="104"/>
      <c r="W1648" s="104"/>
      <c r="X1648" s="104"/>
      <c r="Y1648" s="104"/>
      <c r="Z1648" s="104"/>
      <c r="AA1648" s="104"/>
      <c r="AB1648" s="104"/>
      <c r="AC1648" s="104"/>
      <c r="AD1648" s="104"/>
      <c r="AE1648" s="104"/>
      <c r="AF1648" s="104"/>
      <c r="AG1648" s="104"/>
      <c r="AH1648" s="104"/>
      <c r="AI1648" s="104"/>
      <c r="AJ1648" s="104"/>
      <c r="AK1648" s="104"/>
      <c r="AL1648" s="104"/>
      <c r="AM1648" s="104"/>
      <c r="AN1648" s="104"/>
      <c r="AO1648" s="104"/>
      <c r="AP1648" s="104"/>
      <c r="AQ1648" s="104"/>
      <c r="AR1648" s="104"/>
      <c r="AS1648" s="104"/>
      <c r="AT1648" s="104"/>
      <c r="AU1648" s="104"/>
      <c r="AX1648" s="114"/>
      <c r="AY1648" s="114"/>
      <c r="AZ1648" s="114"/>
      <c r="BA1648" s="114"/>
      <c r="BB1648" s="114"/>
      <c r="BC1648" s="114"/>
      <c r="BD1648" s="114"/>
      <c r="BE1648" s="114"/>
      <c r="BF1648" s="114"/>
      <c r="BG1648" s="114"/>
      <c r="BH1648" s="114"/>
      <c r="BI1648" s="114"/>
      <c r="BJ1648" s="114"/>
      <c r="BK1648" s="114"/>
      <c r="BL1648" s="114"/>
      <c r="BM1648" s="114"/>
      <c r="BN1648" s="114"/>
      <c r="BO1648" s="114"/>
      <c r="BP1648" s="114"/>
      <c r="BQ1648" s="114"/>
      <c r="BR1648" s="114"/>
      <c r="BS1648" s="114"/>
      <c r="BT1648" s="114"/>
      <c r="BU1648" s="114"/>
      <c r="BV1648" s="114"/>
      <c r="BW1648" s="114"/>
      <c r="BX1648" s="114"/>
      <c r="BY1648" s="114"/>
      <c r="BZ1648" s="114"/>
      <c r="CA1648" s="114"/>
      <c r="CB1648" s="114"/>
      <c r="CC1648" s="114"/>
      <c r="CD1648" s="114"/>
      <c r="CE1648" s="114"/>
      <c r="CF1648" s="114"/>
      <c r="CG1648" s="114"/>
      <c r="EH1648"/>
      <c r="EI1648"/>
      <c r="EJ1648"/>
      <c r="EK1648"/>
      <c r="EL1648"/>
    </row>
    <row r="1649" spans="1:142" x14ac:dyDescent="0.2">
      <c r="A1649"/>
      <c r="B1649"/>
      <c r="C1649"/>
      <c r="D1649"/>
      <c r="E1649"/>
      <c r="F1649"/>
      <c r="G1649"/>
      <c r="H1649"/>
      <c r="I1649"/>
      <c r="J1649"/>
      <c r="L1649" s="104"/>
      <c r="M1649" s="104"/>
      <c r="N1649" s="104"/>
      <c r="O1649" s="104"/>
      <c r="P1649" s="104"/>
      <c r="Q1649" s="104"/>
      <c r="R1649" s="104"/>
      <c r="S1649" s="104"/>
      <c r="T1649" s="104"/>
      <c r="U1649" s="104"/>
      <c r="V1649" s="104"/>
      <c r="W1649" s="104"/>
      <c r="X1649" s="104"/>
      <c r="Y1649" s="104"/>
      <c r="Z1649" s="104"/>
      <c r="AA1649" s="104"/>
      <c r="AB1649" s="104"/>
      <c r="AC1649" s="104"/>
      <c r="AD1649" s="104"/>
      <c r="AE1649" s="104"/>
      <c r="AF1649" s="104"/>
      <c r="AG1649" s="104"/>
      <c r="AH1649" s="104"/>
      <c r="AI1649" s="104"/>
      <c r="AJ1649" s="104"/>
      <c r="AK1649" s="104"/>
      <c r="AL1649" s="104"/>
      <c r="AM1649" s="104"/>
      <c r="AN1649" s="104"/>
      <c r="AO1649" s="104"/>
      <c r="AP1649" s="104"/>
      <c r="AQ1649" s="104"/>
      <c r="AR1649" s="104"/>
      <c r="AS1649" s="104"/>
      <c r="AT1649" s="104"/>
      <c r="AU1649" s="104"/>
      <c r="AX1649" s="114"/>
      <c r="AY1649" s="114"/>
      <c r="AZ1649" s="114"/>
      <c r="BA1649" s="114"/>
      <c r="BB1649" s="114"/>
      <c r="BC1649" s="114"/>
      <c r="BD1649" s="114"/>
      <c r="BE1649" s="114"/>
      <c r="BF1649" s="114"/>
      <c r="BG1649" s="114"/>
      <c r="BH1649" s="114"/>
      <c r="BI1649" s="114"/>
      <c r="BJ1649" s="114"/>
      <c r="BK1649" s="114"/>
      <c r="BL1649" s="114"/>
      <c r="BM1649" s="114"/>
      <c r="BN1649" s="114"/>
      <c r="BO1649" s="114"/>
      <c r="BP1649" s="114"/>
      <c r="BQ1649" s="114"/>
      <c r="BR1649" s="114"/>
      <c r="BS1649" s="114"/>
      <c r="BT1649" s="114"/>
      <c r="BU1649" s="114"/>
      <c r="BV1649" s="114"/>
      <c r="BW1649" s="114"/>
      <c r="BX1649" s="114"/>
      <c r="BY1649" s="114"/>
      <c r="BZ1649" s="114"/>
      <c r="CA1649" s="114"/>
      <c r="CB1649" s="114"/>
      <c r="CC1649" s="114"/>
      <c r="CD1649" s="114"/>
      <c r="CE1649" s="114"/>
      <c r="CF1649" s="114"/>
      <c r="CG1649" s="114"/>
      <c r="EH1649"/>
      <c r="EI1649"/>
      <c r="EJ1649"/>
      <c r="EK1649"/>
      <c r="EL1649"/>
    </row>
    <row r="1650" spans="1:142" x14ac:dyDescent="0.2">
      <c r="A1650"/>
      <c r="B1650"/>
      <c r="C1650"/>
      <c r="D1650"/>
      <c r="E1650"/>
      <c r="F1650"/>
      <c r="G1650"/>
      <c r="H1650"/>
      <c r="I1650"/>
      <c r="J1650"/>
      <c r="L1650" s="104"/>
      <c r="M1650" s="104"/>
      <c r="N1650" s="104"/>
      <c r="O1650" s="104"/>
      <c r="P1650" s="104"/>
      <c r="Q1650" s="104"/>
      <c r="R1650" s="104"/>
      <c r="S1650" s="104"/>
      <c r="T1650" s="104"/>
      <c r="U1650" s="104"/>
      <c r="V1650" s="104"/>
      <c r="W1650" s="104"/>
      <c r="X1650" s="104"/>
      <c r="Y1650" s="104"/>
      <c r="Z1650" s="104"/>
      <c r="AA1650" s="104"/>
      <c r="AB1650" s="104"/>
      <c r="AC1650" s="104"/>
      <c r="AD1650" s="104"/>
      <c r="AE1650" s="104"/>
      <c r="AF1650" s="104"/>
      <c r="AG1650" s="104"/>
      <c r="AH1650" s="104"/>
      <c r="AI1650" s="104"/>
      <c r="AJ1650" s="104"/>
      <c r="AK1650" s="104"/>
      <c r="AL1650" s="104"/>
      <c r="AM1650" s="104"/>
      <c r="AN1650" s="104"/>
      <c r="AO1650" s="104"/>
      <c r="AP1650" s="104"/>
      <c r="AQ1650" s="104"/>
      <c r="AR1650" s="104"/>
      <c r="AS1650" s="104"/>
      <c r="AT1650" s="104"/>
      <c r="AU1650" s="104"/>
      <c r="AX1650" s="114"/>
      <c r="AY1650" s="114"/>
      <c r="AZ1650" s="114"/>
      <c r="BA1650" s="114"/>
      <c r="BB1650" s="114"/>
      <c r="BC1650" s="114"/>
      <c r="BD1650" s="114"/>
      <c r="BE1650" s="114"/>
      <c r="BF1650" s="114"/>
      <c r="BG1650" s="114"/>
      <c r="BH1650" s="114"/>
      <c r="BI1650" s="114"/>
      <c r="BJ1650" s="114"/>
      <c r="BK1650" s="114"/>
      <c r="BL1650" s="114"/>
      <c r="BM1650" s="114"/>
      <c r="BN1650" s="114"/>
      <c r="BO1650" s="114"/>
      <c r="BP1650" s="114"/>
      <c r="BQ1650" s="114"/>
      <c r="BR1650" s="114"/>
      <c r="BS1650" s="114"/>
      <c r="BT1650" s="114"/>
      <c r="BU1650" s="114"/>
      <c r="BV1650" s="114"/>
      <c r="BW1650" s="114"/>
      <c r="BX1650" s="114"/>
      <c r="BY1650" s="114"/>
      <c r="BZ1650" s="114"/>
      <c r="CA1650" s="114"/>
      <c r="CB1650" s="114"/>
      <c r="CC1650" s="114"/>
      <c r="CD1650" s="114"/>
      <c r="CE1650" s="114"/>
      <c r="CF1650" s="114"/>
      <c r="CG1650" s="114"/>
      <c r="EH1650"/>
      <c r="EI1650"/>
      <c r="EJ1650"/>
      <c r="EK1650"/>
      <c r="EL1650"/>
    </row>
    <row r="1651" spans="1:142" x14ac:dyDescent="0.2">
      <c r="A1651"/>
      <c r="B1651"/>
      <c r="C1651"/>
      <c r="D1651"/>
      <c r="E1651"/>
      <c r="F1651"/>
      <c r="G1651"/>
      <c r="H1651"/>
      <c r="I1651"/>
      <c r="J1651"/>
      <c r="L1651" s="104"/>
      <c r="M1651" s="104"/>
      <c r="N1651" s="104"/>
      <c r="O1651" s="104"/>
      <c r="P1651" s="104"/>
      <c r="Q1651" s="104"/>
      <c r="R1651" s="104"/>
      <c r="S1651" s="104"/>
      <c r="T1651" s="104"/>
      <c r="U1651" s="104"/>
      <c r="V1651" s="104"/>
      <c r="W1651" s="104"/>
      <c r="X1651" s="104"/>
      <c r="Y1651" s="104"/>
      <c r="Z1651" s="104"/>
      <c r="AA1651" s="104"/>
      <c r="AB1651" s="104"/>
      <c r="AC1651" s="104"/>
      <c r="AD1651" s="104"/>
      <c r="AE1651" s="104"/>
      <c r="AF1651" s="104"/>
      <c r="AG1651" s="104"/>
      <c r="AH1651" s="104"/>
      <c r="AI1651" s="104"/>
      <c r="AJ1651" s="104"/>
      <c r="AK1651" s="104"/>
      <c r="AL1651" s="104"/>
      <c r="AM1651" s="104"/>
      <c r="AN1651" s="104"/>
      <c r="AO1651" s="104"/>
      <c r="AP1651" s="104"/>
      <c r="AQ1651" s="104"/>
      <c r="AR1651" s="104"/>
      <c r="AS1651" s="104"/>
      <c r="AT1651" s="104"/>
      <c r="AU1651" s="104"/>
      <c r="AX1651" s="114"/>
      <c r="AY1651" s="114"/>
      <c r="AZ1651" s="114"/>
      <c r="BA1651" s="114"/>
      <c r="BB1651" s="114"/>
      <c r="BC1651" s="114"/>
      <c r="BD1651" s="114"/>
      <c r="BE1651" s="114"/>
      <c r="BF1651" s="114"/>
      <c r="BG1651" s="114"/>
      <c r="BH1651" s="114"/>
      <c r="BI1651" s="114"/>
      <c r="BJ1651" s="114"/>
      <c r="BK1651" s="114"/>
      <c r="BL1651" s="114"/>
      <c r="BM1651" s="114"/>
      <c r="BN1651" s="114"/>
      <c r="BO1651" s="114"/>
      <c r="BP1651" s="114"/>
      <c r="BQ1651" s="114"/>
      <c r="BR1651" s="114"/>
      <c r="BS1651" s="114"/>
      <c r="BT1651" s="114"/>
      <c r="BU1651" s="114"/>
      <c r="BV1651" s="114"/>
      <c r="BW1651" s="114"/>
      <c r="BX1651" s="114"/>
      <c r="BY1651" s="114"/>
      <c r="BZ1651" s="114"/>
      <c r="CA1651" s="114"/>
      <c r="CB1651" s="114"/>
      <c r="CC1651" s="114"/>
      <c r="CD1651" s="114"/>
      <c r="CE1651" s="114"/>
      <c r="CF1651" s="114"/>
      <c r="CG1651" s="114"/>
      <c r="EH1651"/>
      <c r="EI1651"/>
      <c r="EJ1651"/>
      <c r="EK1651"/>
      <c r="EL1651"/>
    </row>
    <row r="1652" spans="1:142" x14ac:dyDescent="0.2">
      <c r="A1652"/>
      <c r="B1652"/>
      <c r="C1652"/>
      <c r="D1652"/>
      <c r="E1652"/>
      <c r="F1652"/>
      <c r="G1652"/>
      <c r="H1652"/>
      <c r="I1652"/>
      <c r="J1652"/>
      <c r="L1652" s="104"/>
      <c r="M1652" s="104"/>
      <c r="N1652" s="104"/>
      <c r="O1652" s="104"/>
      <c r="P1652" s="104"/>
      <c r="Q1652" s="104"/>
      <c r="R1652" s="104"/>
      <c r="S1652" s="104"/>
      <c r="T1652" s="104"/>
      <c r="U1652" s="104"/>
      <c r="V1652" s="104"/>
      <c r="W1652" s="104"/>
      <c r="X1652" s="104"/>
      <c r="Y1652" s="104"/>
      <c r="Z1652" s="104"/>
      <c r="AA1652" s="104"/>
      <c r="AB1652" s="104"/>
      <c r="AC1652" s="104"/>
      <c r="AD1652" s="104"/>
      <c r="AE1652" s="104"/>
      <c r="AF1652" s="104"/>
      <c r="AG1652" s="104"/>
      <c r="AH1652" s="104"/>
      <c r="AI1652" s="104"/>
      <c r="AJ1652" s="104"/>
      <c r="AK1652" s="104"/>
      <c r="AL1652" s="104"/>
      <c r="AM1652" s="104"/>
      <c r="AN1652" s="104"/>
      <c r="AO1652" s="104"/>
      <c r="AP1652" s="104"/>
      <c r="AQ1652" s="104"/>
      <c r="AR1652" s="104"/>
      <c r="AS1652" s="104"/>
      <c r="AT1652" s="104"/>
      <c r="AU1652" s="104"/>
      <c r="AX1652" s="114"/>
      <c r="AY1652" s="114"/>
      <c r="AZ1652" s="114"/>
      <c r="BA1652" s="114"/>
      <c r="BB1652" s="114"/>
      <c r="BC1652" s="114"/>
      <c r="BD1652" s="114"/>
      <c r="BE1652" s="114"/>
      <c r="BF1652" s="114"/>
      <c r="BG1652" s="114"/>
      <c r="BH1652" s="114"/>
      <c r="BI1652" s="114"/>
      <c r="BJ1652" s="114"/>
      <c r="BK1652" s="114"/>
      <c r="BL1652" s="114"/>
      <c r="BM1652" s="114"/>
      <c r="BN1652" s="114"/>
      <c r="BO1652" s="114"/>
      <c r="BP1652" s="114"/>
      <c r="BQ1652" s="114"/>
      <c r="BR1652" s="114"/>
      <c r="BS1652" s="114"/>
      <c r="BT1652" s="114"/>
      <c r="BU1652" s="114"/>
      <c r="BV1652" s="114"/>
      <c r="BW1652" s="114"/>
      <c r="BX1652" s="114"/>
      <c r="BY1652" s="114"/>
      <c r="BZ1652" s="114"/>
      <c r="CA1652" s="114"/>
      <c r="CB1652" s="114"/>
      <c r="CC1652" s="114"/>
      <c r="CD1652" s="114"/>
      <c r="CE1652" s="114"/>
      <c r="CF1652" s="114"/>
      <c r="CG1652" s="114"/>
      <c r="EH1652"/>
      <c r="EI1652"/>
      <c r="EJ1652"/>
      <c r="EK1652"/>
      <c r="EL1652"/>
    </row>
    <row r="1653" spans="1:142" x14ac:dyDescent="0.2">
      <c r="A1653"/>
      <c r="B1653"/>
      <c r="C1653"/>
      <c r="D1653"/>
      <c r="E1653"/>
      <c r="F1653"/>
      <c r="G1653"/>
      <c r="H1653"/>
      <c r="I1653"/>
      <c r="J1653"/>
      <c r="L1653" s="104"/>
      <c r="M1653" s="104"/>
      <c r="N1653" s="104"/>
      <c r="O1653" s="104"/>
      <c r="P1653" s="104"/>
      <c r="Q1653" s="104"/>
      <c r="R1653" s="104"/>
      <c r="S1653" s="104"/>
      <c r="T1653" s="104"/>
      <c r="U1653" s="104"/>
      <c r="V1653" s="104"/>
      <c r="W1653" s="104"/>
      <c r="X1653" s="104"/>
      <c r="Y1653" s="104"/>
      <c r="Z1653" s="104"/>
      <c r="AA1653" s="104"/>
      <c r="AB1653" s="104"/>
      <c r="AC1653" s="104"/>
      <c r="AD1653" s="104"/>
      <c r="AE1653" s="104"/>
      <c r="AF1653" s="104"/>
      <c r="AG1653" s="104"/>
      <c r="AH1653" s="104"/>
      <c r="AI1653" s="104"/>
      <c r="AJ1653" s="104"/>
      <c r="AK1653" s="104"/>
      <c r="AL1653" s="104"/>
      <c r="AM1653" s="104"/>
      <c r="AN1653" s="104"/>
      <c r="AO1653" s="104"/>
      <c r="AP1653" s="104"/>
      <c r="AQ1653" s="104"/>
      <c r="AR1653" s="104"/>
      <c r="AS1653" s="104"/>
      <c r="AT1653" s="104"/>
      <c r="AU1653" s="104"/>
      <c r="AX1653" s="114"/>
      <c r="AY1653" s="114"/>
      <c r="AZ1653" s="114"/>
      <c r="BA1653" s="114"/>
      <c r="BB1653" s="114"/>
      <c r="BC1653" s="114"/>
      <c r="BD1653" s="114"/>
      <c r="BE1653" s="114"/>
      <c r="BF1653" s="114"/>
      <c r="BG1653" s="114"/>
      <c r="BH1653" s="114"/>
      <c r="BI1653" s="114"/>
      <c r="BJ1653" s="114"/>
      <c r="BK1653" s="114"/>
      <c r="BL1653" s="114"/>
      <c r="BM1653" s="114"/>
      <c r="BN1653" s="114"/>
      <c r="BO1653" s="114"/>
      <c r="BP1653" s="114"/>
      <c r="BQ1653" s="114"/>
      <c r="BR1653" s="114"/>
      <c r="BS1653" s="114"/>
      <c r="BT1653" s="114"/>
      <c r="BU1653" s="114"/>
      <c r="BV1653" s="114"/>
      <c r="BW1653" s="114"/>
      <c r="BX1653" s="114"/>
      <c r="BY1653" s="114"/>
      <c r="BZ1653" s="114"/>
      <c r="CA1653" s="114"/>
      <c r="CB1653" s="114"/>
      <c r="CC1653" s="114"/>
      <c r="CD1653" s="114"/>
      <c r="CE1653" s="114"/>
      <c r="CF1653" s="114"/>
      <c r="CG1653" s="114"/>
      <c r="EH1653"/>
      <c r="EI1653"/>
      <c r="EJ1653"/>
      <c r="EK1653"/>
      <c r="EL1653"/>
    </row>
    <row r="1654" spans="1:142" x14ac:dyDescent="0.2">
      <c r="A1654"/>
      <c r="B1654"/>
      <c r="C1654"/>
      <c r="D1654"/>
      <c r="E1654"/>
      <c r="F1654"/>
      <c r="G1654"/>
      <c r="H1654"/>
      <c r="I1654"/>
      <c r="J1654"/>
      <c r="L1654" s="104"/>
      <c r="M1654" s="104"/>
      <c r="N1654" s="104"/>
      <c r="O1654" s="104"/>
      <c r="P1654" s="104"/>
      <c r="Q1654" s="104"/>
      <c r="R1654" s="104"/>
      <c r="S1654" s="104"/>
      <c r="T1654" s="104"/>
      <c r="U1654" s="104"/>
      <c r="V1654" s="104"/>
      <c r="W1654" s="104"/>
      <c r="X1654" s="104"/>
      <c r="Y1654" s="104"/>
      <c r="Z1654" s="104"/>
      <c r="AA1654" s="104"/>
      <c r="AB1654" s="104"/>
      <c r="AC1654" s="104"/>
      <c r="AD1654" s="104"/>
      <c r="AE1654" s="104"/>
      <c r="AF1654" s="104"/>
      <c r="AG1654" s="104"/>
      <c r="AH1654" s="104"/>
      <c r="AI1654" s="104"/>
      <c r="AJ1654" s="104"/>
      <c r="AK1654" s="104"/>
      <c r="AL1654" s="104"/>
      <c r="AM1654" s="104"/>
      <c r="AN1654" s="104"/>
      <c r="AO1654" s="104"/>
      <c r="AP1654" s="104"/>
      <c r="AQ1654" s="104"/>
      <c r="AR1654" s="104"/>
      <c r="AS1654" s="104"/>
      <c r="AT1654" s="104"/>
      <c r="AU1654" s="104"/>
      <c r="AX1654" s="114"/>
      <c r="AY1654" s="114"/>
      <c r="AZ1654" s="114"/>
      <c r="BA1654" s="114"/>
      <c r="BB1654" s="114"/>
      <c r="BC1654" s="114"/>
      <c r="BD1654" s="114"/>
      <c r="BE1654" s="114"/>
      <c r="BF1654" s="114"/>
      <c r="BG1654" s="114"/>
      <c r="BH1654" s="114"/>
      <c r="BI1654" s="114"/>
      <c r="BJ1654" s="114"/>
      <c r="BK1654" s="114"/>
      <c r="BL1654" s="114"/>
      <c r="BM1654" s="114"/>
      <c r="BN1654" s="114"/>
      <c r="BO1654" s="114"/>
      <c r="BP1654" s="114"/>
      <c r="BQ1654" s="114"/>
      <c r="BR1654" s="114"/>
      <c r="BS1654" s="114"/>
      <c r="BT1654" s="114"/>
      <c r="BU1654" s="114"/>
      <c r="BV1654" s="114"/>
      <c r="BW1654" s="114"/>
      <c r="BX1654" s="114"/>
      <c r="BY1654" s="114"/>
      <c r="BZ1654" s="114"/>
      <c r="CA1654" s="114"/>
      <c r="CB1654" s="114"/>
      <c r="CC1654" s="114"/>
      <c r="CD1654" s="114"/>
      <c r="CE1654" s="114"/>
      <c r="CF1654" s="114"/>
      <c r="CG1654" s="114"/>
      <c r="EH1654"/>
      <c r="EI1654"/>
      <c r="EJ1654"/>
      <c r="EK1654"/>
      <c r="EL1654"/>
    </row>
    <row r="1655" spans="1:142" x14ac:dyDescent="0.2">
      <c r="A1655"/>
      <c r="B1655"/>
      <c r="C1655"/>
      <c r="D1655"/>
      <c r="E1655"/>
      <c r="F1655"/>
      <c r="G1655"/>
      <c r="H1655"/>
      <c r="I1655"/>
      <c r="J1655"/>
      <c r="L1655" s="104"/>
      <c r="M1655" s="104"/>
      <c r="N1655" s="104"/>
      <c r="O1655" s="104"/>
      <c r="P1655" s="104"/>
      <c r="Q1655" s="104"/>
      <c r="R1655" s="104"/>
      <c r="S1655" s="104"/>
      <c r="T1655" s="104"/>
      <c r="U1655" s="104"/>
      <c r="V1655" s="104"/>
      <c r="W1655" s="104"/>
      <c r="X1655" s="104"/>
      <c r="Y1655" s="104"/>
      <c r="Z1655" s="104"/>
      <c r="AA1655" s="104"/>
      <c r="AB1655" s="104"/>
      <c r="AC1655" s="104"/>
      <c r="AD1655" s="104"/>
      <c r="AE1655" s="104"/>
      <c r="AF1655" s="104"/>
      <c r="AG1655" s="104"/>
      <c r="AH1655" s="104"/>
      <c r="AI1655" s="104"/>
      <c r="AJ1655" s="104"/>
      <c r="AK1655" s="104"/>
      <c r="AL1655" s="104"/>
      <c r="AM1655" s="104"/>
      <c r="AN1655" s="104"/>
      <c r="AO1655" s="104"/>
      <c r="AP1655" s="104"/>
      <c r="AQ1655" s="104"/>
      <c r="AR1655" s="104"/>
      <c r="AS1655" s="104"/>
      <c r="AT1655" s="104"/>
      <c r="AU1655" s="104"/>
      <c r="AX1655" s="114"/>
      <c r="AY1655" s="114"/>
      <c r="AZ1655" s="114"/>
      <c r="BA1655" s="114"/>
      <c r="BB1655" s="114"/>
      <c r="BC1655" s="114"/>
      <c r="BD1655" s="114"/>
      <c r="BE1655" s="114"/>
      <c r="BF1655" s="114"/>
      <c r="BG1655" s="114"/>
      <c r="BH1655" s="114"/>
      <c r="BI1655" s="114"/>
      <c r="BJ1655" s="114"/>
      <c r="BK1655" s="114"/>
      <c r="BL1655" s="114"/>
      <c r="BM1655" s="114"/>
      <c r="BN1655" s="114"/>
      <c r="BO1655" s="114"/>
      <c r="BP1655" s="114"/>
      <c r="BQ1655" s="114"/>
      <c r="BR1655" s="114"/>
      <c r="BS1655" s="114"/>
      <c r="BT1655" s="114"/>
      <c r="BU1655" s="114"/>
      <c r="BV1655" s="114"/>
      <c r="BW1655" s="114"/>
      <c r="BX1655" s="114"/>
      <c r="BY1655" s="114"/>
      <c r="BZ1655" s="114"/>
      <c r="CA1655" s="114"/>
      <c r="CB1655" s="114"/>
      <c r="CC1655" s="114"/>
      <c r="CD1655" s="114"/>
      <c r="CE1655" s="114"/>
      <c r="CF1655" s="114"/>
      <c r="CG1655" s="114"/>
      <c r="EH1655"/>
      <c r="EI1655"/>
      <c r="EJ1655"/>
      <c r="EK1655"/>
      <c r="EL1655"/>
    </row>
    <row r="1656" spans="1:142" x14ac:dyDescent="0.2">
      <c r="A1656"/>
      <c r="B1656"/>
      <c r="C1656"/>
      <c r="D1656"/>
      <c r="E1656"/>
      <c r="F1656"/>
      <c r="G1656"/>
      <c r="H1656"/>
      <c r="I1656"/>
      <c r="J1656"/>
      <c r="L1656" s="104"/>
      <c r="M1656" s="104"/>
      <c r="N1656" s="104"/>
      <c r="O1656" s="104"/>
      <c r="P1656" s="104"/>
      <c r="Q1656" s="104"/>
      <c r="R1656" s="104"/>
      <c r="S1656" s="104"/>
      <c r="T1656" s="104"/>
      <c r="U1656" s="104"/>
      <c r="V1656" s="104"/>
      <c r="W1656" s="104"/>
      <c r="X1656" s="104"/>
      <c r="Y1656" s="104"/>
      <c r="Z1656" s="104"/>
      <c r="AA1656" s="104"/>
      <c r="AB1656" s="104"/>
      <c r="AC1656" s="104"/>
      <c r="AD1656" s="104"/>
      <c r="AE1656" s="104"/>
      <c r="AF1656" s="104"/>
      <c r="AG1656" s="104"/>
      <c r="AH1656" s="104"/>
      <c r="AI1656" s="104"/>
      <c r="AJ1656" s="104"/>
      <c r="AK1656" s="104"/>
      <c r="AL1656" s="104"/>
      <c r="AM1656" s="104"/>
      <c r="AN1656" s="104"/>
      <c r="AO1656" s="104"/>
      <c r="AP1656" s="104"/>
      <c r="AQ1656" s="104"/>
      <c r="AR1656" s="104"/>
      <c r="AS1656" s="104"/>
      <c r="AT1656" s="104"/>
      <c r="AU1656" s="104"/>
      <c r="AX1656" s="114"/>
      <c r="AY1656" s="114"/>
      <c r="AZ1656" s="114"/>
      <c r="BA1656" s="114"/>
      <c r="BB1656" s="114"/>
      <c r="BC1656" s="114"/>
      <c r="BD1656" s="114"/>
      <c r="BE1656" s="114"/>
      <c r="BF1656" s="114"/>
      <c r="BG1656" s="114"/>
      <c r="BH1656" s="114"/>
      <c r="BI1656" s="114"/>
      <c r="BJ1656" s="114"/>
      <c r="BK1656" s="114"/>
      <c r="BL1656" s="114"/>
      <c r="BM1656" s="114"/>
      <c r="BN1656" s="114"/>
      <c r="BO1656" s="114"/>
      <c r="BP1656" s="114"/>
      <c r="BQ1656" s="114"/>
      <c r="BR1656" s="114"/>
      <c r="BS1656" s="114"/>
      <c r="BT1656" s="114"/>
      <c r="BU1656" s="114"/>
      <c r="BV1656" s="114"/>
      <c r="BW1656" s="114"/>
      <c r="BX1656" s="114"/>
      <c r="BY1656" s="114"/>
      <c r="BZ1656" s="114"/>
      <c r="CA1656" s="114"/>
      <c r="CB1656" s="114"/>
      <c r="CC1656" s="114"/>
      <c r="CD1656" s="114"/>
      <c r="CE1656" s="114"/>
      <c r="CF1656" s="114"/>
      <c r="CG1656" s="114"/>
      <c r="EH1656"/>
      <c r="EI1656"/>
      <c r="EJ1656"/>
      <c r="EK1656"/>
      <c r="EL1656"/>
    </row>
    <row r="1657" spans="1:142" x14ac:dyDescent="0.2">
      <c r="A1657"/>
      <c r="B1657"/>
      <c r="C1657"/>
      <c r="D1657"/>
      <c r="E1657"/>
      <c r="F1657"/>
      <c r="G1657"/>
      <c r="H1657"/>
      <c r="I1657"/>
      <c r="J1657"/>
      <c r="L1657" s="104"/>
      <c r="M1657" s="104"/>
      <c r="N1657" s="104"/>
      <c r="O1657" s="104"/>
      <c r="P1657" s="104"/>
      <c r="Q1657" s="104"/>
      <c r="R1657" s="104"/>
      <c r="S1657" s="104"/>
      <c r="T1657" s="104"/>
      <c r="U1657" s="104"/>
      <c r="V1657" s="104"/>
      <c r="W1657" s="104"/>
      <c r="X1657" s="104"/>
      <c r="Y1657" s="104"/>
      <c r="Z1657" s="104"/>
      <c r="AA1657" s="104"/>
      <c r="AB1657" s="104"/>
      <c r="AC1657" s="104"/>
      <c r="AD1657" s="104"/>
      <c r="AE1657" s="104"/>
      <c r="AF1657" s="104"/>
      <c r="AG1657" s="104"/>
      <c r="AH1657" s="104"/>
      <c r="AI1657" s="104"/>
      <c r="AJ1657" s="104"/>
      <c r="AK1657" s="104"/>
      <c r="AL1657" s="104"/>
      <c r="AM1657" s="104"/>
      <c r="AN1657" s="104"/>
      <c r="AO1657" s="104"/>
      <c r="AP1657" s="104"/>
      <c r="AQ1657" s="104"/>
      <c r="AR1657" s="104"/>
      <c r="AS1657" s="104"/>
      <c r="AT1657" s="104"/>
      <c r="AU1657" s="104"/>
      <c r="AX1657" s="114"/>
      <c r="AY1657" s="114"/>
      <c r="AZ1657" s="114"/>
      <c r="BA1657" s="114"/>
      <c r="BB1657" s="114"/>
      <c r="BC1657" s="114"/>
      <c r="BD1657" s="114"/>
      <c r="BE1657" s="114"/>
      <c r="BF1657" s="114"/>
      <c r="BG1657" s="114"/>
      <c r="BH1657" s="114"/>
      <c r="BI1657" s="114"/>
      <c r="BJ1657" s="114"/>
      <c r="BK1657" s="114"/>
      <c r="BL1657" s="114"/>
      <c r="BM1657" s="114"/>
      <c r="BN1657" s="114"/>
      <c r="BO1657" s="114"/>
      <c r="BP1657" s="114"/>
      <c r="BQ1657" s="114"/>
      <c r="BR1657" s="114"/>
      <c r="BS1657" s="114"/>
      <c r="BT1657" s="114"/>
      <c r="BU1657" s="114"/>
      <c r="BV1657" s="114"/>
      <c r="BW1657" s="114"/>
      <c r="BX1657" s="114"/>
      <c r="BY1657" s="114"/>
      <c r="BZ1657" s="114"/>
      <c r="CA1657" s="114"/>
      <c r="CB1657" s="114"/>
      <c r="CC1657" s="114"/>
      <c r="CD1657" s="114"/>
      <c r="CE1657" s="114"/>
      <c r="CF1657" s="114"/>
      <c r="CG1657" s="114"/>
      <c r="EH1657"/>
      <c r="EI1657"/>
      <c r="EJ1657"/>
      <c r="EK1657"/>
      <c r="EL1657"/>
    </row>
    <row r="1658" spans="1:142" x14ac:dyDescent="0.2">
      <c r="A1658"/>
      <c r="B1658"/>
      <c r="C1658"/>
      <c r="D1658"/>
      <c r="E1658"/>
      <c r="F1658"/>
      <c r="G1658"/>
      <c r="H1658"/>
      <c r="I1658"/>
      <c r="J1658"/>
      <c r="L1658" s="104"/>
      <c r="M1658" s="104"/>
      <c r="N1658" s="104"/>
      <c r="O1658" s="104"/>
      <c r="P1658" s="104"/>
      <c r="Q1658" s="104"/>
      <c r="R1658" s="104"/>
      <c r="S1658" s="104"/>
      <c r="T1658" s="104"/>
      <c r="U1658" s="104"/>
      <c r="V1658" s="104"/>
      <c r="W1658" s="104"/>
      <c r="X1658" s="104"/>
      <c r="Y1658" s="104"/>
      <c r="Z1658" s="104"/>
      <c r="AA1658" s="104"/>
      <c r="AB1658" s="104"/>
      <c r="AC1658" s="104"/>
      <c r="AD1658" s="104"/>
      <c r="AE1658" s="104"/>
      <c r="AF1658" s="104"/>
      <c r="AG1658" s="104"/>
      <c r="AH1658" s="104"/>
      <c r="AI1658" s="104"/>
      <c r="AJ1658" s="104"/>
      <c r="AK1658" s="104"/>
      <c r="AL1658" s="104"/>
      <c r="AM1658" s="104"/>
      <c r="AN1658" s="104"/>
      <c r="AO1658" s="104"/>
      <c r="AP1658" s="104"/>
      <c r="AQ1658" s="104"/>
      <c r="AR1658" s="104"/>
      <c r="AS1658" s="104"/>
      <c r="AT1658" s="104"/>
      <c r="AU1658" s="104"/>
      <c r="AX1658" s="114"/>
      <c r="AY1658" s="114"/>
      <c r="AZ1658" s="114"/>
      <c r="BA1658" s="114"/>
      <c r="BB1658" s="114"/>
      <c r="BC1658" s="114"/>
      <c r="BD1658" s="114"/>
      <c r="BE1658" s="114"/>
      <c r="BF1658" s="114"/>
      <c r="BG1658" s="114"/>
      <c r="BH1658" s="114"/>
      <c r="BI1658" s="114"/>
      <c r="BJ1658" s="114"/>
      <c r="BK1658" s="114"/>
      <c r="BL1658" s="114"/>
      <c r="BM1658" s="114"/>
      <c r="BN1658" s="114"/>
      <c r="BO1658" s="114"/>
      <c r="BP1658" s="114"/>
      <c r="BQ1658" s="114"/>
      <c r="BR1658" s="114"/>
      <c r="BS1658" s="114"/>
      <c r="BT1658" s="114"/>
      <c r="BU1658" s="114"/>
      <c r="BV1658" s="114"/>
      <c r="BW1658" s="114"/>
      <c r="BX1658" s="114"/>
      <c r="BY1658" s="114"/>
      <c r="BZ1658" s="114"/>
      <c r="CA1658" s="114"/>
      <c r="CB1658" s="114"/>
      <c r="CC1658" s="114"/>
      <c r="CD1658" s="114"/>
      <c r="CE1658" s="114"/>
      <c r="CF1658" s="114"/>
      <c r="CG1658" s="114"/>
      <c r="EH1658"/>
      <c r="EI1658"/>
      <c r="EJ1658"/>
      <c r="EK1658"/>
      <c r="EL1658"/>
    </row>
    <row r="1659" spans="1:142" x14ac:dyDescent="0.2">
      <c r="A1659"/>
      <c r="B1659"/>
      <c r="C1659"/>
      <c r="D1659"/>
      <c r="E1659"/>
      <c r="F1659"/>
      <c r="G1659"/>
      <c r="H1659"/>
      <c r="I1659"/>
      <c r="J1659"/>
      <c r="L1659" s="104"/>
      <c r="M1659" s="104"/>
      <c r="N1659" s="104"/>
      <c r="O1659" s="104"/>
      <c r="P1659" s="104"/>
      <c r="Q1659" s="104"/>
      <c r="R1659" s="104"/>
      <c r="S1659" s="104"/>
      <c r="T1659" s="104"/>
      <c r="U1659" s="104"/>
      <c r="V1659" s="104"/>
      <c r="W1659" s="104"/>
      <c r="X1659" s="104"/>
      <c r="Y1659" s="104"/>
      <c r="Z1659" s="104"/>
      <c r="AA1659" s="104"/>
      <c r="AB1659" s="104"/>
      <c r="AC1659" s="104"/>
      <c r="AD1659" s="104"/>
      <c r="AE1659" s="104"/>
      <c r="AF1659" s="104"/>
      <c r="AG1659" s="104"/>
      <c r="AH1659" s="104"/>
      <c r="AI1659" s="104"/>
      <c r="AJ1659" s="104"/>
      <c r="AK1659" s="104"/>
      <c r="AL1659" s="104"/>
      <c r="AM1659" s="104"/>
      <c r="AN1659" s="104"/>
      <c r="AO1659" s="104"/>
      <c r="AP1659" s="104"/>
      <c r="AQ1659" s="104"/>
      <c r="AR1659" s="104"/>
      <c r="AS1659" s="104"/>
      <c r="AT1659" s="104"/>
      <c r="AU1659" s="104"/>
      <c r="AX1659" s="114"/>
      <c r="AY1659" s="114"/>
      <c r="AZ1659" s="114"/>
      <c r="BA1659" s="114"/>
      <c r="BB1659" s="114"/>
      <c r="BC1659" s="114"/>
      <c r="BD1659" s="114"/>
      <c r="BE1659" s="114"/>
      <c r="BF1659" s="114"/>
      <c r="BG1659" s="114"/>
      <c r="BH1659" s="114"/>
      <c r="BI1659" s="114"/>
      <c r="BJ1659" s="114"/>
      <c r="BK1659" s="114"/>
      <c r="BL1659" s="114"/>
      <c r="BM1659" s="114"/>
      <c r="BN1659" s="114"/>
      <c r="BO1659" s="114"/>
      <c r="BP1659" s="114"/>
      <c r="BQ1659" s="114"/>
      <c r="BR1659" s="114"/>
      <c r="BS1659" s="114"/>
      <c r="BT1659" s="114"/>
      <c r="BU1659" s="114"/>
      <c r="BV1659" s="114"/>
      <c r="BW1659" s="114"/>
      <c r="BX1659" s="114"/>
      <c r="BY1659" s="114"/>
      <c r="BZ1659" s="114"/>
      <c r="CA1659" s="114"/>
      <c r="CB1659" s="114"/>
      <c r="CC1659" s="114"/>
      <c r="CD1659" s="114"/>
      <c r="CE1659" s="114"/>
      <c r="CF1659" s="114"/>
      <c r="CG1659" s="114"/>
      <c r="EH1659"/>
      <c r="EI1659"/>
      <c r="EJ1659"/>
      <c r="EK1659"/>
      <c r="EL1659"/>
    </row>
    <row r="1660" spans="1:142" x14ac:dyDescent="0.2">
      <c r="A1660"/>
      <c r="B1660"/>
      <c r="C1660"/>
      <c r="D1660"/>
      <c r="E1660"/>
      <c r="F1660"/>
      <c r="G1660"/>
      <c r="H1660"/>
      <c r="I1660"/>
      <c r="J1660"/>
      <c r="L1660" s="104"/>
      <c r="M1660" s="104"/>
      <c r="N1660" s="104"/>
      <c r="O1660" s="104"/>
      <c r="P1660" s="104"/>
      <c r="Q1660" s="104"/>
      <c r="R1660" s="104"/>
      <c r="S1660" s="104"/>
      <c r="T1660" s="104"/>
      <c r="U1660" s="104"/>
      <c r="V1660" s="104"/>
      <c r="W1660" s="104"/>
      <c r="X1660" s="104"/>
      <c r="Y1660" s="104"/>
      <c r="Z1660" s="104"/>
      <c r="AA1660" s="104"/>
      <c r="AB1660" s="104"/>
      <c r="AC1660" s="104"/>
      <c r="AD1660" s="104"/>
      <c r="AE1660" s="104"/>
      <c r="AF1660" s="104"/>
      <c r="AG1660" s="104"/>
      <c r="AH1660" s="104"/>
      <c r="AI1660" s="104"/>
      <c r="AJ1660" s="104"/>
      <c r="AK1660" s="104"/>
      <c r="AL1660" s="104"/>
      <c r="AM1660" s="104"/>
      <c r="AN1660" s="104"/>
      <c r="AO1660" s="104"/>
      <c r="AP1660" s="104"/>
      <c r="AQ1660" s="104"/>
      <c r="AR1660" s="104"/>
      <c r="AS1660" s="104"/>
      <c r="AT1660" s="104"/>
      <c r="AU1660" s="104"/>
      <c r="AX1660" s="114"/>
      <c r="AY1660" s="114"/>
      <c r="AZ1660" s="114"/>
      <c r="BA1660" s="114"/>
      <c r="BB1660" s="114"/>
      <c r="BC1660" s="114"/>
      <c r="BD1660" s="114"/>
      <c r="BE1660" s="114"/>
      <c r="BF1660" s="114"/>
      <c r="BG1660" s="114"/>
      <c r="BH1660" s="114"/>
      <c r="BI1660" s="114"/>
      <c r="BJ1660" s="114"/>
      <c r="BK1660" s="114"/>
      <c r="BL1660" s="114"/>
      <c r="BM1660" s="114"/>
      <c r="BN1660" s="114"/>
      <c r="BO1660" s="114"/>
      <c r="BP1660" s="114"/>
      <c r="BQ1660" s="114"/>
      <c r="BR1660" s="114"/>
      <c r="BS1660" s="114"/>
      <c r="BT1660" s="114"/>
      <c r="BU1660" s="114"/>
      <c r="BV1660" s="114"/>
      <c r="BW1660" s="114"/>
      <c r="BX1660" s="114"/>
      <c r="BY1660" s="114"/>
      <c r="BZ1660" s="114"/>
      <c r="CA1660" s="114"/>
      <c r="CB1660" s="114"/>
      <c r="CC1660" s="114"/>
      <c r="CD1660" s="114"/>
      <c r="CE1660" s="114"/>
      <c r="CF1660" s="114"/>
      <c r="CG1660" s="114"/>
      <c r="EH1660"/>
      <c r="EI1660"/>
      <c r="EJ1660"/>
      <c r="EK1660"/>
      <c r="EL1660"/>
    </row>
    <row r="1661" spans="1:142" x14ac:dyDescent="0.2">
      <c r="A1661"/>
      <c r="B1661"/>
      <c r="C1661"/>
      <c r="D1661"/>
      <c r="E1661"/>
      <c r="F1661"/>
      <c r="G1661"/>
      <c r="H1661"/>
      <c r="I1661"/>
      <c r="J1661"/>
      <c r="L1661" s="104"/>
      <c r="M1661" s="104"/>
      <c r="N1661" s="104"/>
      <c r="O1661" s="104"/>
      <c r="P1661" s="104"/>
      <c r="Q1661" s="104"/>
      <c r="R1661" s="104"/>
      <c r="S1661" s="104"/>
      <c r="T1661" s="104"/>
      <c r="U1661" s="104"/>
      <c r="V1661" s="104"/>
      <c r="W1661" s="104"/>
      <c r="X1661" s="104"/>
      <c r="Y1661" s="104"/>
      <c r="Z1661" s="104"/>
      <c r="AA1661" s="104"/>
      <c r="AB1661" s="104"/>
      <c r="AC1661" s="104"/>
      <c r="AD1661" s="104"/>
      <c r="AE1661" s="104"/>
      <c r="AF1661" s="104"/>
      <c r="AG1661" s="104"/>
      <c r="AH1661" s="104"/>
      <c r="AI1661" s="104"/>
      <c r="AJ1661" s="104"/>
      <c r="AK1661" s="104"/>
      <c r="AL1661" s="104"/>
      <c r="AM1661" s="104"/>
      <c r="AN1661" s="104"/>
      <c r="AO1661" s="104"/>
      <c r="AP1661" s="104"/>
      <c r="AQ1661" s="104"/>
      <c r="AR1661" s="104"/>
      <c r="AS1661" s="104"/>
      <c r="AT1661" s="104"/>
      <c r="AU1661" s="104"/>
      <c r="AX1661" s="114"/>
      <c r="AY1661" s="114"/>
      <c r="AZ1661" s="114"/>
      <c r="BA1661" s="114"/>
      <c r="BB1661" s="114"/>
      <c r="BC1661" s="114"/>
      <c r="BD1661" s="114"/>
      <c r="BE1661" s="114"/>
      <c r="BF1661" s="114"/>
      <c r="BG1661" s="114"/>
      <c r="BH1661" s="114"/>
      <c r="BI1661" s="114"/>
      <c r="BJ1661" s="114"/>
      <c r="BK1661" s="114"/>
      <c r="BL1661" s="114"/>
      <c r="BM1661" s="114"/>
      <c r="BN1661" s="114"/>
      <c r="BO1661" s="114"/>
      <c r="BP1661" s="114"/>
      <c r="BQ1661" s="114"/>
      <c r="BR1661" s="114"/>
      <c r="BS1661" s="114"/>
      <c r="BT1661" s="114"/>
      <c r="BU1661" s="114"/>
      <c r="BV1661" s="114"/>
      <c r="BW1661" s="114"/>
      <c r="BX1661" s="114"/>
      <c r="BY1661" s="114"/>
      <c r="BZ1661" s="114"/>
      <c r="CA1661" s="114"/>
      <c r="CB1661" s="114"/>
      <c r="CC1661" s="114"/>
      <c r="CD1661" s="114"/>
      <c r="CE1661" s="114"/>
      <c r="CF1661" s="114"/>
      <c r="CG1661" s="114"/>
      <c r="EH1661"/>
      <c r="EI1661"/>
      <c r="EJ1661"/>
      <c r="EK1661"/>
      <c r="EL1661"/>
    </row>
    <row r="1662" spans="1:142" x14ac:dyDescent="0.2">
      <c r="A1662"/>
      <c r="B1662"/>
      <c r="C1662"/>
      <c r="D1662"/>
      <c r="E1662"/>
      <c r="F1662"/>
      <c r="G1662"/>
      <c r="H1662"/>
      <c r="I1662"/>
      <c r="J1662"/>
      <c r="L1662" s="104"/>
      <c r="M1662" s="104"/>
      <c r="N1662" s="104"/>
      <c r="O1662" s="104"/>
      <c r="P1662" s="104"/>
      <c r="Q1662" s="104"/>
      <c r="R1662" s="104"/>
      <c r="S1662" s="104"/>
      <c r="T1662" s="104"/>
      <c r="U1662" s="104"/>
      <c r="V1662" s="104"/>
      <c r="W1662" s="104"/>
      <c r="X1662" s="104"/>
      <c r="Y1662" s="104"/>
      <c r="Z1662" s="104"/>
      <c r="AA1662" s="104"/>
      <c r="AB1662" s="104"/>
      <c r="AC1662" s="104"/>
      <c r="AD1662" s="104"/>
      <c r="AE1662" s="104"/>
      <c r="AF1662" s="104"/>
      <c r="AG1662" s="104"/>
      <c r="AH1662" s="104"/>
      <c r="AI1662" s="104"/>
      <c r="AJ1662" s="104"/>
      <c r="AK1662" s="104"/>
      <c r="AL1662" s="104"/>
      <c r="AM1662" s="104"/>
      <c r="AN1662" s="104"/>
      <c r="AO1662" s="104"/>
      <c r="AP1662" s="104"/>
      <c r="AQ1662" s="104"/>
      <c r="AR1662" s="104"/>
      <c r="AS1662" s="104"/>
      <c r="AT1662" s="104"/>
      <c r="AU1662" s="104"/>
      <c r="AX1662" s="114"/>
      <c r="AY1662" s="114"/>
      <c r="AZ1662" s="114"/>
      <c r="BA1662" s="114"/>
      <c r="BB1662" s="114"/>
      <c r="BC1662" s="114"/>
      <c r="BD1662" s="114"/>
      <c r="BE1662" s="114"/>
      <c r="BF1662" s="114"/>
      <c r="BG1662" s="114"/>
      <c r="BH1662" s="114"/>
      <c r="BI1662" s="114"/>
      <c r="BJ1662" s="114"/>
      <c r="BK1662" s="114"/>
      <c r="BL1662" s="114"/>
      <c r="BM1662" s="114"/>
      <c r="BN1662" s="114"/>
      <c r="BO1662" s="114"/>
      <c r="BP1662" s="114"/>
      <c r="BQ1662" s="114"/>
      <c r="BR1662" s="114"/>
      <c r="BS1662" s="114"/>
      <c r="BT1662" s="114"/>
      <c r="BU1662" s="114"/>
      <c r="BV1662" s="114"/>
      <c r="BW1662" s="114"/>
      <c r="BX1662" s="114"/>
      <c r="BY1662" s="114"/>
      <c r="BZ1662" s="114"/>
      <c r="CA1662" s="114"/>
      <c r="CB1662" s="114"/>
      <c r="CC1662" s="114"/>
      <c r="CD1662" s="114"/>
      <c r="CE1662" s="114"/>
      <c r="CF1662" s="114"/>
      <c r="CG1662" s="114"/>
      <c r="EH1662"/>
      <c r="EI1662"/>
      <c r="EJ1662"/>
      <c r="EK1662"/>
      <c r="EL1662"/>
    </row>
    <row r="1663" spans="1:142" x14ac:dyDescent="0.2">
      <c r="A1663"/>
      <c r="B1663"/>
      <c r="C1663"/>
      <c r="D1663"/>
      <c r="E1663"/>
      <c r="F1663"/>
      <c r="G1663"/>
      <c r="H1663"/>
      <c r="I1663"/>
      <c r="J1663"/>
      <c r="L1663" s="104"/>
      <c r="M1663" s="104"/>
      <c r="N1663" s="104"/>
      <c r="O1663" s="104"/>
      <c r="P1663" s="104"/>
      <c r="Q1663" s="104"/>
      <c r="R1663" s="104"/>
      <c r="S1663" s="104"/>
      <c r="T1663" s="104"/>
      <c r="U1663" s="104"/>
      <c r="V1663" s="104"/>
      <c r="W1663" s="104"/>
      <c r="X1663" s="104"/>
      <c r="Y1663" s="104"/>
      <c r="Z1663" s="104"/>
      <c r="AA1663" s="104"/>
      <c r="AB1663" s="104"/>
      <c r="AC1663" s="104"/>
      <c r="AD1663" s="104"/>
      <c r="AE1663" s="104"/>
      <c r="AF1663" s="104"/>
      <c r="AG1663" s="104"/>
      <c r="AH1663" s="104"/>
      <c r="AI1663" s="104"/>
      <c r="AJ1663" s="104"/>
      <c r="AK1663" s="104"/>
      <c r="AL1663" s="104"/>
      <c r="AM1663" s="104"/>
      <c r="AN1663" s="104"/>
      <c r="AO1663" s="104"/>
      <c r="AP1663" s="104"/>
      <c r="AQ1663" s="104"/>
      <c r="AR1663" s="104"/>
      <c r="AS1663" s="104"/>
      <c r="AT1663" s="104"/>
      <c r="AU1663" s="104"/>
      <c r="AX1663" s="114"/>
      <c r="AY1663" s="114"/>
      <c r="AZ1663" s="114"/>
      <c r="BA1663" s="114"/>
      <c r="BB1663" s="114"/>
      <c r="BC1663" s="114"/>
      <c r="BD1663" s="114"/>
      <c r="BE1663" s="114"/>
      <c r="BF1663" s="114"/>
      <c r="BG1663" s="114"/>
      <c r="BH1663" s="114"/>
      <c r="BI1663" s="114"/>
      <c r="BJ1663" s="114"/>
      <c r="BK1663" s="114"/>
      <c r="BL1663" s="114"/>
      <c r="BM1663" s="114"/>
      <c r="BN1663" s="114"/>
      <c r="BO1663" s="114"/>
      <c r="BP1663" s="114"/>
      <c r="BQ1663" s="114"/>
      <c r="BR1663" s="114"/>
      <c r="BS1663" s="114"/>
      <c r="BT1663" s="114"/>
      <c r="BU1663" s="114"/>
      <c r="BV1663" s="114"/>
      <c r="BW1663" s="114"/>
      <c r="BX1663" s="114"/>
      <c r="BY1663" s="114"/>
      <c r="BZ1663" s="114"/>
      <c r="CA1663" s="114"/>
      <c r="CB1663" s="114"/>
      <c r="CC1663" s="114"/>
      <c r="CD1663" s="114"/>
      <c r="CE1663" s="114"/>
      <c r="CF1663" s="114"/>
      <c r="CG1663" s="114"/>
      <c r="EH1663"/>
      <c r="EI1663"/>
      <c r="EJ1663"/>
      <c r="EK1663"/>
      <c r="EL1663"/>
    </row>
    <row r="1664" spans="1:142" x14ac:dyDescent="0.2">
      <c r="A1664"/>
      <c r="B1664"/>
      <c r="C1664"/>
      <c r="D1664"/>
      <c r="E1664"/>
      <c r="F1664"/>
      <c r="G1664"/>
      <c r="H1664"/>
      <c r="I1664"/>
      <c r="J1664"/>
      <c r="L1664" s="104"/>
      <c r="M1664" s="104"/>
      <c r="N1664" s="104"/>
      <c r="O1664" s="104"/>
      <c r="P1664" s="104"/>
      <c r="Q1664" s="104"/>
      <c r="R1664" s="104"/>
      <c r="S1664" s="104"/>
      <c r="T1664" s="104"/>
      <c r="U1664" s="104"/>
      <c r="V1664" s="104"/>
      <c r="W1664" s="104"/>
      <c r="X1664" s="104"/>
      <c r="Y1664" s="104"/>
      <c r="Z1664" s="104"/>
      <c r="AA1664" s="104"/>
      <c r="AB1664" s="104"/>
      <c r="AC1664" s="104"/>
      <c r="AD1664" s="104"/>
      <c r="AE1664" s="104"/>
      <c r="AF1664" s="104"/>
      <c r="AG1664" s="104"/>
      <c r="AH1664" s="104"/>
      <c r="AI1664" s="104"/>
      <c r="AJ1664" s="104"/>
      <c r="AK1664" s="104"/>
      <c r="AL1664" s="104"/>
      <c r="AM1664" s="104"/>
      <c r="AN1664" s="104"/>
      <c r="AO1664" s="104"/>
      <c r="AP1664" s="104"/>
      <c r="AQ1664" s="104"/>
      <c r="AR1664" s="104"/>
      <c r="AS1664" s="104"/>
      <c r="AT1664" s="104"/>
      <c r="AU1664" s="104"/>
      <c r="AX1664" s="114"/>
      <c r="AY1664" s="114"/>
      <c r="AZ1664" s="114"/>
      <c r="BA1664" s="114"/>
      <c r="BB1664" s="114"/>
      <c r="BC1664" s="114"/>
      <c r="BD1664" s="114"/>
      <c r="BE1664" s="114"/>
      <c r="BF1664" s="114"/>
      <c r="BG1664" s="114"/>
      <c r="BH1664" s="114"/>
      <c r="BI1664" s="114"/>
      <c r="BJ1664" s="114"/>
      <c r="BK1664" s="114"/>
      <c r="BL1664" s="114"/>
      <c r="BM1664" s="114"/>
      <c r="BN1664" s="114"/>
      <c r="BO1664" s="114"/>
      <c r="BP1664" s="114"/>
      <c r="BQ1664" s="114"/>
      <c r="BR1664" s="114"/>
      <c r="BS1664" s="114"/>
      <c r="BT1664" s="114"/>
      <c r="BU1664" s="114"/>
      <c r="BV1664" s="114"/>
      <c r="BW1664" s="114"/>
      <c r="BX1664" s="114"/>
      <c r="BY1664" s="114"/>
      <c r="BZ1664" s="114"/>
      <c r="CA1664" s="114"/>
      <c r="CB1664" s="114"/>
      <c r="CC1664" s="114"/>
      <c r="CD1664" s="114"/>
      <c r="CE1664" s="114"/>
      <c r="CF1664" s="114"/>
      <c r="CG1664" s="114"/>
      <c r="EH1664"/>
      <c r="EI1664"/>
      <c r="EJ1664"/>
      <c r="EK1664"/>
      <c r="EL1664"/>
    </row>
    <row r="1665" spans="1:142" x14ac:dyDescent="0.2">
      <c r="A1665"/>
      <c r="B1665"/>
      <c r="C1665"/>
      <c r="D1665"/>
      <c r="E1665"/>
      <c r="F1665"/>
      <c r="G1665"/>
      <c r="H1665"/>
      <c r="I1665"/>
      <c r="J1665"/>
      <c r="L1665" s="104"/>
      <c r="M1665" s="104"/>
      <c r="N1665" s="104"/>
      <c r="O1665" s="104"/>
      <c r="P1665" s="104"/>
      <c r="Q1665" s="104"/>
      <c r="R1665" s="104"/>
      <c r="S1665" s="104"/>
      <c r="T1665" s="104"/>
      <c r="U1665" s="104"/>
      <c r="V1665" s="104"/>
      <c r="W1665" s="104"/>
      <c r="X1665" s="104"/>
      <c r="Y1665" s="104"/>
      <c r="Z1665" s="104"/>
      <c r="AA1665" s="104"/>
      <c r="AB1665" s="104"/>
      <c r="AC1665" s="104"/>
      <c r="AD1665" s="104"/>
      <c r="AE1665" s="104"/>
      <c r="AF1665" s="104"/>
      <c r="AG1665" s="104"/>
      <c r="AH1665" s="104"/>
      <c r="AI1665" s="104"/>
      <c r="AJ1665" s="104"/>
      <c r="AK1665" s="104"/>
      <c r="AL1665" s="104"/>
      <c r="AM1665" s="104"/>
      <c r="AN1665" s="104"/>
      <c r="AO1665" s="104"/>
      <c r="AP1665" s="104"/>
      <c r="AQ1665" s="104"/>
      <c r="AR1665" s="104"/>
      <c r="AS1665" s="104"/>
      <c r="AT1665" s="104"/>
      <c r="AU1665" s="104"/>
      <c r="AX1665" s="114"/>
      <c r="AY1665" s="114"/>
      <c r="AZ1665" s="114"/>
      <c r="BA1665" s="114"/>
      <c r="BB1665" s="114"/>
      <c r="BC1665" s="114"/>
      <c r="BD1665" s="114"/>
      <c r="BE1665" s="114"/>
      <c r="BF1665" s="114"/>
      <c r="BG1665" s="114"/>
      <c r="BH1665" s="114"/>
      <c r="BI1665" s="114"/>
      <c r="BJ1665" s="114"/>
      <c r="BK1665" s="114"/>
      <c r="BL1665" s="114"/>
      <c r="BM1665" s="114"/>
      <c r="BN1665" s="114"/>
      <c r="BO1665" s="114"/>
      <c r="BP1665" s="114"/>
      <c r="BQ1665" s="114"/>
      <c r="BR1665" s="114"/>
      <c r="BS1665" s="114"/>
      <c r="BT1665" s="114"/>
      <c r="BU1665" s="114"/>
      <c r="BV1665" s="114"/>
      <c r="BW1665" s="114"/>
      <c r="BX1665" s="114"/>
      <c r="BY1665" s="114"/>
      <c r="BZ1665" s="114"/>
      <c r="CA1665" s="114"/>
      <c r="CB1665" s="114"/>
      <c r="CC1665" s="114"/>
      <c r="CD1665" s="114"/>
      <c r="CE1665" s="114"/>
      <c r="CF1665" s="114"/>
      <c r="CG1665" s="114"/>
      <c r="EH1665"/>
      <c r="EI1665"/>
      <c r="EJ1665"/>
      <c r="EK1665"/>
      <c r="EL1665"/>
    </row>
    <row r="1666" spans="1:142" x14ac:dyDescent="0.2">
      <c r="A1666"/>
      <c r="B1666"/>
      <c r="C1666"/>
      <c r="D1666"/>
      <c r="E1666"/>
      <c r="F1666"/>
      <c r="G1666"/>
      <c r="H1666"/>
      <c r="I1666"/>
      <c r="J1666"/>
      <c r="L1666" s="104"/>
      <c r="M1666" s="104"/>
      <c r="N1666" s="104"/>
      <c r="O1666" s="104"/>
      <c r="P1666" s="104"/>
      <c r="Q1666" s="104"/>
      <c r="R1666" s="104"/>
      <c r="S1666" s="104"/>
      <c r="T1666" s="104"/>
      <c r="U1666" s="104"/>
      <c r="V1666" s="104"/>
      <c r="W1666" s="104"/>
      <c r="X1666" s="104"/>
      <c r="Y1666" s="104"/>
      <c r="Z1666" s="104"/>
      <c r="AA1666" s="104"/>
      <c r="AB1666" s="104"/>
      <c r="AC1666" s="104"/>
      <c r="AD1666" s="104"/>
      <c r="AE1666" s="104"/>
      <c r="AF1666" s="104"/>
      <c r="AG1666" s="104"/>
      <c r="AH1666" s="104"/>
      <c r="AI1666" s="104"/>
      <c r="AJ1666" s="104"/>
      <c r="AK1666" s="104"/>
      <c r="AL1666" s="104"/>
      <c r="AM1666" s="104"/>
      <c r="AN1666" s="104"/>
      <c r="AO1666" s="104"/>
      <c r="AP1666" s="104"/>
      <c r="AQ1666" s="104"/>
      <c r="AR1666" s="104"/>
      <c r="AS1666" s="104"/>
      <c r="AT1666" s="104"/>
      <c r="AU1666" s="104"/>
      <c r="AX1666" s="114"/>
      <c r="AY1666" s="114"/>
      <c r="AZ1666" s="114"/>
      <c r="BA1666" s="114"/>
      <c r="BB1666" s="114"/>
      <c r="BC1666" s="114"/>
      <c r="BD1666" s="114"/>
      <c r="BE1666" s="114"/>
      <c r="BF1666" s="114"/>
      <c r="BG1666" s="114"/>
      <c r="BH1666" s="114"/>
      <c r="BI1666" s="114"/>
      <c r="BJ1666" s="114"/>
      <c r="BK1666" s="114"/>
      <c r="BL1666" s="114"/>
      <c r="BM1666" s="114"/>
      <c r="BN1666" s="114"/>
      <c r="BO1666" s="114"/>
      <c r="BP1666" s="114"/>
      <c r="BQ1666" s="114"/>
      <c r="BR1666" s="114"/>
      <c r="BS1666" s="114"/>
      <c r="BT1666" s="114"/>
      <c r="BU1666" s="114"/>
      <c r="BV1666" s="114"/>
      <c r="BW1666" s="114"/>
      <c r="BX1666" s="114"/>
      <c r="BY1666" s="114"/>
      <c r="BZ1666" s="114"/>
      <c r="CA1666" s="114"/>
      <c r="CB1666" s="114"/>
      <c r="CC1666" s="114"/>
      <c r="CD1666" s="114"/>
      <c r="CE1666" s="114"/>
      <c r="CF1666" s="114"/>
      <c r="CG1666" s="114"/>
      <c r="EH1666"/>
      <c r="EI1666"/>
      <c r="EJ1666"/>
      <c r="EK1666"/>
      <c r="EL1666"/>
    </row>
    <row r="1667" spans="1:142" x14ac:dyDescent="0.2">
      <c r="A1667"/>
      <c r="B1667"/>
      <c r="C1667"/>
      <c r="D1667"/>
      <c r="E1667"/>
      <c r="F1667"/>
      <c r="G1667"/>
      <c r="H1667"/>
      <c r="I1667"/>
      <c r="J1667"/>
      <c r="L1667" s="104"/>
      <c r="M1667" s="104"/>
      <c r="N1667" s="104"/>
      <c r="O1667" s="104"/>
      <c r="P1667" s="104"/>
      <c r="Q1667" s="104"/>
      <c r="R1667" s="104"/>
      <c r="S1667" s="104"/>
      <c r="T1667" s="104"/>
      <c r="U1667" s="104"/>
      <c r="V1667" s="104"/>
      <c r="W1667" s="104"/>
      <c r="X1667" s="104"/>
      <c r="Y1667" s="104"/>
      <c r="Z1667" s="104"/>
      <c r="AA1667" s="104"/>
      <c r="AB1667" s="104"/>
      <c r="AC1667" s="104"/>
      <c r="AD1667" s="104"/>
      <c r="AE1667" s="104"/>
      <c r="AF1667" s="104"/>
      <c r="AG1667" s="104"/>
      <c r="AH1667" s="104"/>
      <c r="AI1667" s="104"/>
      <c r="AJ1667" s="104"/>
      <c r="AK1667" s="104"/>
      <c r="AL1667" s="104"/>
      <c r="AM1667" s="104"/>
      <c r="AN1667" s="104"/>
      <c r="AO1667" s="104"/>
      <c r="AP1667" s="104"/>
      <c r="AQ1667" s="104"/>
      <c r="AR1667" s="104"/>
      <c r="AS1667" s="104"/>
      <c r="AT1667" s="104"/>
      <c r="AU1667" s="104"/>
      <c r="AX1667" s="114"/>
      <c r="AY1667" s="114"/>
      <c r="AZ1667" s="114"/>
      <c r="BA1667" s="114"/>
      <c r="BB1667" s="114"/>
      <c r="BC1667" s="114"/>
      <c r="BD1667" s="114"/>
      <c r="BE1667" s="114"/>
      <c r="BF1667" s="114"/>
      <c r="BG1667" s="114"/>
      <c r="BH1667" s="114"/>
      <c r="BI1667" s="114"/>
      <c r="BJ1667" s="114"/>
      <c r="BK1667" s="114"/>
      <c r="BL1667" s="114"/>
      <c r="BM1667" s="114"/>
      <c r="BN1667" s="114"/>
      <c r="BO1667" s="114"/>
      <c r="BP1667" s="114"/>
      <c r="BQ1667" s="114"/>
      <c r="BR1667" s="114"/>
      <c r="BS1667" s="114"/>
      <c r="BT1667" s="114"/>
      <c r="BU1667" s="114"/>
      <c r="BV1667" s="114"/>
      <c r="BW1667" s="114"/>
      <c r="BX1667" s="114"/>
      <c r="BY1667" s="114"/>
      <c r="BZ1667" s="114"/>
      <c r="CA1667" s="114"/>
      <c r="CB1667" s="114"/>
      <c r="CC1667" s="114"/>
      <c r="CD1667" s="114"/>
      <c r="CE1667" s="114"/>
      <c r="CF1667" s="114"/>
      <c r="CG1667" s="114"/>
      <c r="EH1667"/>
      <c r="EI1667"/>
      <c r="EJ1667"/>
      <c r="EK1667"/>
      <c r="EL1667"/>
    </row>
    <row r="1668" spans="1:142" x14ac:dyDescent="0.2">
      <c r="A1668"/>
      <c r="B1668"/>
      <c r="C1668"/>
      <c r="D1668"/>
      <c r="E1668"/>
      <c r="F1668"/>
      <c r="G1668"/>
      <c r="H1668"/>
      <c r="I1668"/>
      <c r="J1668"/>
      <c r="L1668" s="104"/>
      <c r="M1668" s="104"/>
      <c r="N1668" s="104"/>
      <c r="O1668" s="104"/>
      <c r="P1668" s="104"/>
      <c r="Q1668" s="104"/>
      <c r="R1668" s="104"/>
      <c r="S1668" s="104"/>
      <c r="T1668" s="104"/>
      <c r="U1668" s="104"/>
      <c r="V1668" s="104"/>
      <c r="W1668" s="104"/>
      <c r="X1668" s="104"/>
      <c r="Y1668" s="104"/>
      <c r="Z1668" s="104"/>
      <c r="AA1668" s="104"/>
      <c r="AB1668" s="104"/>
      <c r="AC1668" s="104"/>
      <c r="AD1668" s="104"/>
      <c r="AE1668" s="104"/>
      <c r="AF1668" s="104"/>
      <c r="AG1668" s="104"/>
      <c r="AH1668" s="104"/>
      <c r="AI1668" s="104"/>
      <c r="AJ1668" s="104"/>
      <c r="AK1668" s="104"/>
      <c r="AL1668" s="104"/>
      <c r="AM1668" s="104"/>
      <c r="AN1668" s="104"/>
      <c r="AO1668" s="104"/>
      <c r="AP1668" s="104"/>
      <c r="AQ1668" s="104"/>
      <c r="AR1668" s="104"/>
      <c r="AS1668" s="104"/>
      <c r="AT1668" s="104"/>
      <c r="AU1668" s="104"/>
      <c r="AX1668" s="114"/>
      <c r="AY1668" s="114"/>
      <c r="AZ1668" s="114"/>
      <c r="BA1668" s="114"/>
      <c r="BB1668" s="114"/>
      <c r="BC1668" s="114"/>
      <c r="BD1668" s="114"/>
      <c r="BE1668" s="114"/>
      <c r="BF1668" s="114"/>
      <c r="BG1668" s="114"/>
      <c r="BH1668" s="114"/>
      <c r="BI1668" s="114"/>
      <c r="BJ1668" s="114"/>
      <c r="BK1668" s="114"/>
      <c r="BL1668" s="114"/>
      <c r="BM1668" s="114"/>
      <c r="BN1668" s="114"/>
      <c r="BO1668" s="114"/>
      <c r="BP1668" s="114"/>
      <c r="BQ1668" s="114"/>
      <c r="BR1668" s="114"/>
      <c r="BS1668" s="114"/>
      <c r="BT1668" s="114"/>
      <c r="BU1668" s="114"/>
      <c r="BV1668" s="114"/>
      <c r="BW1668" s="114"/>
      <c r="BX1668" s="114"/>
      <c r="BY1668" s="114"/>
      <c r="BZ1668" s="114"/>
      <c r="CA1668" s="114"/>
      <c r="CB1668" s="114"/>
      <c r="CC1668" s="114"/>
      <c r="CD1668" s="114"/>
      <c r="CE1668" s="114"/>
      <c r="CF1668" s="114"/>
      <c r="CG1668" s="114"/>
      <c r="EH1668"/>
      <c r="EI1668"/>
      <c r="EJ1668"/>
      <c r="EK1668"/>
      <c r="EL1668"/>
    </row>
    <row r="1669" spans="1:142" x14ac:dyDescent="0.2">
      <c r="A1669"/>
      <c r="B1669"/>
      <c r="C1669"/>
      <c r="D1669"/>
      <c r="E1669"/>
      <c r="F1669"/>
      <c r="G1669"/>
      <c r="H1669"/>
      <c r="I1669"/>
      <c r="J1669"/>
      <c r="L1669" s="104"/>
      <c r="M1669" s="104"/>
      <c r="N1669" s="104"/>
      <c r="O1669" s="104"/>
      <c r="P1669" s="104"/>
      <c r="Q1669" s="104"/>
      <c r="R1669" s="104"/>
      <c r="S1669" s="104"/>
      <c r="T1669" s="104"/>
      <c r="U1669" s="104"/>
      <c r="V1669" s="104"/>
      <c r="W1669" s="104"/>
      <c r="X1669" s="104"/>
      <c r="Y1669" s="104"/>
      <c r="Z1669" s="104"/>
      <c r="AA1669" s="104"/>
      <c r="AB1669" s="104"/>
      <c r="AC1669" s="104"/>
      <c r="AD1669" s="104"/>
      <c r="AE1669" s="104"/>
      <c r="AF1669" s="104"/>
      <c r="AG1669" s="104"/>
      <c r="AH1669" s="104"/>
      <c r="AI1669" s="104"/>
      <c r="AJ1669" s="104"/>
      <c r="AK1669" s="104"/>
      <c r="AL1669" s="104"/>
      <c r="AM1669" s="104"/>
      <c r="AN1669" s="104"/>
      <c r="AO1669" s="104"/>
      <c r="AP1669" s="104"/>
      <c r="AQ1669" s="104"/>
      <c r="AR1669" s="104"/>
      <c r="AS1669" s="104"/>
      <c r="AT1669" s="104"/>
      <c r="AU1669" s="104"/>
      <c r="AX1669" s="114"/>
      <c r="AY1669" s="114"/>
      <c r="AZ1669" s="114"/>
      <c r="BA1669" s="114"/>
      <c r="BB1669" s="114"/>
      <c r="BC1669" s="114"/>
      <c r="BD1669" s="114"/>
      <c r="BE1669" s="114"/>
      <c r="BF1669" s="114"/>
      <c r="BG1669" s="114"/>
      <c r="BH1669" s="114"/>
      <c r="BI1669" s="114"/>
      <c r="BJ1669" s="114"/>
      <c r="BK1669" s="114"/>
      <c r="BL1669" s="114"/>
      <c r="BM1669" s="114"/>
      <c r="BN1669" s="114"/>
      <c r="BO1669" s="114"/>
      <c r="BP1669" s="114"/>
      <c r="BQ1669" s="114"/>
      <c r="BR1669" s="114"/>
      <c r="BS1669" s="114"/>
      <c r="BT1669" s="114"/>
      <c r="BU1669" s="114"/>
      <c r="BV1669" s="114"/>
      <c r="BW1669" s="114"/>
      <c r="BX1669" s="114"/>
      <c r="BY1669" s="114"/>
      <c r="BZ1669" s="114"/>
      <c r="CA1669" s="114"/>
      <c r="CB1669" s="114"/>
      <c r="CC1669" s="114"/>
      <c r="CD1669" s="114"/>
      <c r="CE1669" s="114"/>
      <c r="CF1669" s="114"/>
      <c r="CG1669" s="114"/>
      <c r="EH1669"/>
      <c r="EI1669"/>
      <c r="EJ1669"/>
      <c r="EK1669"/>
      <c r="EL1669"/>
    </row>
    <row r="1670" spans="1:142" x14ac:dyDescent="0.2">
      <c r="A1670"/>
      <c r="B1670"/>
      <c r="C1670"/>
      <c r="D1670"/>
      <c r="E1670"/>
      <c r="F1670"/>
      <c r="G1670"/>
      <c r="H1670"/>
      <c r="I1670"/>
      <c r="J1670"/>
      <c r="L1670" s="104"/>
      <c r="M1670" s="104"/>
      <c r="N1670" s="104"/>
      <c r="O1670" s="104"/>
      <c r="P1670" s="104"/>
      <c r="Q1670" s="104"/>
      <c r="R1670" s="104"/>
      <c r="S1670" s="104"/>
      <c r="T1670" s="104"/>
      <c r="U1670" s="104"/>
      <c r="V1670" s="104"/>
      <c r="W1670" s="104"/>
      <c r="X1670" s="104"/>
      <c r="Y1670" s="104"/>
      <c r="Z1670" s="104"/>
      <c r="AA1670" s="104"/>
      <c r="AB1670" s="104"/>
      <c r="AC1670" s="104"/>
      <c r="AD1670" s="104"/>
      <c r="AE1670" s="104"/>
      <c r="AF1670" s="104"/>
      <c r="AG1670" s="104"/>
      <c r="AH1670" s="104"/>
      <c r="AI1670" s="104"/>
      <c r="AJ1670" s="104"/>
      <c r="AK1670" s="104"/>
      <c r="AL1670" s="104"/>
      <c r="AM1670" s="104"/>
      <c r="AN1670" s="104"/>
      <c r="AO1670" s="104"/>
      <c r="AP1670" s="104"/>
      <c r="AQ1670" s="104"/>
      <c r="AR1670" s="104"/>
      <c r="AS1670" s="104"/>
      <c r="AT1670" s="104"/>
      <c r="AU1670" s="104"/>
      <c r="AX1670" s="114"/>
      <c r="AY1670" s="114"/>
      <c r="AZ1670" s="114"/>
      <c r="BA1670" s="114"/>
      <c r="BB1670" s="114"/>
      <c r="BC1670" s="114"/>
      <c r="BD1670" s="114"/>
      <c r="BE1670" s="114"/>
      <c r="BF1670" s="114"/>
      <c r="BG1670" s="114"/>
      <c r="BH1670" s="114"/>
      <c r="BI1670" s="114"/>
      <c r="BJ1670" s="114"/>
      <c r="BK1670" s="114"/>
      <c r="BL1670" s="114"/>
      <c r="BM1670" s="114"/>
      <c r="BN1670" s="114"/>
      <c r="BO1670" s="114"/>
      <c r="BP1670" s="114"/>
      <c r="BQ1670" s="114"/>
      <c r="BR1670" s="114"/>
      <c r="BS1670" s="114"/>
      <c r="BT1670" s="114"/>
      <c r="BU1670" s="114"/>
      <c r="BV1670" s="114"/>
      <c r="BW1670" s="114"/>
      <c r="BX1670" s="114"/>
      <c r="BY1670" s="114"/>
      <c r="BZ1670" s="114"/>
      <c r="CA1670" s="114"/>
      <c r="CB1670" s="114"/>
      <c r="CC1670" s="114"/>
      <c r="CD1670" s="114"/>
      <c r="CE1670" s="114"/>
      <c r="CF1670" s="114"/>
      <c r="CG1670" s="114"/>
      <c r="EH1670"/>
      <c r="EI1670"/>
      <c r="EJ1670"/>
      <c r="EK1670"/>
      <c r="EL1670"/>
    </row>
    <row r="1671" spans="1:142" x14ac:dyDescent="0.2">
      <c r="A1671"/>
      <c r="B1671"/>
      <c r="C1671"/>
      <c r="D1671"/>
      <c r="E1671"/>
      <c r="F1671"/>
      <c r="G1671"/>
      <c r="H1671"/>
      <c r="I1671"/>
      <c r="J1671"/>
      <c r="L1671" s="104"/>
      <c r="M1671" s="104"/>
      <c r="N1671" s="104"/>
      <c r="O1671" s="104"/>
      <c r="P1671" s="104"/>
      <c r="Q1671" s="104"/>
      <c r="R1671" s="104"/>
      <c r="S1671" s="104"/>
      <c r="T1671" s="104"/>
      <c r="U1671" s="104"/>
      <c r="V1671" s="104"/>
      <c r="W1671" s="104"/>
      <c r="X1671" s="104"/>
      <c r="Y1671" s="104"/>
      <c r="Z1671" s="104"/>
      <c r="AA1671" s="104"/>
      <c r="AB1671" s="104"/>
      <c r="AC1671" s="104"/>
      <c r="AD1671" s="104"/>
      <c r="AE1671" s="104"/>
      <c r="AF1671" s="104"/>
      <c r="AG1671" s="104"/>
      <c r="AH1671" s="104"/>
      <c r="AI1671" s="104"/>
      <c r="AJ1671" s="104"/>
      <c r="AK1671" s="104"/>
      <c r="AL1671" s="104"/>
      <c r="AM1671" s="104"/>
      <c r="AN1671" s="104"/>
      <c r="AO1671" s="104"/>
      <c r="AP1671" s="104"/>
      <c r="AQ1671" s="104"/>
      <c r="AR1671" s="104"/>
      <c r="AS1671" s="104"/>
      <c r="AT1671" s="104"/>
      <c r="AU1671" s="104"/>
      <c r="AX1671" s="114"/>
      <c r="AY1671" s="114"/>
      <c r="AZ1671" s="114"/>
      <c r="BA1671" s="114"/>
      <c r="BB1671" s="114"/>
      <c r="BC1671" s="114"/>
      <c r="BD1671" s="114"/>
      <c r="BE1671" s="114"/>
      <c r="BF1671" s="114"/>
      <c r="BG1671" s="114"/>
      <c r="BH1671" s="114"/>
      <c r="BI1671" s="114"/>
      <c r="BJ1671" s="114"/>
      <c r="BK1671" s="114"/>
      <c r="BL1671" s="114"/>
      <c r="BM1671" s="114"/>
      <c r="BN1671" s="114"/>
      <c r="BO1671" s="114"/>
      <c r="BP1671" s="114"/>
      <c r="BQ1671" s="114"/>
      <c r="BR1671" s="114"/>
      <c r="BS1671" s="114"/>
      <c r="BT1671" s="114"/>
      <c r="BU1671" s="114"/>
      <c r="BV1671" s="114"/>
      <c r="BW1671" s="114"/>
      <c r="BX1671" s="114"/>
      <c r="BY1671" s="114"/>
      <c r="BZ1671" s="114"/>
      <c r="CA1671" s="114"/>
      <c r="CB1671" s="114"/>
      <c r="CC1671" s="114"/>
      <c r="CD1671" s="114"/>
      <c r="CE1671" s="114"/>
      <c r="CF1671" s="114"/>
      <c r="CG1671" s="114"/>
      <c r="EH1671"/>
      <c r="EI1671"/>
      <c r="EJ1671"/>
      <c r="EK1671"/>
      <c r="EL1671"/>
    </row>
    <row r="1672" spans="1:142" x14ac:dyDescent="0.2">
      <c r="A1672"/>
      <c r="B1672"/>
      <c r="C1672"/>
      <c r="D1672"/>
      <c r="E1672"/>
      <c r="F1672"/>
      <c r="G1672"/>
      <c r="H1672"/>
      <c r="I1672"/>
      <c r="J1672"/>
      <c r="L1672" s="104"/>
      <c r="M1672" s="104"/>
      <c r="N1672" s="104"/>
      <c r="O1672" s="104"/>
      <c r="P1672" s="104"/>
      <c r="Q1672" s="104"/>
      <c r="R1672" s="104"/>
      <c r="S1672" s="104"/>
      <c r="T1672" s="104"/>
      <c r="U1672" s="104"/>
      <c r="V1672" s="104"/>
      <c r="W1672" s="104"/>
      <c r="X1672" s="104"/>
      <c r="Y1672" s="104"/>
      <c r="Z1672" s="104"/>
      <c r="AA1672" s="104"/>
      <c r="AB1672" s="104"/>
      <c r="AC1672" s="104"/>
      <c r="AD1672" s="104"/>
      <c r="AE1672" s="104"/>
      <c r="AF1672" s="104"/>
      <c r="AG1672" s="104"/>
      <c r="AH1672" s="104"/>
      <c r="AI1672" s="104"/>
      <c r="AJ1672" s="104"/>
      <c r="AK1672" s="104"/>
      <c r="AL1672" s="104"/>
      <c r="AM1672" s="104"/>
      <c r="AN1672" s="104"/>
      <c r="AO1672" s="104"/>
      <c r="AP1672" s="104"/>
      <c r="AQ1672" s="104"/>
      <c r="AR1672" s="104"/>
      <c r="AS1672" s="104"/>
      <c r="AT1672" s="104"/>
      <c r="AU1672" s="104"/>
      <c r="AX1672" s="114"/>
      <c r="AY1672" s="114"/>
      <c r="AZ1672" s="114"/>
      <c r="BA1672" s="114"/>
      <c r="BB1672" s="114"/>
      <c r="BC1672" s="114"/>
      <c r="BD1672" s="114"/>
      <c r="BE1672" s="114"/>
      <c r="BF1672" s="114"/>
      <c r="BG1672" s="114"/>
      <c r="BH1672" s="114"/>
      <c r="BI1672" s="114"/>
      <c r="BJ1672" s="114"/>
      <c r="BK1672" s="114"/>
      <c r="BL1672" s="114"/>
      <c r="BM1672" s="114"/>
      <c r="BN1672" s="114"/>
      <c r="BO1672" s="114"/>
      <c r="BP1672" s="114"/>
      <c r="BQ1672" s="114"/>
      <c r="BR1672" s="114"/>
      <c r="BS1672" s="114"/>
      <c r="BT1672" s="114"/>
      <c r="BU1672" s="114"/>
      <c r="BV1672" s="114"/>
      <c r="BW1672" s="114"/>
      <c r="BX1672" s="114"/>
      <c r="BY1672" s="114"/>
      <c r="BZ1672" s="114"/>
      <c r="CA1672" s="114"/>
      <c r="CB1672" s="114"/>
      <c r="CC1672" s="114"/>
      <c r="CD1672" s="114"/>
      <c r="CE1672" s="114"/>
      <c r="CF1672" s="114"/>
      <c r="CG1672" s="114"/>
      <c r="EH1672"/>
      <c r="EI1672"/>
      <c r="EJ1672"/>
      <c r="EK1672"/>
      <c r="EL1672"/>
    </row>
    <row r="1673" spans="1:142" x14ac:dyDescent="0.2">
      <c r="A1673"/>
      <c r="B1673"/>
      <c r="C1673"/>
      <c r="D1673"/>
      <c r="E1673"/>
      <c r="F1673"/>
      <c r="G1673"/>
      <c r="H1673"/>
      <c r="I1673"/>
      <c r="J1673"/>
      <c r="L1673" s="104"/>
      <c r="M1673" s="104"/>
      <c r="N1673" s="104"/>
      <c r="O1673" s="104"/>
      <c r="P1673" s="104"/>
      <c r="Q1673" s="104"/>
      <c r="R1673" s="104"/>
      <c r="S1673" s="104"/>
      <c r="T1673" s="104"/>
      <c r="U1673" s="104"/>
      <c r="V1673" s="104"/>
      <c r="W1673" s="104"/>
      <c r="X1673" s="104"/>
      <c r="Y1673" s="104"/>
      <c r="Z1673" s="104"/>
      <c r="AA1673" s="104"/>
      <c r="AB1673" s="104"/>
      <c r="AC1673" s="104"/>
      <c r="AD1673" s="104"/>
      <c r="AE1673" s="104"/>
      <c r="AF1673" s="104"/>
      <c r="AG1673" s="104"/>
      <c r="AH1673" s="104"/>
      <c r="AI1673" s="104"/>
      <c r="AJ1673" s="104"/>
      <c r="AK1673" s="104"/>
      <c r="AL1673" s="104"/>
      <c r="AM1673" s="104"/>
      <c r="AN1673" s="104"/>
      <c r="AO1673" s="104"/>
      <c r="AP1673" s="104"/>
      <c r="AQ1673" s="104"/>
      <c r="AR1673" s="104"/>
      <c r="AS1673" s="104"/>
      <c r="AT1673" s="104"/>
      <c r="AU1673" s="104"/>
      <c r="AX1673" s="114"/>
      <c r="AY1673" s="114"/>
      <c r="AZ1673" s="114"/>
      <c r="BA1673" s="114"/>
      <c r="BB1673" s="114"/>
      <c r="BC1673" s="114"/>
      <c r="BD1673" s="114"/>
      <c r="BE1673" s="114"/>
      <c r="BF1673" s="114"/>
      <c r="BG1673" s="114"/>
      <c r="BH1673" s="114"/>
      <c r="BI1673" s="114"/>
      <c r="BJ1673" s="114"/>
      <c r="BK1673" s="114"/>
      <c r="BL1673" s="114"/>
      <c r="BM1673" s="114"/>
      <c r="BN1673" s="114"/>
      <c r="BO1673" s="114"/>
      <c r="BP1673" s="114"/>
      <c r="BQ1673" s="114"/>
      <c r="BR1673" s="114"/>
      <c r="BS1673" s="114"/>
      <c r="BT1673" s="114"/>
      <c r="BU1673" s="114"/>
      <c r="BV1673" s="114"/>
      <c r="BW1673" s="114"/>
      <c r="BX1673" s="114"/>
      <c r="BY1673" s="114"/>
      <c r="BZ1673" s="114"/>
      <c r="CA1673" s="114"/>
      <c r="CB1673" s="114"/>
      <c r="CC1673" s="114"/>
      <c r="CD1673" s="114"/>
      <c r="CE1673" s="114"/>
      <c r="CF1673" s="114"/>
      <c r="CG1673" s="114"/>
      <c r="EH1673"/>
      <c r="EI1673"/>
      <c r="EJ1673"/>
      <c r="EK1673"/>
      <c r="EL1673"/>
    </row>
    <row r="1674" spans="1:142" x14ac:dyDescent="0.2">
      <c r="A1674"/>
      <c r="B1674"/>
      <c r="C1674"/>
      <c r="D1674"/>
      <c r="E1674"/>
      <c r="F1674"/>
      <c r="G1674"/>
      <c r="H1674"/>
      <c r="I1674"/>
      <c r="J1674"/>
      <c r="L1674" s="104"/>
      <c r="M1674" s="104"/>
      <c r="N1674" s="104"/>
      <c r="O1674" s="104"/>
      <c r="P1674" s="104"/>
      <c r="Q1674" s="104"/>
      <c r="R1674" s="104"/>
      <c r="S1674" s="104"/>
      <c r="T1674" s="104"/>
      <c r="U1674" s="104"/>
      <c r="V1674" s="104"/>
      <c r="W1674" s="104"/>
      <c r="X1674" s="104"/>
      <c r="Y1674" s="104"/>
      <c r="Z1674" s="104"/>
      <c r="AA1674" s="104"/>
      <c r="AB1674" s="104"/>
      <c r="AC1674" s="104"/>
      <c r="AD1674" s="104"/>
      <c r="AE1674" s="104"/>
      <c r="AF1674" s="104"/>
      <c r="AG1674" s="104"/>
      <c r="AH1674" s="104"/>
      <c r="AI1674" s="104"/>
      <c r="AJ1674" s="104"/>
      <c r="AK1674" s="104"/>
      <c r="AL1674" s="104"/>
      <c r="AM1674" s="104"/>
      <c r="AN1674" s="104"/>
      <c r="AO1674" s="104"/>
      <c r="AP1674" s="104"/>
      <c r="AQ1674" s="104"/>
      <c r="AR1674" s="104"/>
      <c r="AS1674" s="104"/>
      <c r="AT1674" s="104"/>
      <c r="AU1674" s="104"/>
      <c r="AX1674" s="114"/>
      <c r="AY1674" s="114"/>
      <c r="AZ1674" s="114"/>
      <c r="BA1674" s="114"/>
      <c r="BB1674" s="114"/>
      <c r="BC1674" s="114"/>
      <c r="BD1674" s="114"/>
      <c r="BE1674" s="114"/>
      <c r="BF1674" s="114"/>
      <c r="BG1674" s="114"/>
      <c r="BH1674" s="114"/>
      <c r="BI1674" s="114"/>
      <c r="BJ1674" s="114"/>
      <c r="BK1674" s="114"/>
      <c r="BL1674" s="114"/>
      <c r="BM1674" s="114"/>
      <c r="BN1674" s="114"/>
      <c r="BO1674" s="114"/>
      <c r="BP1674" s="114"/>
      <c r="BQ1674" s="114"/>
      <c r="BR1674" s="114"/>
      <c r="BS1674" s="114"/>
      <c r="BT1674" s="114"/>
      <c r="BU1674" s="114"/>
      <c r="BV1674" s="114"/>
      <c r="BW1674" s="114"/>
      <c r="BX1674" s="114"/>
      <c r="BY1674" s="114"/>
      <c r="BZ1674" s="114"/>
      <c r="CA1674" s="114"/>
      <c r="CB1674" s="114"/>
      <c r="CC1674" s="114"/>
      <c r="CD1674" s="114"/>
      <c r="CE1674" s="114"/>
      <c r="CF1674" s="114"/>
      <c r="CG1674" s="114"/>
      <c r="EH1674"/>
      <c r="EI1674"/>
      <c r="EJ1674"/>
      <c r="EK1674"/>
      <c r="EL1674"/>
    </row>
    <row r="1675" spans="1:142" x14ac:dyDescent="0.2">
      <c r="A1675"/>
      <c r="B1675"/>
      <c r="C1675"/>
      <c r="D1675"/>
      <c r="E1675"/>
      <c r="F1675"/>
      <c r="G1675"/>
      <c r="H1675"/>
      <c r="I1675"/>
      <c r="J1675"/>
      <c r="L1675" s="104"/>
      <c r="M1675" s="104"/>
      <c r="N1675" s="104"/>
      <c r="O1675" s="104"/>
      <c r="P1675" s="104"/>
      <c r="Q1675" s="104"/>
      <c r="R1675" s="104"/>
      <c r="S1675" s="104"/>
      <c r="T1675" s="104"/>
      <c r="U1675" s="104"/>
      <c r="V1675" s="104"/>
      <c r="W1675" s="104"/>
      <c r="X1675" s="104"/>
      <c r="Y1675" s="104"/>
      <c r="Z1675" s="104"/>
      <c r="AA1675" s="104"/>
      <c r="AB1675" s="104"/>
      <c r="AC1675" s="104"/>
      <c r="AD1675" s="104"/>
      <c r="AE1675" s="104"/>
      <c r="AF1675" s="104"/>
      <c r="AG1675" s="104"/>
      <c r="AH1675" s="104"/>
      <c r="AI1675" s="104"/>
      <c r="AJ1675" s="104"/>
      <c r="AK1675" s="104"/>
      <c r="AL1675" s="104"/>
      <c r="AM1675" s="104"/>
      <c r="AN1675" s="104"/>
      <c r="AO1675" s="104"/>
      <c r="AP1675" s="104"/>
      <c r="AQ1675" s="104"/>
      <c r="AR1675" s="104"/>
      <c r="AS1675" s="104"/>
      <c r="AT1675" s="104"/>
      <c r="AU1675" s="104"/>
      <c r="AX1675" s="114"/>
      <c r="AY1675" s="114"/>
      <c r="AZ1675" s="114"/>
      <c r="BA1675" s="114"/>
      <c r="BB1675" s="114"/>
      <c r="BC1675" s="114"/>
      <c r="BD1675" s="114"/>
      <c r="BE1675" s="114"/>
      <c r="BF1675" s="114"/>
      <c r="BG1675" s="114"/>
      <c r="BH1675" s="114"/>
      <c r="BI1675" s="114"/>
      <c r="BJ1675" s="114"/>
      <c r="BK1675" s="114"/>
      <c r="BL1675" s="114"/>
      <c r="BM1675" s="114"/>
      <c r="BN1675" s="114"/>
      <c r="BO1675" s="114"/>
      <c r="BP1675" s="114"/>
      <c r="BQ1675" s="114"/>
      <c r="BR1675" s="114"/>
      <c r="BS1675" s="114"/>
      <c r="BT1675" s="114"/>
      <c r="BU1675" s="114"/>
      <c r="BV1675" s="114"/>
      <c r="BW1675" s="114"/>
      <c r="BX1675" s="114"/>
      <c r="BY1675" s="114"/>
      <c r="BZ1675" s="114"/>
      <c r="CA1675" s="114"/>
      <c r="CB1675" s="114"/>
      <c r="CC1675" s="114"/>
      <c r="CD1675" s="114"/>
      <c r="CE1675" s="114"/>
      <c r="CF1675" s="114"/>
      <c r="CG1675" s="114"/>
      <c r="EH1675"/>
      <c r="EI1675"/>
      <c r="EJ1675"/>
      <c r="EK1675"/>
      <c r="EL1675"/>
    </row>
    <row r="1676" spans="1:142" x14ac:dyDescent="0.2">
      <c r="A1676"/>
      <c r="B1676"/>
      <c r="C1676"/>
      <c r="D1676"/>
      <c r="E1676"/>
      <c r="F1676"/>
      <c r="G1676"/>
      <c r="H1676"/>
      <c r="I1676"/>
      <c r="J1676"/>
      <c r="L1676" s="104"/>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X1676" s="114"/>
      <c r="AY1676" s="114"/>
      <c r="AZ1676" s="114"/>
      <c r="BA1676" s="114"/>
      <c r="BB1676" s="114"/>
      <c r="BC1676" s="114"/>
      <c r="BD1676" s="114"/>
      <c r="BE1676" s="114"/>
      <c r="BF1676" s="114"/>
      <c r="BG1676" s="114"/>
      <c r="BH1676" s="114"/>
      <c r="BI1676" s="114"/>
      <c r="BJ1676" s="114"/>
      <c r="BK1676" s="114"/>
      <c r="BL1676" s="114"/>
      <c r="BM1676" s="114"/>
      <c r="BN1676" s="114"/>
      <c r="BO1676" s="114"/>
      <c r="BP1676" s="114"/>
      <c r="BQ1676" s="114"/>
      <c r="BR1676" s="114"/>
      <c r="BS1676" s="114"/>
      <c r="BT1676" s="114"/>
      <c r="BU1676" s="114"/>
      <c r="BV1676" s="114"/>
      <c r="BW1676" s="114"/>
      <c r="BX1676" s="114"/>
      <c r="BY1676" s="114"/>
      <c r="BZ1676" s="114"/>
      <c r="CA1676" s="114"/>
      <c r="CB1676" s="114"/>
      <c r="CC1676" s="114"/>
      <c r="CD1676" s="114"/>
      <c r="CE1676" s="114"/>
      <c r="CF1676" s="114"/>
      <c r="CG1676" s="114"/>
      <c r="EH1676"/>
      <c r="EI1676"/>
      <c r="EJ1676"/>
      <c r="EK1676"/>
      <c r="EL1676"/>
    </row>
    <row r="1677" spans="1:142" x14ac:dyDescent="0.2">
      <c r="A1677"/>
      <c r="B1677"/>
      <c r="C1677"/>
      <c r="D1677"/>
      <c r="E1677"/>
      <c r="F1677"/>
      <c r="G1677"/>
      <c r="H1677"/>
      <c r="I1677"/>
      <c r="J1677"/>
      <c r="L1677" s="104"/>
      <c r="M1677" s="104"/>
      <c r="N1677" s="104"/>
      <c r="O1677" s="104"/>
      <c r="P1677" s="104"/>
      <c r="Q1677" s="104"/>
      <c r="R1677" s="104"/>
      <c r="S1677" s="104"/>
      <c r="T1677" s="104"/>
      <c r="U1677" s="104"/>
      <c r="V1677" s="104"/>
      <c r="W1677" s="104"/>
      <c r="X1677" s="104"/>
      <c r="Y1677" s="104"/>
      <c r="Z1677" s="104"/>
      <c r="AA1677" s="104"/>
      <c r="AB1677" s="104"/>
      <c r="AC1677" s="104"/>
      <c r="AD1677" s="104"/>
      <c r="AE1677" s="104"/>
      <c r="AF1677" s="104"/>
      <c r="AG1677" s="104"/>
      <c r="AH1677" s="104"/>
      <c r="AI1677" s="104"/>
      <c r="AJ1677" s="104"/>
      <c r="AK1677" s="104"/>
      <c r="AL1677" s="104"/>
      <c r="AM1677" s="104"/>
      <c r="AN1677" s="104"/>
      <c r="AO1677" s="104"/>
      <c r="AP1677" s="104"/>
      <c r="AQ1677" s="104"/>
      <c r="AR1677" s="104"/>
      <c r="AS1677" s="104"/>
      <c r="AT1677" s="104"/>
      <c r="AU1677" s="104"/>
      <c r="AX1677" s="114"/>
      <c r="AY1677" s="114"/>
      <c r="AZ1677" s="114"/>
      <c r="BA1677" s="114"/>
      <c r="BB1677" s="114"/>
      <c r="BC1677" s="114"/>
      <c r="BD1677" s="114"/>
      <c r="BE1677" s="114"/>
      <c r="BF1677" s="114"/>
      <c r="BG1677" s="114"/>
      <c r="BH1677" s="114"/>
      <c r="BI1677" s="114"/>
      <c r="BJ1677" s="114"/>
      <c r="BK1677" s="114"/>
      <c r="BL1677" s="114"/>
      <c r="BM1677" s="114"/>
      <c r="BN1677" s="114"/>
      <c r="BO1677" s="114"/>
      <c r="BP1677" s="114"/>
      <c r="BQ1677" s="114"/>
      <c r="BR1677" s="114"/>
      <c r="BS1677" s="114"/>
      <c r="BT1677" s="114"/>
      <c r="BU1677" s="114"/>
      <c r="BV1677" s="114"/>
      <c r="BW1677" s="114"/>
      <c r="BX1677" s="114"/>
      <c r="BY1677" s="114"/>
      <c r="BZ1677" s="114"/>
      <c r="CA1677" s="114"/>
      <c r="CB1677" s="114"/>
      <c r="CC1677" s="114"/>
      <c r="CD1677" s="114"/>
      <c r="CE1677" s="114"/>
      <c r="CF1677" s="114"/>
      <c r="CG1677" s="114"/>
      <c r="EH1677"/>
      <c r="EI1677"/>
      <c r="EJ1677"/>
      <c r="EK1677"/>
      <c r="EL1677"/>
    </row>
    <row r="1678" spans="1:142" x14ac:dyDescent="0.2">
      <c r="A1678"/>
      <c r="B1678"/>
      <c r="C1678"/>
      <c r="D1678"/>
      <c r="E1678"/>
      <c r="F1678"/>
      <c r="G1678"/>
      <c r="H1678"/>
      <c r="I1678"/>
      <c r="J1678"/>
      <c r="L1678" s="104"/>
      <c r="M1678" s="104"/>
      <c r="N1678" s="104"/>
      <c r="O1678" s="104"/>
      <c r="P1678" s="104"/>
      <c r="Q1678" s="104"/>
      <c r="R1678" s="104"/>
      <c r="S1678" s="104"/>
      <c r="T1678" s="104"/>
      <c r="U1678" s="104"/>
      <c r="V1678" s="104"/>
      <c r="W1678" s="104"/>
      <c r="X1678" s="104"/>
      <c r="Y1678" s="104"/>
      <c r="Z1678" s="104"/>
      <c r="AA1678" s="104"/>
      <c r="AB1678" s="104"/>
      <c r="AC1678" s="104"/>
      <c r="AD1678" s="104"/>
      <c r="AE1678" s="104"/>
      <c r="AF1678" s="104"/>
      <c r="AG1678" s="104"/>
      <c r="AH1678" s="104"/>
      <c r="AI1678" s="104"/>
      <c r="AJ1678" s="104"/>
      <c r="AK1678" s="104"/>
      <c r="AL1678" s="104"/>
      <c r="AM1678" s="104"/>
      <c r="AN1678" s="104"/>
      <c r="AO1678" s="104"/>
      <c r="AP1678" s="104"/>
      <c r="AQ1678" s="104"/>
      <c r="AR1678" s="104"/>
      <c r="AS1678" s="104"/>
      <c r="AT1678" s="104"/>
      <c r="AU1678" s="104"/>
      <c r="AX1678" s="114"/>
      <c r="AY1678" s="114"/>
      <c r="AZ1678" s="114"/>
      <c r="BA1678" s="114"/>
      <c r="BB1678" s="114"/>
      <c r="BC1678" s="114"/>
      <c r="BD1678" s="114"/>
      <c r="BE1678" s="114"/>
      <c r="BF1678" s="114"/>
      <c r="BG1678" s="114"/>
      <c r="BH1678" s="114"/>
      <c r="BI1678" s="114"/>
      <c r="BJ1678" s="114"/>
      <c r="BK1678" s="114"/>
      <c r="BL1678" s="114"/>
      <c r="BM1678" s="114"/>
      <c r="BN1678" s="114"/>
      <c r="BO1678" s="114"/>
      <c r="BP1678" s="114"/>
      <c r="BQ1678" s="114"/>
      <c r="BR1678" s="114"/>
      <c r="BS1678" s="114"/>
      <c r="BT1678" s="114"/>
      <c r="BU1678" s="114"/>
      <c r="BV1678" s="114"/>
      <c r="BW1678" s="114"/>
      <c r="BX1678" s="114"/>
      <c r="BY1678" s="114"/>
      <c r="BZ1678" s="114"/>
      <c r="CA1678" s="114"/>
      <c r="CB1678" s="114"/>
      <c r="CC1678" s="114"/>
      <c r="CD1678" s="114"/>
      <c r="CE1678" s="114"/>
      <c r="CF1678" s="114"/>
      <c r="CG1678" s="114"/>
      <c r="EH1678"/>
      <c r="EI1678"/>
      <c r="EJ1678"/>
      <c r="EK1678"/>
      <c r="EL1678"/>
    </row>
    <row r="1679" spans="1:142" x14ac:dyDescent="0.2">
      <c r="A1679"/>
      <c r="B1679"/>
      <c r="C1679"/>
      <c r="D1679"/>
      <c r="E1679"/>
      <c r="F1679"/>
      <c r="G1679"/>
      <c r="H1679"/>
      <c r="I1679"/>
      <c r="J1679"/>
      <c r="L1679" s="104"/>
      <c r="M1679" s="104"/>
      <c r="N1679" s="104"/>
      <c r="O1679" s="104"/>
      <c r="P1679" s="104"/>
      <c r="Q1679" s="104"/>
      <c r="R1679" s="104"/>
      <c r="S1679" s="104"/>
      <c r="T1679" s="104"/>
      <c r="U1679" s="104"/>
      <c r="V1679" s="104"/>
      <c r="W1679" s="104"/>
      <c r="X1679" s="104"/>
      <c r="Y1679" s="104"/>
      <c r="Z1679" s="104"/>
      <c r="AA1679" s="104"/>
      <c r="AB1679" s="104"/>
      <c r="AC1679" s="104"/>
      <c r="AD1679" s="104"/>
      <c r="AE1679" s="104"/>
      <c r="AF1679" s="104"/>
      <c r="AG1679" s="104"/>
      <c r="AH1679" s="104"/>
      <c r="AI1679" s="104"/>
      <c r="AJ1679" s="104"/>
      <c r="AK1679" s="104"/>
      <c r="AL1679" s="104"/>
      <c r="AM1679" s="104"/>
      <c r="AN1679" s="104"/>
      <c r="AO1679" s="104"/>
      <c r="AP1679" s="104"/>
      <c r="AQ1679" s="104"/>
      <c r="AR1679" s="104"/>
      <c r="AS1679" s="104"/>
      <c r="AT1679" s="104"/>
      <c r="AU1679" s="104"/>
      <c r="AX1679" s="114"/>
      <c r="AY1679" s="114"/>
      <c r="AZ1679" s="114"/>
      <c r="BA1679" s="114"/>
      <c r="BB1679" s="114"/>
      <c r="BC1679" s="114"/>
      <c r="BD1679" s="114"/>
      <c r="BE1679" s="114"/>
      <c r="BF1679" s="114"/>
      <c r="BG1679" s="114"/>
      <c r="BH1679" s="114"/>
      <c r="BI1679" s="114"/>
      <c r="BJ1679" s="114"/>
      <c r="BK1679" s="114"/>
      <c r="BL1679" s="114"/>
      <c r="BM1679" s="114"/>
      <c r="BN1679" s="114"/>
      <c r="BO1679" s="114"/>
      <c r="BP1679" s="114"/>
      <c r="BQ1679" s="114"/>
      <c r="BR1679" s="114"/>
      <c r="BS1679" s="114"/>
      <c r="BT1679" s="114"/>
      <c r="BU1679" s="114"/>
      <c r="BV1679" s="114"/>
      <c r="BW1679" s="114"/>
      <c r="BX1679" s="114"/>
      <c r="BY1679" s="114"/>
      <c r="BZ1679" s="114"/>
      <c r="CA1679" s="114"/>
      <c r="CB1679" s="114"/>
      <c r="CC1679" s="114"/>
      <c r="CD1679" s="114"/>
      <c r="CE1679" s="114"/>
      <c r="CF1679" s="114"/>
      <c r="CG1679" s="114"/>
      <c r="EH1679"/>
      <c r="EI1679"/>
      <c r="EJ1679"/>
      <c r="EK1679"/>
      <c r="EL1679"/>
    </row>
    <row r="1680" spans="1:142" x14ac:dyDescent="0.2">
      <c r="A1680"/>
      <c r="B1680"/>
      <c r="C1680"/>
      <c r="D1680"/>
      <c r="E1680"/>
      <c r="F1680"/>
      <c r="G1680"/>
      <c r="H1680"/>
      <c r="I1680"/>
      <c r="J1680"/>
      <c r="L1680" s="104"/>
      <c r="M1680" s="104"/>
      <c r="N1680" s="104"/>
      <c r="O1680" s="104"/>
      <c r="P1680" s="104"/>
      <c r="Q1680" s="104"/>
      <c r="R1680" s="104"/>
      <c r="S1680" s="104"/>
      <c r="T1680" s="104"/>
      <c r="U1680" s="104"/>
      <c r="V1680" s="104"/>
      <c r="W1680" s="104"/>
      <c r="X1680" s="104"/>
      <c r="Y1680" s="104"/>
      <c r="Z1680" s="104"/>
      <c r="AA1680" s="104"/>
      <c r="AB1680" s="104"/>
      <c r="AC1680" s="104"/>
      <c r="AD1680" s="104"/>
      <c r="AE1680" s="104"/>
      <c r="AF1680" s="104"/>
      <c r="AG1680" s="104"/>
      <c r="AH1680" s="104"/>
      <c r="AI1680" s="104"/>
      <c r="AJ1680" s="104"/>
      <c r="AK1680" s="104"/>
      <c r="AL1680" s="104"/>
      <c r="AM1680" s="104"/>
      <c r="AN1680" s="104"/>
      <c r="AO1680" s="104"/>
      <c r="AP1680" s="104"/>
      <c r="AQ1680" s="104"/>
      <c r="AR1680" s="104"/>
      <c r="AS1680" s="104"/>
      <c r="AT1680" s="104"/>
      <c r="AU1680" s="104"/>
      <c r="AX1680" s="114"/>
      <c r="AY1680" s="114"/>
      <c r="AZ1680" s="114"/>
      <c r="BA1680" s="114"/>
      <c r="BB1680" s="114"/>
      <c r="BC1680" s="114"/>
      <c r="BD1680" s="114"/>
      <c r="BE1680" s="114"/>
      <c r="BF1680" s="114"/>
      <c r="BG1680" s="114"/>
      <c r="BH1680" s="114"/>
      <c r="BI1680" s="114"/>
      <c r="BJ1680" s="114"/>
      <c r="BK1680" s="114"/>
      <c r="BL1680" s="114"/>
      <c r="BM1680" s="114"/>
      <c r="BN1680" s="114"/>
      <c r="BO1680" s="114"/>
      <c r="BP1680" s="114"/>
      <c r="BQ1680" s="114"/>
      <c r="BR1680" s="114"/>
      <c r="BS1680" s="114"/>
      <c r="BT1680" s="114"/>
      <c r="BU1680" s="114"/>
      <c r="BV1680" s="114"/>
      <c r="BW1680" s="114"/>
      <c r="BX1680" s="114"/>
      <c r="BY1680" s="114"/>
      <c r="BZ1680" s="114"/>
      <c r="CA1680" s="114"/>
      <c r="CB1680" s="114"/>
      <c r="CC1680" s="114"/>
      <c r="CD1680" s="114"/>
      <c r="CE1680" s="114"/>
      <c r="CF1680" s="114"/>
      <c r="CG1680" s="114"/>
      <c r="EH1680"/>
      <c r="EI1680"/>
      <c r="EJ1680"/>
      <c r="EK1680"/>
      <c r="EL1680"/>
    </row>
    <row r="1681" spans="1:142" x14ac:dyDescent="0.2">
      <c r="A1681"/>
      <c r="B1681"/>
      <c r="C1681"/>
      <c r="D1681"/>
      <c r="E1681"/>
      <c r="F1681"/>
      <c r="G1681"/>
      <c r="H1681"/>
      <c r="I1681"/>
      <c r="J1681"/>
      <c r="L1681" s="104"/>
      <c r="M1681" s="104"/>
      <c r="N1681" s="104"/>
      <c r="O1681" s="104"/>
      <c r="P1681" s="104"/>
      <c r="Q1681" s="104"/>
      <c r="R1681" s="104"/>
      <c r="S1681" s="104"/>
      <c r="T1681" s="104"/>
      <c r="U1681" s="104"/>
      <c r="V1681" s="104"/>
      <c r="W1681" s="104"/>
      <c r="X1681" s="104"/>
      <c r="Y1681" s="104"/>
      <c r="Z1681" s="104"/>
      <c r="AA1681" s="104"/>
      <c r="AB1681" s="104"/>
      <c r="AC1681" s="104"/>
      <c r="AD1681" s="104"/>
      <c r="AE1681" s="104"/>
      <c r="AF1681" s="104"/>
      <c r="AG1681" s="104"/>
      <c r="AH1681" s="104"/>
      <c r="AI1681" s="104"/>
      <c r="AJ1681" s="104"/>
      <c r="AK1681" s="104"/>
      <c r="AL1681" s="104"/>
      <c r="AM1681" s="104"/>
      <c r="AN1681" s="104"/>
      <c r="AO1681" s="104"/>
      <c r="AP1681" s="104"/>
      <c r="AQ1681" s="104"/>
      <c r="AR1681" s="104"/>
      <c r="AS1681" s="104"/>
      <c r="AT1681" s="104"/>
      <c r="AU1681" s="104"/>
      <c r="AX1681" s="114"/>
      <c r="AY1681" s="114"/>
      <c r="AZ1681" s="114"/>
      <c r="BA1681" s="114"/>
      <c r="BB1681" s="114"/>
      <c r="BC1681" s="114"/>
      <c r="BD1681" s="114"/>
      <c r="BE1681" s="114"/>
      <c r="BF1681" s="114"/>
      <c r="BG1681" s="114"/>
      <c r="BH1681" s="114"/>
      <c r="BI1681" s="114"/>
      <c r="BJ1681" s="114"/>
      <c r="BK1681" s="114"/>
      <c r="BL1681" s="114"/>
      <c r="BM1681" s="114"/>
      <c r="BN1681" s="114"/>
      <c r="BO1681" s="114"/>
      <c r="BP1681" s="114"/>
      <c r="BQ1681" s="114"/>
      <c r="BR1681" s="114"/>
      <c r="BS1681" s="114"/>
      <c r="BT1681" s="114"/>
      <c r="BU1681" s="114"/>
      <c r="BV1681" s="114"/>
      <c r="BW1681" s="114"/>
      <c r="BX1681" s="114"/>
      <c r="BY1681" s="114"/>
      <c r="BZ1681" s="114"/>
      <c r="CA1681" s="114"/>
      <c r="CB1681" s="114"/>
      <c r="CC1681" s="114"/>
      <c r="CD1681" s="114"/>
      <c r="CE1681" s="114"/>
      <c r="CF1681" s="114"/>
      <c r="CG1681" s="114"/>
      <c r="EH1681"/>
      <c r="EI1681"/>
      <c r="EJ1681"/>
      <c r="EK1681"/>
      <c r="EL1681"/>
    </row>
    <row r="1682" spans="1:142" x14ac:dyDescent="0.2">
      <c r="A1682"/>
      <c r="B1682"/>
      <c r="C1682"/>
      <c r="D1682"/>
      <c r="E1682"/>
      <c r="F1682"/>
      <c r="G1682"/>
      <c r="H1682"/>
      <c r="I1682"/>
      <c r="J1682"/>
      <c r="L1682" s="104"/>
      <c r="M1682" s="104"/>
      <c r="N1682" s="104"/>
      <c r="O1682" s="104"/>
      <c r="P1682" s="104"/>
      <c r="Q1682" s="104"/>
      <c r="R1682" s="104"/>
      <c r="S1682" s="104"/>
      <c r="T1682" s="104"/>
      <c r="U1682" s="104"/>
      <c r="V1682" s="104"/>
      <c r="W1682" s="104"/>
      <c r="X1682" s="104"/>
      <c r="Y1682" s="104"/>
      <c r="Z1682" s="104"/>
      <c r="AA1682" s="104"/>
      <c r="AB1682" s="104"/>
      <c r="AC1682" s="104"/>
      <c r="AD1682" s="104"/>
      <c r="AE1682" s="104"/>
      <c r="AF1682" s="104"/>
      <c r="AG1682" s="104"/>
      <c r="AH1682" s="104"/>
      <c r="AI1682" s="104"/>
      <c r="AJ1682" s="104"/>
      <c r="AK1682" s="104"/>
      <c r="AL1682" s="104"/>
      <c r="AM1682" s="104"/>
      <c r="AN1682" s="104"/>
      <c r="AO1682" s="104"/>
      <c r="AP1682" s="104"/>
      <c r="AQ1682" s="104"/>
      <c r="AR1682" s="104"/>
      <c r="AS1682" s="104"/>
      <c r="AT1682" s="104"/>
      <c r="AU1682" s="104"/>
      <c r="AX1682" s="114"/>
      <c r="AY1682" s="114"/>
      <c r="AZ1682" s="114"/>
      <c r="BA1682" s="114"/>
      <c r="BB1682" s="114"/>
      <c r="BC1682" s="114"/>
      <c r="BD1682" s="114"/>
      <c r="BE1682" s="114"/>
      <c r="BF1682" s="114"/>
      <c r="BG1682" s="114"/>
      <c r="BH1682" s="114"/>
      <c r="BI1682" s="114"/>
      <c r="BJ1682" s="114"/>
      <c r="BK1682" s="114"/>
      <c r="BL1682" s="114"/>
      <c r="BM1682" s="114"/>
      <c r="BN1682" s="114"/>
      <c r="BO1682" s="114"/>
      <c r="BP1682" s="114"/>
      <c r="BQ1682" s="114"/>
      <c r="BR1682" s="114"/>
      <c r="BS1682" s="114"/>
      <c r="BT1682" s="114"/>
      <c r="BU1682" s="114"/>
      <c r="BV1682" s="114"/>
      <c r="BW1682" s="114"/>
      <c r="BX1682" s="114"/>
      <c r="BY1682" s="114"/>
      <c r="BZ1682" s="114"/>
      <c r="CA1682" s="114"/>
      <c r="CB1682" s="114"/>
      <c r="CC1682" s="114"/>
      <c r="CD1682" s="114"/>
      <c r="CE1682" s="114"/>
      <c r="CF1682" s="114"/>
      <c r="CG1682" s="114"/>
      <c r="EH1682"/>
      <c r="EI1682"/>
      <c r="EJ1682"/>
      <c r="EK1682"/>
      <c r="EL1682"/>
    </row>
    <row r="1683" spans="1:142" x14ac:dyDescent="0.2">
      <c r="A1683"/>
      <c r="B1683"/>
      <c r="C1683"/>
      <c r="D1683"/>
      <c r="E1683"/>
      <c r="F1683"/>
      <c r="G1683"/>
      <c r="H1683"/>
      <c r="I1683"/>
      <c r="J1683"/>
      <c r="L1683" s="104"/>
      <c r="M1683" s="104"/>
      <c r="N1683" s="104"/>
      <c r="O1683" s="104"/>
      <c r="P1683" s="104"/>
      <c r="Q1683" s="104"/>
      <c r="R1683" s="104"/>
      <c r="S1683" s="104"/>
      <c r="T1683" s="104"/>
      <c r="U1683" s="104"/>
      <c r="V1683" s="104"/>
      <c r="W1683" s="104"/>
      <c r="X1683" s="104"/>
      <c r="Y1683" s="104"/>
      <c r="Z1683" s="104"/>
      <c r="AA1683" s="104"/>
      <c r="AB1683" s="104"/>
      <c r="AC1683" s="104"/>
      <c r="AD1683" s="104"/>
      <c r="AE1683" s="104"/>
      <c r="AF1683" s="104"/>
      <c r="AG1683" s="104"/>
      <c r="AH1683" s="104"/>
      <c r="AI1683" s="104"/>
      <c r="AJ1683" s="104"/>
      <c r="AK1683" s="104"/>
      <c r="AL1683" s="104"/>
      <c r="AM1683" s="104"/>
      <c r="AN1683" s="104"/>
      <c r="AO1683" s="104"/>
      <c r="AP1683" s="104"/>
      <c r="AQ1683" s="104"/>
      <c r="AR1683" s="104"/>
      <c r="AS1683" s="104"/>
      <c r="AT1683" s="104"/>
      <c r="AU1683" s="104"/>
      <c r="AX1683" s="114"/>
      <c r="AY1683" s="114"/>
      <c r="AZ1683" s="114"/>
      <c r="BA1683" s="114"/>
      <c r="BB1683" s="114"/>
      <c r="BC1683" s="114"/>
      <c r="BD1683" s="114"/>
      <c r="BE1683" s="114"/>
      <c r="BF1683" s="114"/>
      <c r="BG1683" s="114"/>
      <c r="BH1683" s="114"/>
      <c r="BI1683" s="114"/>
      <c r="BJ1683" s="114"/>
      <c r="BK1683" s="114"/>
      <c r="BL1683" s="114"/>
      <c r="BM1683" s="114"/>
      <c r="BN1683" s="114"/>
      <c r="BO1683" s="114"/>
      <c r="BP1683" s="114"/>
      <c r="BQ1683" s="114"/>
      <c r="BR1683" s="114"/>
      <c r="BS1683" s="114"/>
      <c r="BT1683" s="114"/>
      <c r="BU1683" s="114"/>
      <c r="BV1683" s="114"/>
      <c r="BW1683" s="114"/>
      <c r="BX1683" s="114"/>
      <c r="BY1683" s="114"/>
      <c r="BZ1683" s="114"/>
      <c r="CA1683" s="114"/>
      <c r="CB1683" s="114"/>
      <c r="CC1683" s="114"/>
      <c r="CD1683" s="114"/>
      <c r="CE1683" s="114"/>
      <c r="CF1683" s="114"/>
      <c r="CG1683" s="114"/>
      <c r="EH1683"/>
      <c r="EI1683"/>
      <c r="EJ1683"/>
      <c r="EK1683"/>
      <c r="EL1683"/>
    </row>
    <row r="1684" spans="1:142" x14ac:dyDescent="0.2">
      <c r="A1684"/>
      <c r="B1684"/>
      <c r="C1684"/>
      <c r="D1684"/>
      <c r="E1684"/>
      <c r="F1684"/>
      <c r="G1684"/>
      <c r="H1684"/>
      <c r="I1684"/>
      <c r="J1684"/>
      <c r="L1684" s="104"/>
      <c r="M1684" s="104"/>
      <c r="N1684" s="104"/>
      <c r="O1684" s="104"/>
      <c r="P1684" s="104"/>
      <c r="Q1684" s="104"/>
      <c r="R1684" s="104"/>
      <c r="S1684" s="104"/>
      <c r="T1684" s="104"/>
      <c r="U1684" s="104"/>
      <c r="V1684" s="104"/>
      <c r="W1684" s="104"/>
      <c r="X1684" s="104"/>
      <c r="Y1684" s="104"/>
      <c r="Z1684" s="104"/>
      <c r="AA1684" s="104"/>
      <c r="AB1684" s="104"/>
      <c r="AC1684" s="104"/>
      <c r="AD1684" s="104"/>
      <c r="AE1684" s="104"/>
      <c r="AF1684" s="104"/>
      <c r="AG1684" s="104"/>
      <c r="AH1684" s="104"/>
      <c r="AI1684" s="104"/>
      <c r="AJ1684" s="104"/>
      <c r="AK1684" s="104"/>
      <c r="AL1684" s="104"/>
      <c r="AM1684" s="104"/>
      <c r="AN1684" s="104"/>
      <c r="AO1684" s="104"/>
      <c r="AP1684" s="104"/>
      <c r="AQ1684" s="104"/>
      <c r="AR1684" s="104"/>
      <c r="AS1684" s="104"/>
      <c r="AT1684" s="104"/>
      <c r="AU1684" s="104"/>
      <c r="AX1684" s="114"/>
      <c r="AY1684" s="114"/>
      <c r="AZ1684" s="114"/>
      <c r="BA1684" s="114"/>
      <c r="BB1684" s="114"/>
      <c r="BC1684" s="114"/>
      <c r="BD1684" s="114"/>
      <c r="BE1684" s="114"/>
      <c r="BF1684" s="114"/>
      <c r="BG1684" s="114"/>
      <c r="BH1684" s="114"/>
      <c r="BI1684" s="114"/>
      <c r="BJ1684" s="114"/>
      <c r="BK1684" s="114"/>
      <c r="BL1684" s="114"/>
      <c r="BM1684" s="114"/>
      <c r="BN1684" s="114"/>
      <c r="BO1684" s="114"/>
      <c r="BP1684" s="114"/>
      <c r="BQ1684" s="114"/>
      <c r="BR1684" s="114"/>
      <c r="BS1684" s="114"/>
      <c r="BT1684" s="114"/>
      <c r="BU1684" s="114"/>
      <c r="BV1684" s="114"/>
      <c r="BW1684" s="114"/>
      <c r="BX1684" s="114"/>
      <c r="BY1684" s="114"/>
      <c r="BZ1684" s="114"/>
      <c r="CA1684" s="114"/>
      <c r="CB1684" s="114"/>
      <c r="CC1684" s="114"/>
      <c r="CD1684" s="114"/>
      <c r="CE1684" s="114"/>
      <c r="CF1684" s="114"/>
      <c r="CG1684" s="114"/>
      <c r="EH1684"/>
      <c r="EI1684"/>
      <c r="EJ1684"/>
      <c r="EK1684"/>
      <c r="EL1684"/>
    </row>
    <row r="1685" spans="1:142" x14ac:dyDescent="0.2">
      <c r="A1685"/>
      <c r="B1685"/>
      <c r="C1685"/>
      <c r="D1685"/>
      <c r="E1685"/>
      <c r="F1685"/>
      <c r="G1685"/>
      <c r="H1685"/>
      <c r="I1685"/>
      <c r="J1685"/>
      <c r="L1685" s="104"/>
      <c r="M1685" s="104"/>
      <c r="N1685" s="104"/>
      <c r="O1685" s="104"/>
      <c r="P1685" s="104"/>
      <c r="Q1685" s="104"/>
      <c r="R1685" s="104"/>
      <c r="S1685" s="104"/>
      <c r="T1685" s="104"/>
      <c r="U1685" s="104"/>
      <c r="V1685" s="104"/>
      <c r="W1685" s="104"/>
      <c r="X1685" s="104"/>
      <c r="Y1685" s="104"/>
      <c r="Z1685" s="104"/>
      <c r="AA1685" s="104"/>
      <c r="AB1685" s="104"/>
      <c r="AC1685" s="104"/>
      <c r="AD1685" s="104"/>
      <c r="AE1685" s="104"/>
      <c r="AF1685" s="104"/>
      <c r="AG1685" s="104"/>
      <c r="AH1685" s="104"/>
      <c r="AI1685" s="104"/>
      <c r="AJ1685" s="104"/>
      <c r="AK1685" s="104"/>
      <c r="AL1685" s="104"/>
      <c r="AM1685" s="104"/>
      <c r="AN1685" s="104"/>
      <c r="AO1685" s="104"/>
      <c r="AP1685" s="104"/>
      <c r="AQ1685" s="104"/>
      <c r="AR1685" s="104"/>
      <c r="AS1685" s="104"/>
      <c r="AT1685" s="104"/>
      <c r="AU1685" s="104"/>
      <c r="AX1685" s="114"/>
      <c r="AY1685" s="114"/>
      <c r="AZ1685" s="114"/>
      <c r="BA1685" s="114"/>
      <c r="BB1685" s="114"/>
      <c r="BC1685" s="114"/>
      <c r="BD1685" s="114"/>
      <c r="BE1685" s="114"/>
      <c r="BF1685" s="114"/>
      <c r="BG1685" s="114"/>
      <c r="BH1685" s="114"/>
      <c r="BI1685" s="114"/>
      <c r="BJ1685" s="114"/>
      <c r="BK1685" s="114"/>
      <c r="BL1685" s="114"/>
      <c r="BM1685" s="114"/>
      <c r="BN1685" s="114"/>
      <c r="BO1685" s="114"/>
      <c r="BP1685" s="114"/>
      <c r="BQ1685" s="114"/>
      <c r="BR1685" s="114"/>
      <c r="BS1685" s="114"/>
      <c r="BT1685" s="114"/>
      <c r="BU1685" s="114"/>
      <c r="BV1685" s="114"/>
      <c r="BW1685" s="114"/>
      <c r="BX1685" s="114"/>
      <c r="BY1685" s="114"/>
      <c r="BZ1685" s="114"/>
      <c r="CA1685" s="114"/>
      <c r="CB1685" s="114"/>
      <c r="CC1685" s="114"/>
      <c r="CD1685" s="114"/>
      <c r="CE1685" s="114"/>
      <c r="CF1685" s="114"/>
      <c r="CG1685" s="114"/>
      <c r="EH1685"/>
      <c r="EI1685"/>
      <c r="EJ1685"/>
      <c r="EK1685"/>
      <c r="EL1685"/>
    </row>
    <row r="1686" spans="1:142" x14ac:dyDescent="0.2">
      <c r="A1686"/>
      <c r="B1686"/>
      <c r="C1686"/>
      <c r="D1686"/>
      <c r="E1686"/>
      <c r="F1686"/>
      <c r="G1686"/>
      <c r="H1686"/>
      <c r="I1686"/>
      <c r="J1686"/>
      <c r="L1686" s="104"/>
      <c r="M1686" s="104"/>
      <c r="N1686" s="104"/>
      <c r="O1686" s="104"/>
      <c r="P1686" s="104"/>
      <c r="Q1686" s="104"/>
      <c r="R1686" s="104"/>
      <c r="S1686" s="104"/>
      <c r="T1686" s="104"/>
      <c r="U1686" s="104"/>
      <c r="V1686" s="104"/>
      <c r="W1686" s="104"/>
      <c r="X1686" s="104"/>
      <c r="Y1686" s="104"/>
      <c r="Z1686" s="104"/>
      <c r="AA1686" s="104"/>
      <c r="AB1686" s="104"/>
      <c r="AC1686" s="104"/>
      <c r="AD1686" s="104"/>
      <c r="AE1686" s="104"/>
      <c r="AF1686" s="104"/>
      <c r="AG1686" s="104"/>
      <c r="AH1686" s="104"/>
      <c r="AI1686" s="104"/>
      <c r="AJ1686" s="104"/>
      <c r="AK1686" s="104"/>
      <c r="AL1686" s="104"/>
      <c r="AM1686" s="104"/>
      <c r="AN1686" s="104"/>
      <c r="AO1686" s="104"/>
      <c r="AP1686" s="104"/>
      <c r="AQ1686" s="104"/>
      <c r="AR1686" s="104"/>
      <c r="AS1686" s="104"/>
      <c r="AT1686" s="104"/>
      <c r="AU1686" s="104"/>
      <c r="AX1686" s="114"/>
      <c r="AY1686" s="114"/>
      <c r="AZ1686" s="114"/>
      <c r="BA1686" s="114"/>
      <c r="BB1686" s="114"/>
      <c r="BC1686" s="114"/>
      <c r="BD1686" s="114"/>
      <c r="BE1686" s="114"/>
      <c r="BF1686" s="114"/>
      <c r="BG1686" s="114"/>
      <c r="BH1686" s="114"/>
      <c r="BI1686" s="114"/>
      <c r="BJ1686" s="114"/>
      <c r="BK1686" s="114"/>
      <c r="BL1686" s="114"/>
      <c r="BM1686" s="114"/>
      <c r="BN1686" s="114"/>
      <c r="BO1686" s="114"/>
      <c r="BP1686" s="114"/>
      <c r="BQ1686" s="114"/>
      <c r="BR1686" s="114"/>
      <c r="BS1686" s="114"/>
      <c r="BT1686" s="114"/>
      <c r="BU1686" s="114"/>
      <c r="BV1686" s="114"/>
      <c r="BW1686" s="114"/>
      <c r="BX1686" s="114"/>
      <c r="BY1686" s="114"/>
      <c r="BZ1686" s="114"/>
      <c r="CA1686" s="114"/>
      <c r="CB1686" s="114"/>
      <c r="CC1686" s="114"/>
      <c r="CD1686" s="114"/>
      <c r="CE1686" s="114"/>
      <c r="CF1686" s="114"/>
      <c r="CG1686" s="114"/>
      <c r="EH1686"/>
      <c r="EI1686"/>
      <c r="EJ1686"/>
      <c r="EK1686"/>
      <c r="EL1686"/>
    </row>
    <row r="1687" spans="1:142" x14ac:dyDescent="0.2">
      <c r="A1687"/>
      <c r="B1687"/>
      <c r="C1687"/>
      <c r="D1687"/>
      <c r="E1687"/>
      <c r="F1687"/>
      <c r="G1687"/>
      <c r="H1687"/>
      <c r="I1687"/>
      <c r="J1687"/>
      <c r="L1687" s="104"/>
      <c r="M1687" s="104"/>
      <c r="N1687" s="104"/>
      <c r="O1687" s="104"/>
      <c r="P1687" s="104"/>
      <c r="Q1687" s="104"/>
      <c r="R1687" s="104"/>
      <c r="S1687" s="104"/>
      <c r="T1687" s="104"/>
      <c r="U1687" s="104"/>
      <c r="V1687" s="104"/>
      <c r="W1687" s="104"/>
      <c r="X1687" s="104"/>
      <c r="Y1687" s="104"/>
      <c r="Z1687" s="104"/>
      <c r="AA1687" s="104"/>
      <c r="AB1687" s="104"/>
      <c r="AC1687" s="104"/>
      <c r="AD1687" s="104"/>
      <c r="AE1687" s="104"/>
      <c r="AF1687" s="104"/>
      <c r="AG1687" s="104"/>
      <c r="AH1687" s="104"/>
      <c r="AI1687" s="104"/>
      <c r="AJ1687" s="104"/>
      <c r="AK1687" s="104"/>
      <c r="AL1687" s="104"/>
      <c r="AM1687" s="104"/>
      <c r="AN1687" s="104"/>
      <c r="AO1687" s="104"/>
      <c r="AP1687" s="104"/>
      <c r="AQ1687" s="104"/>
      <c r="AR1687" s="104"/>
      <c r="AS1687" s="104"/>
      <c r="AT1687" s="104"/>
      <c r="AU1687" s="104"/>
      <c r="AX1687" s="114"/>
      <c r="AY1687" s="114"/>
      <c r="AZ1687" s="114"/>
      <c r="BA1687" s="114"/>
      <c r="BB1687" s="114"/>
      <c r="BC1687" s="114"/>
      <c r="BD1687" s="114"/>
      <c r="BE1687" s="114"/>
      <c r="BF1687" s="114"/>
      <c r="BG1687" s="114"/>
      <c r="BH1687" s="114"/>
      <c r="BI1687" s="114"/>
      <c r="BJ1687" s="114"/>
      <c r="BK1687" s="114"/>
      <c r="BL1687" s="114"/>
      <c r="BM1687" s="114"/>
      <c r="BN1687" s="114"/>
      <c r="BO1687" s="114"/>
      <c r="BP1687" s="114"/>
      <c r="BQ1687" s="114"/>
      <c r="BR1687" s="114"/>
      <c r="BS1687" s="114"/>
      <c r="BT1687" s="114"/>
      <c r="BU1687" s="114"/>
      <c r="BV1687" s="114"/>
      <c r="BW1687" s="114"/>
      <c r="BX1687" s="114"/>
      <c r="BY1687" s="114"/>
      <c r="BZ1687" s="114"/>
      <c r="CA1687" s="114"/>
      <c r="CB1687" s="114"/>
      <c r="CC1687" s="114"/>
      <c r="CD1687" s="114"/>
      <c r="CE1687" s="114"/>
      <c r="CF1687" s="114"/>
      <c r="CG1687" s="114"/>
      <c r="EH1687"/>
      <c r="EI1687"/>
      <c r="EJ1687"/>
      <c r="EK1687"/>
      <c r="EL1687"/>
    </row>
    <row r="1688" spans="1:142" x14ac:dyDescent="0.2">
      <c r="A1688"/>
      <c r="B1688"/>
      <c r="C1688"/>
      <c r="D1688"/>
      <c r="E1688"/>
      <c r="F1688"/>
      <c r="G1688"/>
      <c r="H1688"/>
      <c r="I1688"/>
      <c r="J1688"/>
      <c r="L1688" s="104"/>
      <c r="M1688" s="104"/>
      <c r="N1688" s="104"/>
      <c r="O1688" s="104"/>
      <c r="P1688" s="104"/>
      <c r="Q1688" s="104"/>
      <c r="R1688" s="104"/>
      <c r="S1688" s="104"/>
      <c r="T1688" s="104"/>
      <c r="U1688" s="104"/>
      <c r="V1688" s="104"/>
      <c r="W1688" s="104"/>
      <c r="X1688" s="104"/>
      <c r="Y1688" s="104"/>
      <c r="Z1688" s="104"/>
      <c r="AA1688" s="104"/>
      <c r="AB1688" s="104"/>
      <c r="AC1688" s="104"/>
      <c r="AD1688" s="104"/>
      <c r="AE1688" s="104"/>
      <c r="AF1688" s="104"/>
      <c r="AG1688" s="104"/>
      <c r="AH1688" s="104"/>
      <c r="AI1688" s="104"/>
      <c r="AJ1688" s="104"/>
      <c r="AK1688" s="104"/>
      <c r="AL1688" s="104"/>
      <c r="AM1688" s="104"/>
      <c r="AN1688" s="104"/>
      <c r="AO1688" s="104"/>
      <c r="AP1688" s="104"/>
      <c r="AQ1688" s="104"/>
      <c r="AR1688" s="104"/>
      <c r="AS1688" s="104"/>
      <c r="AT1688" s="104"/>
      <c r="AU1688" s="104"/>
      <c r="AX1688" s="114"/>
      <c r="AY1688" s="114"/>
      <c r="AZ1688" s="114"/>
      <c r="BA1688" s="114"/>
      <c r="BB1688" s="114"/>
      <c r="BC1688" s="114"/>
      <c r="BD1688" s="114"/>
      <c r="BE1688" s="114"/>
      <c r="BF1688" s="114"/>
      <c r="BG1688" s="114"/>
      <c r="BH1688" s="114"/>
      <c r="BI1688" s="114"/>
      <c r="BJ1688" s="114"/>
      <c r="BK1688" s="114"/>
      <c r="BL1688" s="114"/>
      <c r="BM1688" s="114"/>
      <c r="BN1688" s="114"/>
      <c r="BO1688" s="114"/>
      <c r="BP1688" s="114"/>
      <c r="BQ1688" s="114"/>
      <c r="BR1688" s="114"/>
      <c r="BS1688" s="114"/>
      <c r="BT1688" s="114"/>
      <c r="BU1688" s="114"/>
      <c r="BV1688" s="114"/>
      <c r="BW1688" s="114"/>
      <c r="BX1688" s="114"/>
      <c r="BY1688" s="114"/>
      <c r="BZ1688" s="114"/>
      <c r="CA1688" s="114"/>
      <c r="CB1688" s="114"/>
      <c r="CC1688" s="114"/>
      <c r="CD1688" s="114"/>
      <c r="CE1688" s="114"/>
      <c r="CF1688" s="114"/>
      <c r="CG1688" s="114"/>
      <c r="EH1688"/>
      <c r="EI1688"/>
      <c r="EJ1688"/>
      <c r="EK1688"/>
      <c r="EL1688"/>
    </row>
    <row r="1689" spans="1:142" x14ac:dyDescent="0.2">
      <c r="A1689"/>
      <c r="B1689"/>
      <c r="C1689"/>
      <c r="D1689"/>
      <c r="E1689"/>
      <c r="F1689"/>
      <c r="G1689"/>
      <c r="H1689"/>
      <c r="I1689"/>
      <c r="J1689"/>
      <c r="L1689" s="104"/>
      <c r="M1689" s="104"/>
      <c r="N1689" s="104"/>
      <c r="O1689" s="104"/>
      <c r="P1689" s="104"/>
      <c r="Q1689" s="104"/>
      <c r="R1689" s="104"/>
      <c r="S1689" s="104"/>
      <c r="T1689" s="104"/>
      <c r="U1689" s="104"/>
      <c r="V1689" s="104"/>
      <c r="W1689" s="104"/>
      <c r="X1689" s="104"/>
      <c r="Y1689" s="104"/>
      <c r="Z1689" s="104"/>
      <c r="AA1689" s="104"/>
      <c r="AB1689" s="104"/>
      <c r="AC1689" s="104"/>
      <c r="AD1689" s="104"/>
      <c r="AE1689" s="104"/>
      <c r="AF1689" s="104"/>
      <c r="AG1689" s="104"/>
      <c r="AH1689" s="104"/>
      <c r="AI1689" s="104"/>
      <c r="AJ1689" s="104"/>
      <c r="AK1689" s="104"/>
      <c r="AL1689" s="104"/>
      <c r="AM1689" s="104"/>
      <c r="AN1689" s="104"/>
      <c r="AO1689" s="104"/>
      <c r="AP1689" s="104"/>
      <c r="AQ1689" s="104"/>
      <c r="AR1689" s="104"/>
      <c r="AS1689" s="104"/>
      <c r="AT1689" s="104"/>
      <c r="AU1689" s="104"/>
      <c r="AX1689" s="114"/>
      <c r="AY1689" s="114"/>
      <c r="AZ1689" s="114"/>
      <c r="BA1689" s="114"/>
      <c r="BB1689" s="114"/>
      <c r="BC1689" s="114"/>
      <c r="BD1689" s="114"/>
      <c r="BE1689" s="114"/>
      <c r="BF1689" s="114"/>
      <c r="BG1689" s="114"/>
      <c r="BH1689" s="114"/>
      <c r="BI1689" s="114"/>
      <c r="BJ1689" s="114"/>
      <c r="BK1689" s="114"/>
      <c r="BL1689" s="114"/>
      <c r="BM1689" s="114"/>
      <c r="BN1689" s="114"/>
      <c r="BO1689" s="114"/>
      <c r="BP1689" s="114"/>
      <c r="BQ1689" s="114"/>
      <c r="BR1689" s="114"/>
      <c r="BS1689" s="114"/>
      <c r="BT1689" s="114"/>
      <c r="BU1689" s="114"/>
      <c r="BV1689" s="114"/>
      <c r="BW1689" s="114"/>
      <c r="BX1689" s="114"/>
      <c r="BY1689" s="114"/>
      <c r="BZ1689" s="114"/>
      <c r="CA1689" s="114"/>
      <c r="CB1689" s="114"/>
      <c r="CC1689" s="114"/>
      <c r="CD1689" s="114"/>
      <c r="CE1689" s="114"/>
      <c r="CF1689" s="114"/>
      <c r="CG1689" s="114"/>
      <c r="EH1689"/>
      <c r="EI1689"/>
      <c r="EJ1689"/>
      <c r="EK1689"/>
      <c r="EL1689"/>
    </row>
    <row r="1690" spans="1:142" x14ac:dyDescent="0.2">
      <c r="A1690"/>
      <c r="B1690"/>
      <c r="C1690"/>
      <c r="D1690"/>
      <c r="E1690"/>
      <c r="F1690"/>
      <c r="G1690"/>
      <c r="H1690"/>
      <c r="I1690"/>
      <c r="J1690"/>
      <c r="L1690" s="104"/>
      <c r="M1690" s="104"/>
      <c r="N1690" s="104"/>
      <c r="O1690" s="104"/>
      <c r="P1690" s="104"/>
      <c r="Q1690" s="104"/>
      <c r="R1690" s="104"/>
      <c r="S1690" s="104"/>
      <c r="T1690" s="104"/>
      <c r="U1690" s="104"/>
      <c r="V1690" s="104"/>
      <c r="W1690" s="104"/>
      <c r="X1690" s="104"/>
      <c r="Y1690" s="104"/>
      <c r="Z1690" s="104"/>
      <c r="AA1690" s="104"/>
      <c r="AB1690" s="104"/>
      <c r="AC1690" s="104"/>
      <c r="AD1690" s="104"/>
      <c r="AE1690" s="104"/>
      <c r="AF1690" s="104"/>
      <c r="AG1690" s="104"/>
      <c r="AH1690" s="104"/>
      <c r="AI1690" s="104"/>
      <c r="AJ1690" s="104"/>
      <c r="AK1690" s="104"/>
      <c r="AL1690" s="104"/>
      <c r="AM1690" s="104"/>
      <c r="AN1690" s="104"/>
      <c r="AO1690" s="104"/>
      <c r="AP1690" s="104"/>
      <c r="AQ1690" s="104"/>
      <c r="AR1690" s="104"/>
      <c r="AS1690" s="104"/>
      <c r="AT1690" s="104"/>
      <c r="AU1690" s="104"/>
      <c r="AX1690" s="114"/>
      <c r="AY1690" s="114"/>
      <c r="AZ1690" s="114"/>
      <c r="BA1690" s="114"/>
      <c r="BB1690" s="114"/>
      <c r="BC1690" s="114"/>
      <c r="BD1690" s="114"/>
      <c r="BE1690" s="114"/>
      <c r="BF1690" s="114"/>
      <c r="BG1690" s="114"/>
      <c r="BH1690" s="114"/>
      <c r="BI1690" s="114"/>
      <c r="BJ1690" s="114"/>
      <c r="BK1690" s="114"/>
      <c r="BL1690" s="114"/>
      <c r="BM1690" s="114"/>
      <c r="BN1690" s="114"/>
      <c r="BO1690" s="114"/>
      <c r="BP1690" s="114"/>
      <c r="BQ1690" s="114"/>
      <c r="BR1690" s="114"/>
      <c r="BS1690" s="114"/>
      <c r="BT1690" s="114"/>
      <c r="BU1690" s="114"/>
      <c r="BV1690" s="114"/>
      <c r="BW1690" s="114"/>
      <c r="BX1690" s="114"/>
      <c r="BY1690" s="114"/>
      <c r="BZ1690" s="114"/>
      <c r="CA1690" s="114"/>
      <c r="CB1690" s="114"/>
      <c r="CC1690" s="114"/>
      <c r="CD1690" s="114"/>
      <c r="CE1690" s="114"/>
      <c r="CF1690" s="114"/>
      <c r="CG1690" s="114"/>
      <c r="EH1690"/>
      <c r="EI1690"/>
      <c r="EJ1690"/>
      <c r="EK1690"/>
      <c r="EL1690"/>
    </row>
    <row r="1691" spans="1:142" x14ac:dyDescent="0.2">
      <c r="A1691"/>
      <c r="B1691"/>
      <c r="C1691"/>
      <c r="D1691"/>
      <c r="E1691"/>
      <c r="F1691"/>
      <c r="G1691"/>
      <c r="H1691"/>
      <c r="I1691"/>
      <c r="J1691"/>
      <c r="L1691" s="104"/>
      <c r="M1691" s="104"/>
      <c r="N1691" s="104"/>
      <c r="O1691" s="104"/>
      <c r="P1691" s="104"/>
      <c r="Q1691" s="104"/>
      <c r="R1691" s="104"/>
      <c r="S1691" s="104"/>
      <c r="T1691" s="104"/>
      <c r="U1691" s="104"/>
      <c r="V1691" s="104"/>
      <c r="W1691" s="104"/>
      <c r="X1691" s="104"/>
      <c r="Y1691" s="104"/>
      <c r="Z1691" s="104"/>
      <c r="AA1691" s="104"/>
      <c r="AB1691" s="104"/>
      <c r="AC1691" s="104"/>
      <c r="AD1691" s="104"/>
      <c r="AE1691" s="104"/>
      <c r="AF1691" s="104"/>
      <c r="AG1691" s="104"/>
      <c r="AH1691" s="104"/>
      <c r="AI1691" s="104"/>
      <c r="AJ1691" s="104"/>
      <c r="AK1691" s="104"/>
      <c r="AL1691" s="104"/>
      <c r="AM1691" s="104"/>
      <c r="AN1691" s="104"/>
      <c r="AO1691" s="104"/>
      <c r="AP1691" s="104"/>
      <c r="AQ1691" s="104"/>
      <c r="AR1691" s="104"/>
      <c r="AS1691" s="104"/>
      <c r="AT1691" s="104"/>
      <c r="AU1691" s="104"/>
      <c r="AX1691" s="114"/>
      <c r="AY1691" s="114"/>
      <c r="AZ1691" s="114"/>
      <c r="BA1691" s="114"/>
      <c r="BB1691" s="114"/>
      <c r="BC1691" s="114"/>
      <c r="BD1691" s="114"/>
      <c r="BE1691" s="114"/>
      <c r="BF1691" s="114"/>
      <c r="BG1691" s="114"/>
      <c r="BH1691" s="114"/>
      <c r="BI1691" s="114"/>
      <c r="BJ1691" s="114"/>
      <c r="BK1691" s="114"/>
      <c r="BL1691" s="114"/>
      <c r="BM1691" s="114"/>
      <c r="BN1691" s="114"/>
      <c r="BO1691" s="114"/>
      <c r="BP1691" s="114"/>
      <c r="BQ1691" s="114"/>
      <c r="BR1691" s="114"/>
      <c r="BS1691" s="114"/>
      <c r="BT1691" s="114"/>
      <c r="BU1691" s="114"/>
      <c r="BV1691" s="114"/>
      <c r="BW1691" s="114"/>
      <c r="BX1691" s="114"/>
      <c r="BY1691" s="114"/>
      <c r="BZ1691" s="114"/>
      <c r="CA1691" s="114"/>
      <c r="CB1691" s="114"/>
      <c r="CC1691" s="114"/>
      <c r="CD1691" s="114"/>
      <c r="CE1691" s="114"/>
      <c r="CF1691" s="114"/>
      <c r="CG1691" s="114"/>
      <c r="EH1691"/>
      <c r="EI1691"/>
      <c r="EJ1691"/>
      <c r="EK1691"/>
      <c r="EL1691"/>
    </row>
    <row r="1692" spans="1:142" x14ac:dyDescent="0.2">
      <c r="A1692"/>
      <c r="B1692"/>
      <c r="C1692"/>
      <c r="D1692"/>
      <c r="E1692"/>
      <c r="F1692"/>
      <c r="G1692"/>
      <c r="H1692"/>
      <c r="I1692"/>
      <c r="J1692"/>
      <c r="L1692" s="104"/>
      <c r="M1692" s="104"/>
      <c r="N1692" s="104"/>
      <c r="O1692" s="104"/>
      <c r="P1692" s="104"/>
      <c r="Q1692" s="104"/>
      <c r="R1692" s="104"/>
      <c r="S1692" s="104"/>
      <c r="T1692" s="104"/>
      <c r="U1692" s="104"/>
      <c r="V1692" s="104"/>
      <c r="W1692" s="104"/>
      <c r="X1692" s="104"/>
      <c r="Y1692" s="104"/>
      <c r="Z1692" s="104"/>
      <c r="AA1692" s="104"/>
      <c r="AB1692" s="104"/>
      <c r="AC1692" s="104"/>
      <c r="AD1692" s="104"/>
      <c r="AE1692" s="104"/>
      <c r="AF1692" s="104"/>
      <c r="AG1692" s="104"/>
      <c r="AH1692" s="104"/>
      <c r="AI1692" s="104"/>
      <c r="AJ1692" s="104"/>
      <c r="AK1692" s="104"/>
      <c r="AL1692" s="104"/>
      <c r="AM1692" s="104"/>
      <c r="AN1692" s="104"/>
      <c r="AO1692" s="104"/>
      <c r="AP1692" s="104"/>
      <c r="AQ1692" s="104"/>
      <c r="AR1692" s="104"/>
      <c r="AS1692" s="104"/>
      <c r="AT1692" s="104"/>
      <c r="AU1692" s="104"/>
      <c r="AX1692" s="114"/>
      <c r="AY1692" s="114"/>
      <c r="AZ1692" s="114"/>
      <c r="BA1692" s="114"/>
      <c r="BB1692" s="114"/>
      <c r="BC1692" s="114"/>
      <c r="BD1692" s="114"/>
      <c r="BE1692" s="114"/>
      <c r="BF1692" s="114"/>
      <c r="BG1692" s="114"/>
      <c r="BH1692" s="114"/>
      <c r="BI1692" s="114"/>
      <c r="BJ1692" s="114"/>
      <c r="BK1692" s="114"/>
      <c r="BL1692" s="114"/>
      <c r="BM1692" s="114"/>
      <c r="BN1692" s="114"/>
      <c r="BO1692" s="114"/>
      <c r="BP1692" s="114"/>
      <c r="BQ1692" s="114"/>
      <c r="BR1692" s="114"/>
      <c r="BS1692" s="114"/>
      <c r="BT1692" s="114"/>
      <c r="BU1692" s="114"/>
      <c r="BV1692" s="114"/>
      <c r="BW1692" s="114"/>
      <c r="BX1692" s="114"/>
      <c r="BY1692" s="114"/>
      <c r="BZ1692" s="114"/>
      <c r="CA1692" s="114"/>
      <c r="CB1692" s="114"/>
      <c r="CC1692" s="114"/>
      <c r="CD1692" s="114"/>
      <c r="CE1692" s="114"/>
      <c r="CF1692" s="114"/>
      <c r="CG1692" s="114"/>
      <c r="EH1692"/>
      <c r="EI1692"/>
      <c r="EJ1692"/>
      <c r="EK1692"/>
      <c r="EL1692"/>
    </row>
    <row r="1693" spans="1:142" x14ac:dyDescent="0.2">
      <c r="A1693"/>
      <c r="B1693"/>
      <c r="C1693"/>
      <c r="D1693"/>
      <c r="E1693"/>
      <c r="F1693"/>
      <c r="G1693"/>
      <c r="H1693"/>
      <c r="I1693"/>
      <c r="J1693"/>
      <c r="L1693" s="104"/>
      <c r="M1693" s="104"/>
      <c r="N1693" s="104"/>
      <c r="O1693" s="104"/>
      <c r="P1693" s="104"/>
      <c r="Q1693" s="104"/>
      <c r="R1693" s="104"/>
      <c r="S1693" s="104"/>
      <c r="T1693" s="104"/>
      <c r="U1693" s="104"/>
      <c r="V1693" s="104"/>
      <c r="W1693" s="104"/>
      <c r="X1693" s="104"/>
      <c r="Y1693" s="104"/>
      <c r="Z1693" s="104"/>
      <c r="AA1693" s="104"/>
      <c r="AB1693" s="104"/>
      <c r="AC1693" s="104"/>
      <c r="AD1693" s="104"/>
      <c r="AE1693" s="104"/>
      <c r="AF1693" s="104"/>
      <c r="AG1693" s="104"/>
      <c r="AH1693" s="104"/>
      <c r="AI1693" s="104"/>
      <c r="AJ1693" s="104"/>
      <c r="AK1693" s="104"/>
      <c r="AL1693" s="104"/>
      <c r="AM1693" s="104"/>
      <c r="AN1693" s="104"/>
      <c r="AO1693" s="104"/>
      <c r="AP1693" s="104"/>
      <c r="AQ1693" s="104"/>
      <c r="AR1693" s="104"/>
      <c r="AS1693" s="104"/>
      <c r="AT1693" s="104"/>
      <c r="AU1693" s="104"/>
      <c r="AX1693" s="114"/>
      <c r="AY1693" s="114"/>
      <c r="AZ1693" s="114"/>
      <c r="BA1693" s="114"/>
      <c r="BB1693" s="114"/>
      <c r="BC1693" s="114"/>
      <c r="BD1693" s="114"/>
      <c r="BE1693" s="114"/>
      <c r="BF1693" s="114"/>
      <c r="BG1693" s="114"/>
      <c r="BH1693" s="114"/>
      <c r="BI1693" s="114"/>
      <c r="BJ1693" s="114"/>
      <c r="BK1693" s="114"/>
      <c r="BL1693" s="114"/>
      <c r="BM1693" s="114"/>
      <c r="BN1693" s="114"/>
      <c r="BO1693" s="114"/>
      <c r="BP1693" s="114"/>
      <c r="BQ1693" s="114"/>
      <c r="BR1693" s="114"/>
      <c r="BS1693" s="114"/>
      <c r="BT1693" s="114"/>
      <c r="BU1693" s="114"/>
      <c r="BV1693" s="114"/>
      <c r="BW1693" s="114"/>
      <c r="BX1693" s="114"/>
      <c r="BY1693" s="114"/>
      <c r="BZ1693" s="114"/>
      <c r="CA1693" s="114"/>
      <c r="CB1693" s="114"/>
      <c r="CC1693" s="114"/>
      <c r="CD1693" s="114"/>
      <c r="CE1693" s="114"/>
      <c r="CF1693" s="114"/>
      <c r="CG1693" s="114"/>
      <c r="EH1693"/>
      <c r="EI1693"/>
      <c r="EJ1693"/>
      <c r="EK1693"/>
      <c r="EL1693"/>
    </row>
    <row r="1694" spans="1:142" x14ac:dyDescent="0.2">
      <c r="A1694"/>
      <c r="B1694"/>
      <c r="C1694"/>
      <c r="D1694"/>
      <c r="E1694"/>
      <c r="F1694"/>
      <c r="G1694"/>
      <c r="H1694"/>
      <c r="I1694"/>
      <c r="J1694"/>
      <c r="L1694" s="104"/>
      <c r="M1694" s="104"/>
      <c r="N1694" s="104"/>
      <c r="O1694" s="104"/>
      <c r="P1694" s="104"/>
      <c r="Q1694" s="104"/>
      <c r="R1694" s="104"/>
      <c r="S1694" s="104"/>
      <c r="T1694" s="104"/>
      <c r="U1694" s="104"/>
      <c r="V1694" s="104"/>
      <c r="W1694" s="104"/>
      <c r="X1694" s="104"/>
      <c r="Y1694" s="104"/>
      <c r="Z1694" s="104"/>
      <c r="AA1694" s="104"/>
      <c r="AB1694" s="104"/>
      <c r="AC1694" s="104"/>
      <c r="AD1694" s="104"/>
      <c r="AE1694" s="104"/>
      <c r="AF1694" s="104"/>
      <c r="AG1694" s="104"/>
      <c r="AH1694" s="104"/>
      <c r="AI1694" s="104"/>
      <c r="AJ1694" s="104"/>
      <c r="AK1694" s="104"/>
      <c r="AL1694" s="104"/>
      <c r="AM1694" s="104"/>
      <c r="AN1694" s="104"/>
      <c r="AO1694" s="104"/>
      <c r="AP1694" s="104"/>
      <c r="AQ1694" s="104"/>
      <c r="AR1694" s="104"/>
      <c r="AS1694" s="104"/>
      <c r="AT1694" s="104"/>
      <c r="AU1694" s="104"/>
      <c r="AX1694" s="114"/>
      <c r="AY1694" s="114"/>
      <c r="AZ1694" s="114"/>
      <c r="BA1694" s="114"/>
      <c r="BB1694" s="114"/>
      <c r="BC1694" s="114"/>
      <c r="BD1694" s="114"/>
      <c r="BE1694" s="114"/>
      <c r="BF1694" s="114"/>
      <c r="BG1694" s="114"/>
      <c r="BH1694" s="114"/>
      <c r="BI1694" s="114"/>
      <c r="BJ1694" s="114"/>
      <c r="BK1694" s="114"/>
      <c r="BL1694" s="114"/>
      <c r="BM1694" s="114"/>
      <c r="BN1694" s="114"/>
      <c r="BO1694" s="114"/>
      <c r="BP1694" s="114"/>
      <c r="BQ1694" s="114"/>
      <c r="BR1694" s="114"/>
      <c r="BS1694" s="114"/>
      <c r="BT1694" s="114"/>
      <c r="BU1694" s="114"/>
      <c r="BV1694" s="114"/>
      <c r="BW1694" s="114"/>
      <c r="BX1694" s="114"/>
      <c r="BY1694" s="114"/>
      <c r="BZ1694" s="114"/>
      <c r="CA1694" s="114"/>
      <c r="CB1694" s="114"/>
      <c r="CC1694" s="114"/>
      <c r="CD1694" s="114"/>
      <c r="CE1694" s="114"/>
      <c r="CF1694" s="114"/>
      <c r="CG1694" s="114"/>
      <c r="EH1694"/>
      <c r="EI1694"/>
      <c r="EJ1694"/>
      <c r="EK1694"/>
      <c r="EL1694"/>
    </row>
    <row r="1695" spans="1:142" x14ac:dyDescent="0.2">
      <c r="A1695"/>
      <c r="B1695"/>
      <c r="C1695"/>
      <c r="D1695"/>
      <c r="E1695"/>
      <c r="F1695"/>
      <c r="G1695"/>
      <c r="H1695"/>
      <c r="I1695"/>
      <c r="J1695"/>
      <c r="L1695" s="104"/>
      <c r="M1695" s="104"/>
      <c r="N1695" s="104"/>
      <c r="O1695" s="104"/>
      <c r="P1695" s="104"/>
      <c r="Q1695" s="104"/>
      <c r="R1695" s="104"/>
      <c r="S1695" s="104"/>
      <c r="T1695" s="104"/>
      <c r="U1695" s="104"/>
      <c r="V1695" s="104"/>
      <c r="W1695" s="104"/>
      <c r="X1695" s="104"/>
      <c r="Y1695" s="104"/>
      <c r="Z1695" s="104"/>
      <c r="AA1695" s="104"/>
      <c r="AB1695" s="104"/>
      <c r="AC1695" s="104"/>
      <c r="AD1695" s="104"/>
      <c r="AE1695" s="104"/>
      <c r="AF1695" s="104"/>
      <c r="AG1695" s="104"/>
      <c r="AH1695" s="104"/>
      <c r="AI1695" s="104"/>
      <c r="AJ1695" s="104"/>
      <c r="AK1695" s="104"/>
      <c r="AL1695" s="104"/>
      <c r="AM1695" s="104"/>
      <c r="AN1695" s="104"/>
      <c r="AO1695" s="104"/>
      <c r="AP1695" s="104"/>
      <c r="AQ1695" s="104"/>
      <c r="AR1695" s="104"/>
      <c r="AS1695" s="104"/>
      <c r="AT1695" s="104"/>
      <c r="AU1695" s="104"/>
      <c r="AX1695" s="114"/>
      <c r="AY1695" s="114"/>
      <c r="AZ1695" s="114"/>
      <c r="BA1695" s="114"/>
      <c r="BB1695" s="114"/>
      <c r="BC1695" s="114"/>
      <c r="BD1695" s="114"/>
      <c r="BE1695" s="114"/>
      <c r="BF1695" s="114"/>
      <c r="BG1695" s="114"/>
      <c r="BH1695" s="114"/>
      <c r="BI1695" s="114"/>
      <c r="BJ1695" s="114"/>
      <c r="BK1695" s="114"/>
      <c r="BL1695" s="114"/>
      <c r="BM1695" s="114"/>
      <c r="BN1695" s="114"/>
      <c r="BO1695" s="114"/>
      <c r="BP1695" s="114"/>
      <c r="BQ1695" s="114"/>
      <c r="BR1695" s="114"/>
      <c r="BS1695" s="114"/>
      <c r="BT1695" s="114"/>
      <c r="BU1695" s="114"/>
      <c r="BV1695" s="114"/>
      <c r="BW1695" s="114"/>
      <c r="BX1695" s="114"/>
      <c r="BY1695" s="114"/>
      <c r="BZ1695" s="114"/>
      <c r="CA1695" s="114"/>
      <c r="CB1695" s="114"/>
      <c r="CC1695" s="114"/>
      <c r="CD1695" s="114"/>
      <c r="CE1695" s="114"/>
      <c r="CF1695" s="114"/>
      <c r="CG1695" s="114"/>
      <c r="EH1695"/>
      <c r="EI1695"/>
      <c r="EJ1695"/>
      <c r="EK1695"/>
      <c r="EL1695"/>
    </row>
    <row r="1696" spans="1:142" x14ac:dyDescent="0.2">
      <c r="A1696"/>
      <c r="B1696"/>
      <c r="C1696"/>
      <c r="D1696"/>
      <c r="E1696"/>
      <c r="F1696"/>
      <c r="G1696"/>
      <c r="H1696"/>
      <c r="I1696"/>
      <c r="J1696"/>
      <c r="L1696" s="104"/>
      <c r="M1696" s="104"/>
      <c r="N1696" s="104"/>
      <c r="O1696" s="104"/>
      <c r="P1696" s="104"/>
      <c r="Q1696" s="104"/>
      <c r="R1696" s="104"/>
      <c r="S1696" s="104"/>
      <c r="T1696" s="104"/>
      <c r="U1696" s="104"/>
      <c r="V1696" s="104"/>
      <c r="W1696" s="104"/>
      <c r="X1696" s="104"/>
      <c r="Y1696" s="104"/>
      <c r="Z1696" s="104"/>
      <c r="AA1696" s="104"/>
      <c r="AB1696" s="104"/>
      <c r="AC1696" s="104"/>
      <c r="AD1696" s="104"/>
      <c r="AE1696" s="104"/>
      <c r="AF1696" s="104"/>
      <c r="AG1696" s="104"/>
      <c r="AH1696" s="104"/>
      <c r="AI1696" s="104"/>
      <c r="AJ1696" s="104"/>
      <c r="AK1696" s="104"/>
      <c r="AL1696" s="104"/>
      <c r="AM1696" s="104"/>
      <c r="AN1696" s="104"/>
      <c r="AO1696" s="104"/>
      <c r="AP1696" s="104"/>
      <c r="AQ1696" s="104"/>
      <c r="AR1696" s="104"/>
      <c r="AS1696" s="104"/>
      <c r="AT1696" s="104"/>
      <c r="AU1696" s="104"/>
      <c r="AX1696" s="114"/>
      <c r="AY1696" s="114"/>
      <c r="AZ1696" s="114"/>
      <c r="BA1696" s="114"/>
      <c r="BB1696" s="114"/>
      <c r="BC1696" s="114"/>
      <c r="BD1696" s="114"/>
      <c r="BE1696" s="114"/>
      <c r="BF1696" s="114"/>
      <c r="BG1696" s="114"/>
      <c r="BH1696" s="114"/>
      <c r="BI1696" s="114"/>
      <c r="BJ1696" s="114"/>
      <c r="BK1696" s="114"/>
      <c r="BL1696" s="114"/>
      <c r="BM1696" s="114"/>
      <c r="BN1696" s="114"/>
      <c r="BO1696" s="114"/>
      <c r="BP1696" s="114"/>
      <c r="BQ1696" s="114"/>
      <c r="BR1696" s="114"/>
      <c r="BS1696" s="114"/>
      <c r="BT1696" s="114"/>
      <c r="BU1696" s="114"/>
      <c r="BV1696" s="114"/>
      <c r="BW1696" s="114"/>
      <c r="BX1696" s="114"/>
      <c r="BY1696" s="114"/>
      <c r="BZ1696" s="114"/>
      <c r="CA1696" s="114"/>
      <c r="CB1696" s="114"/>
      <c r="CC1696" s="114"/>
      <c r="CD1696" s="114"/>
      <c r="CE1696" s="114"/>
      <c r="CF1696" s="114"/>
      <c r="CG1696" s="114"/>
      <c r="EH1696"/>
      <c r="EI1696"/>
      <c r="EJ1696"/>
      <c r="EK1696"/>
      <c r="EL1696"/>
    </row>
    <row r="1697" spans="1:142" x14ac:dyDescent="0.2">
      <c r="A1697"/>
      <c r="B1697"/>
      <c r="C1697"/>
      <c r="D1697"/>
      <c r="E1697"/>
      <c r="F1697"/>
      <c r="G1697"/>
      <c r="H1697"/>
      <c r="I1697"/>
      <c r="J1697"/>
      <c r="L1697" s="104"/>
      <c r="M1697" s="104"/>
      <c r="N1697" s="104"/>
      <c r="O1697" s="104"/>
      <c r="P1697" s="104"/>
      <c r="Q1697" s="104"/>
      <c r="R1697" s="104"/>
      <c r="S1697" s="104"/>
      <c r="T1697" s="104"/>
      <c r="U1697" s="104"/>
      <c r="V1697" s="104"/>
      <c r="W1697" s="104"/>
      <c r="X1697" s="104"/>
      <c r="Y1697" s="104"/>
      <c r="Z1697" s="104"/>
      <c r="AA1697" s="104"/>
      <c r="AB1697" s="104"/>
      <c r="AC1697" s="104"/>
      <c r="AD1697" s="104"/>
      <c r="AE1697" s="104"/>
      <c r="AF1697" s="104"/>
      <c r="AG1697" s="104"/>
      <c r="AH1697" s="104"/>
      <c r="AI1697" s="104"/>
      <c r="AJ1697" s="104"/>
      <c r="AK1697" s="104"/>
      <c r="AL1697" s="104"/>
      <c r="AM1697" s="104"/>
      <c r="AN1697" s="104"/>
      <c r="AO1697" s="104"/>
      <c r="AP1697" s="104"/>
      <c r="AQ1697" s="104"/>
      <c r="AR1697" s="104"/>
      <c r="AS1697" s="104"/>
      <c r="AT1697" s="104"/>
      <c r="AU1697" s="104"/>
      <c r="AX1697" s="114"/>
      <c r="AY1697" s="114"/>
      <c r="AZ1697" s="114"/>
      <c r="BA1697" s="114"/>
      <c r="BB1697" s="114"/>
      <c r="BC1697" s="114"/>
      <c r="BD1697" s="114"/>
      <c r="BE1697" s="114"/>
      <c r="BF1697" s="114"/>
      <c r="BG1697" s="114"/>
      <c r="BH1697" s="114"/>
      <c r="BI1697" s="114"/>
      <c r="BJ1697" s="114"/>
      <c r="BK1697" s="114"/>
      <c r="BL1697" s="114"/>
      <c r="BM1697" s="114"/>
      <c r="BN1697" s="114"/>
      <c r="BO1697" s="114"/>
      <c r="BP1697" s="114"/>
      <c r="BQ1697" s="114"/>
      <c r="BR1697" s="114"/>
      <c r="BS1697" s="114"/>
      <c r="BT1697" s="114"/>
      <c r="BU1697" s="114"/>
      <c r="BV1697" s="114"/>
      <c r="BW1697" s="114"/>
      <c r="BX1697" s="114"/>
      <c r="BY1697" s="114"/>
      <c r="BZ1697" s="114"/>
      <c r="CA1697" s="114"/>
      <c r="CB1697" s="114"/>
      <c r="CC1697" s="114"/>
      <c r="CD1697" s="114"/>
      <c r="CE1697" s="114"/>
      <c r="CF1697" s="114"/>
      <c r="CG1697" s="114"/>
      <c r="EH1697"/>
      <c r="EI1697"/>
      <c r="EJ1697"/>
      <c r="EK1697"/>
      <c r="EL1697"/>
    </row>
    <row r="1698" spans="1:142" x14ac:dyDescent="0.2">
      <c r="A1698"/>
      <c r="B1698"/>
      <c r="C1698"/>
      <c r="D1698"/>
      <c r="E1698"/>
      <c r="F1698"/>
      <c r="G1698"/>
      <c r="H1698"/>
      <c r="I1698"/>
      <c r="J1698"/>
      <c r="L1698" s="104"/>
      <c r="M1698" s="104"/>
      <c r="N1698" s="104"/>
      <c r="O1698" s="104"/>
      <c r="P1698" s="104"/>
      <c r="Q1698" s="104"/>
      <c r="R1698" s="104"/>
      <c r="S1698" s="104"/>
      <c r="T1698" s="104"/>
      <c r="U1698" s="104"/>
      <c r="V1698" s="104"/>
      <c r="W1698" s="104"/>
      <c r="X1698" s="104"/>
      <c r="Y1698" s="104"/>
      <c r="Z1698" s="104"/>
      <c r="AA1698" s="104"/>
      <c r="AB1698" s="104"/>
      <c r="AC1698" s="104"/>
      <c r="AD1698" s="104"/>
      <c r="AE1698" s="104"/>
      <c r="AF1698" s="104"/>
      <c r="AG1698" s="104"/>
      <c r="AH1698" s="104"/>
      <c r="AI1698" s="104"/>
      <c r="AJ1698" s="104"/>
      <c r="AK1698" s="104"/>
      <c r="AL1698" s="104"/>
      <c r="AM1698" s="104"/>
      <c r="AN1698" s="104"/>
      <c r="AO1698" s="104"/>
      <c r="AP1698" s="104"/>
      <c r="AQ1698" s="104"/>
      <c r="AR1698" s="104"/>
      <c r="AS1698" s="104"/>
      <c r="AT1698" s="104"/>
      <c r="AU1698" s="104"/>
      <c r="AX1698" s="114"/>
      <c r="AY1698" s="114"/>
      <c r="AZ1698" s="114"/>
      <c r="BA1698" s="114"/>
      <c r="BB1698" s="114"/>
      <c r="BC1698" s="114"/>
      <c r="BD1698" s="114"/>
      <c r="BE1698" s="114"/>
      <c r="BF1698" s="114"/>
      <c r="BG1698" s="114"/>
      <c r="BH1698" s="114"/>
      <c r="BI1698" s="114"/>
      <c r="BJ1698" s="114"/>
      <c r="BK1698" s="114"/>
      <c r="BL1698" s="114"/>
      <c r="BM1698" s="114"/>
      <c r="BN1698" s="114"/>
      <c r="BO1698" s="114"/>
      <c r="BP1698" s="114"/>
      <c r="BQ1698" s="114"/>
      <c r="BR1698" s="114"/>
      <c r="BS1698" s="114"/>
      <c r="BT1698" s="114"/>
      <c r="BU1698" s="114"/>
      <c r="BV1698" s="114"/>
      <c r="BW1698" s="114"/>
      <c r="BX1698" s="114"/>
      <c r="BY1698" s="114"/>
      <c r="BZ1698" s="114"/>
      <c r="CA1698" s="114"/>
      <c r="CB1698" s="114"/>
      <c r="CC1698" s="114"/>
      <c r="CD1698" s="114"/>
      <c r="CE1698" s="114"/>
      <c r="CF1698" s="114"/>
      <c r="CG1698" s="114"/>
      <c r="EH1698"/>
      <c r="EI1698"/>
      <c r="EJ1698"/>
      <c r="EK1698"/>
      <c r="EL1698"/>
    </row>
    <row r="1699" spans="1:142" x14ac:dyDescent="0.2">
      <c r="A1699"/>
      <c r="B1699"/>
      <c r="C1699"/>
      <c r="D1699"/>
      <c r="E1699"/>
      <c r="F1699"/>
      <c r="G1699"/>
      <c r="H1699"/>
      <c r="I1699"/>
      <c r="J1699"/>
      <c r="L1699" s="104"/>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X1699" s="114"/>
      <c r="AY1699" s="114"/>
      <c r="AZ1699" s="114"/>
      <c r="BA1699" s="114"/>
      <c r="BB1699" s="114"/>
      <c r="BC1699" s="114"/>
      <c r="BD1699" s="114"/>
      <c r="BE1699" s="114"/>
      <c r="BF1699" s="114"/>
      <c r="BG1699" s="114"/>
      <c r="BH1699" s="114"/>
      <c r="BI1699" s="114"/>
      <c r="BJ1699" s="114"/>
      <c r="BK1699" s="114"/>
      <c r="BL1699" s="114"/>
      <c r="BM1699" s="114"/>
      <c r="BN1699" s="114"/>
      <c r="BO1699" s="114"/>
      <c r="BP1699" s="114"/>
      <c r="BQ1699" s="114"/>
      <c r="BR1699" s="114"/>
      <c r="BS1699" s="114"/>
      <c r="BT1699" s="114"/>
      <c r="BU1699" s="114"/>
      <c r="BV1699" s="114"/>
      <c r="BW1699" s="114"/>
      <c r="BX1699" s="114"/>
      <c r="BY1699" s="114"/>
      <c r="BZ1699" s="114"/>
      <c r="CA1699" s="114"/>
      <c r="CB1699" s="114"/>
      <c r="CC1699" s="114"/>
      <c r="CD1699" s="114"/>
      <c r="CE1699" s="114"/>
      <c r="CF1699" s="114"/>
      <c r="CG1699" s="114"/>
      <c r="EH1699"/>
      <c r="EI1699"/>
      <c r="EJ1699"/>
      <c r="EK1699"/>
      <c r="EL1699"/>
    </row>
    <row r="1700" spans="1:142" x14ac:dyDescent="0.2">
      <c r="A1700"/>
      <c r="B1700"/>
      <c r="C1700"/>
      <c r="D1700"/>
      <c r="E1700"/>
      <c r="F1700"/>
      <c r="G1700"/>
      <c r="H1700"/>
      <c r="I1700"/>
      <c r="J1700"/>
      <c r="L1700" s="104"/>
      <c r="M1700" s="104"/>
      <c r="N1700" s="104"/>
      <c r="O1700" s="104"/>
      <c r="P1700" s="104"/>
      <c r="Q1700" s="104"/>
      <c r="R1700" s="104"/>
      <c r="S1700" s="104"/>
      <c r="T1700" s="104"/>
      <c r="U1700" s="104"/>
      <c r="V1700" s="104"/>
      <c r="W1700" s="104"/>
      <c r="X1700" s="104"/>
      <c r="Y1700" s="104"/>
      <c r="Z1700" s="104"/>
      <c r="AA1700" s="104"/>
      <c r="AB1700" s="104"/>
      <c r="AC1700" s="104"/>
      <c r="AD1700" s="104"/>
      <c r="AE1700" s="104"/>
      <c r="AF1700" s="104"/>
      <c r="AG1700" s="104"/>
      <c r="AH1700" s="104"/>
      <c r="AI1700" s="104"/>
      <c r="AJ1700" s="104"/>
      <c r="AK1700" s="104"/>
      <c r="AL1700" s="104"/>
      <c r="AM1700" s="104"/>
      <c r="AN1700" s="104"/>
      <c r="AO1700" s="104"/>
      <c r="AP1700" s="104"/>
      <c r="AQ1700" s="104"/>
      <c r="AR1700" s="104"/>
      <c r="AS1700" s="104"/>
      <c r="AT1700" s="104"/>
      <c r="AU1700" s="104"/>
      <c r="AX1700" s="114"/>
      <c r="AY1700" s="114"/>
      <c r="AZ1700" s="114"/>
      <c r="BA1700" s="114"/>
      <c r="BB1700" s="114"/>
      <c r="BC1700" s="114"/>
      <c r="BD1700" s="114"/>
      <c r="BE1700" s="114"/>
      <c r="BF1700" s="114"/>
      <c r="BG1700" s="114"/>
      <c r="BH1700" s="114"/>
      <c r="BI1700" s="114"/>
      <c r="BJ1700" s="114"/>
      <c r="BK1700" s="114"/>
      <c r="BL1700" s="114"/>
      <c r="BM1700" s="114"/>
      <c r="BN1700" s="114"/>
      <c r="BO1700" s="114"/>
      <c r="BP1700" s="114"/>
      <c r="BQ1700" s="114"/>
      <c r="BR1700" s="114"/>
      <c r="BS1700" s="114"/>
      <c r="BT1700" s="114"/>
      <c r="BU1700" s="114"/>
      <c r="BV1700" s="114"/>
      <c r="BW1700" s="114"/>
      <c r="BX1700" s="114"/>
      <c r="BY1700" s="114"/>
      <c r="BZ1700" s="114"/>
      <c r="CA1700" s="114"/>
      <c r="CB1700" s="114"/>
      <c r="CC1700" s="114"/>
      <c r="CD1700" s="114"/>
      <c r="CE1700" s="114"/>
      <c r="CF1700" s="114"/>
      <c r="CG1700" s="114"/>
      <c r="EH1700"/>
      <c r="EI1700"/>
      <c r="EJ1700"/>
      <c r="EK1700"/>
      <c r="EL1700"/>
    </row>
    <row r="1701" spans="1:142" x14ac:dyDescent="0.2">
      <c r="A1701"/>
      <c r="B1701"/>
      <c r="C1701"/>
      <c r="D1701"/>
      <c r="E1701"/>
      <c r="F1701"/>
      <c r="G1701"/>
      <c r="H1701"/>
      <c r="I1701"/>
      <c r="J1701"/>
      <c r="L1701" s="104"/>
      <c r="M1701" s="104"/>
      <c r="N1701" s="104"/>
      <c r="O1701" s="104"/>
      <c r="P1701" s="104"/>
      <c r="Q1701" s="104"/>
      <c r="R1701" s="104"/>
      <c r="S1701" s="104"/>
      <c r="T1701" s="104"/>
      <c r="U1701" s="104"/>
      <c r="V1701" s="104"/>
      <c r="W1701" s="104"/>
      <c r="X1701" s="104"/>
      <c r="Y1701" s="104"/>
      <c r="Z1701" s="104"/>
      <c r="AA1701" s="104"/>
      <c r="AB1701" s="104"/>
      <c r="AC1701" s="104"/>
      <c r="AD1701" s="104"/>
      <c r="AE1701" s="104"/>
      <c r="AF1701" s="104"/>
      <c r="AG1701" s="104"/>
      <c r="AH1701" s="104"/>
      <c r="AI1701" s="104"/>
      <c r="AJ1701" s="104"/>
      <c r="AK1701" s="104"/>
      <c r="AL1701" s="104"/>
      <c r="AM1701" s="104"/>
      <c r="AN1701" s="104"/>
      <c r="AO1701" s="104"/>
      <c r="AP1701" s="104"/>
      <c r="AQ1701" s="104"/>
      <c r="AR1701" s="104"/>
      <c r="AS1701" s="104"/>
      <c r="AT1701" s="104"/>
      <c r="AU1701" s="104"/>
      <c r="AX1701" s="114"/>
      <c r="AY1701" s="114"/>
      <c r="AZ1701" s="114"/>
      <c r="BA1701" s="114"/>
      <c r="BB1701" s="114"/>
      <c r="BC1701" s="114"/>
      <c r="BD1701" s="114"/>
      <c r="BE1701" s="114"/>
      <c r="BF1701" s="114"/>
      <c r="BG1701" s="114"/>
      <c r="BH1701" s="114"/>
      <c r="BI1701" s="114"/>
      <c r="BJ1701" s="114"/>
      <c r="BK1701" s="114"/>
      <c r="BL1701" s="114"/>
      <c r="BM1701" s="114"/>
      <c r="BN1701" s="114"/>
      <c r="BO1701" s="114"/>
      <c r="BP1701" s="114"/>
      <c r="BQ1701" s="114"/>
      <c r="BR1701" s="114"/>
      <c r="BS1701" s="114"/>
      <c r="BT1701" s="114"/>
      <c r="BU1701" s="114"/>
      <c r="BV1701" s="114"/>
      <c r="BW1701" s="114"/>
      <c r="BX1701" s="114"/>
      <c r="BY1701" s="114"/>
      <c r="BZ1701" s="114"/>
      <c r="CA1701" s="114"/>
      <c r="CB1701" s="114"/>
      <c r="CC1701" s="114"/>
      <c r="CD1701" s="114"/>
      <c r="CE1701" s="114"/>
      <c r="CF1701" s="114"/>
      <c r="CG1701" s="114"/>
      <c r="EH1701"/>
      <c r="EI1701"/>
      <c r="EJ1701"/>
      <c r="EK1701"/>
      <c r="EL1701"/>
    </row>
    <row r="1702" spans="1:142" x14ac:dyDescent="0.2">
      <c r="A1702"/>
      <c r="B1702"/>
      <c r="C1702"/>
      <c r="D1702"/>
      <c r="E1702"/>
      <c r="F1702"/>
      <c r="G1702"/>
      <c r="H1702"/>
      <c r="I1702"/>
      <c r="J1702"/>
      <c r="L1702" s="104"/>
      <c r="M1702" s="104"/>
      <c r="N1702" s="104"/>
      <c r="O1702" s="104"/>
      <c r="P1702" s="104"/>
      <c r="Q1702" s="104"/>
      <c r="R1702" s="104"/>
      <c r="S1702" s="104"/>
      <c r="T1702" s="104"/>
      <c r="U1702" s="104"/>
      <c r="V1702" s="104"/>
      <c r="W1702" s="104"/>
      <c r="X1702" s="104"/>
      <c r="Y1702" s="104"/>
      <c r="Z1702" s="104"/>
      <c r="AA1702" s="104"/>
      <c r="AB1702" s="104"/>
      <c r="AC1702" s="104"/>
      <c r="AD1702" s="104"/>
      <c r="AE1702" s="104"/>
      <c r="AF1702" s="104"/>
      <c r="AG1702" s="104"/>
      <c r="AH1702" s="104"/>
      <c r="AI1702" s="104"/>
      <c r="AJ1702" s="104"/>
      <c r="AK1702" s="104"/>
      <c r="AL1702" s="104"/>
      <c r="AM1702" s="104"/>
      <c r="AN1702" s="104"/>
      <c r="AO1702" s="104"/>
      <c r="AP1702" s="104"/>
      <c r="AQ1702" s="104"/>
      <c r="AR1702" s="104"/>
      <c r="AS1702" s="104"/>
      <c r="AT1702" s="104"/>
      <c r="AU1702" s="104"/>
      <c r="AX1702" s="114"/>
      <c r="AY1702" s="114"/>
      <c r="AZ1702" s="114"/>
      <c r="BA1702" s="114"/>
      <c r="BB1702" s="114"/>
      <c r="BC1702" s="114"/>
      <c r="BD1702" s="114"/>
      <c r="BE1702" s="114"/>
      <c r="BF1702" s="114"/>
      <c r="BG1702" s="114"/>
      <c r="BH1702" s="114"/>
      <c r="BI1702" s="114"/>
      <c r="BJ1702" s="114"/>
      <c r="BK1702" s="114"/>
      <c r="BL1702" s="114"/>
      <c r="BM1702" s="114"/>
      <c r="BN1702" s="114"/>
      <c r="BO1702" s="114"/>
      <c r="BP1702" s="114"/>
      <c r="BQ1702" s="114"/>
      <c r="BR1702" s="114"/>
      <c r="BS1702" s="114"/>
      <c r="BT1702" s="114"/>
      <c r="BU1702" s="114"/>
      <c r="BV1702" s="114"/>
      <c r="BW1702" s="114"/>
      <c r="BX1702" s="114"/>
      <c r="BY1702" s="114"/>
      <c r="BZ1702" s="114"/>
      <c r="CA1702" s="114"/>
      <c r="CB1702" s="114"/>
      <c r="CC1702" s="114"/>
      <c r="CD1702" s="114"/>
      <c r="CE1702" s="114"/>
      <c r="CF1702" s="114"/>
      <c r="CG1702" s="114"/>
      <c r="EH1702"/>
      <c r="EI1702"/>
      <c r="EJ1702"/>
      <c r="EK1702"/>
      <c r="EL1702"/>
    </row>
    <row r="1703" spans="1:142" x14ac:dyDescent="0.2">
      <c r="A1703"/>
      <c r="B1703"/>
      <c r="C1703"/>
      <c r="D1703"/>
      <c r="E1703"/>
      <c r="F1703"/>
      <c r="G1703"/>
      <c r="H1703"/>
      <c r="I1703"/>
      <c r="J1703"/>
      <c r="L1703" s="104"/>
      <c r="M1703" s="104"/>
      <c r="N1703" s="104"/>
      <c r="O1703" s="104"/>
      <c r="P1703" s="104"/>
      <c r="Q1703" s="104"/>
      <c r="R1703" s="104"/>
      <c r="S1703" s="104"/>
      <c r="T1703" s="104"/>
      <c r="U1703" s="104"/>
      <c r="V1703" s="104"/>
      <c r="W1703" s="104"/>
      <c r="X1703" s="104"/>
      <c r="Y1703" s="104"/>
      <c r="Z1703" s="104"/>
      <c r="AA1703" s="104"/>
      <c r="AB1703" s="104"/>
      <c r="AC1703" s="104"/>
      <c r="AD1703" s="104"/>
      <c r="AE1703" s="104"/>
      <c r="AF1703" s="104"/>
      <c r="AG1703" s="104"/>
      <c r="AH1703" s="104"/>
      <c r="AI1703" s="104"/>
      <c r="AJ1703" s="104"/>
      <c r="AK1703" s="104"/>
      <c r="AL1703" s="104"/>
      <c r="AM1703" s="104"/>
      <c r="AN1703" s="104"/>
      <c r="AO1703" s="104"/>
      <c r="AP1703" s="104"/>
      <c r="AQ1703" s="104"/>
      <c r="AR1703" s="104"/>
      <c r="AS1703" s="104"/>
      <c r="AT1703" s="104"/>
      <c r="AU1703" s="104"/>
      <c r="AX1703" s="114"/>
      <c r="AY1703" s="114"/>
      <c r="AZ1703" s="114"/>
      <c r="BA1703" s="114"/>
      <c r="BB1703" s="114"/>
      <c r="BC1703" s="114"/>
      <c r="BD1703" s="114"/>
      <c r="BE1703" s="114"/>
      <c r="BF1703" s="114"/>
      <c r="BG1703" s="114"/>
      <c r="BH1703" s="114"/>
      <c r="BI1703" s="114"/>
      <c r="BJ1703" s="114"/>
      <c r="BK1703" s="114"/>
      <c r="BL1703" s="114"/>
      <c r="BM1703" s="114"/>
      <c r="BN1703" s="114"/>
      <c r="BO1703" s="114"/>
      <c r="BP1703" s="114"/>
      <c r="BQ1703" s="114"/>
      <c r="BR1703" s="114"/>
      <c r="BS1703" s="114"/>
      <c r="BT1703" s="114"/>
      <c r="BU1703" s="114"/>
      <c r="BV1703" s="114"/>
      <c r="BW1703" s="114"/>
      <c r="BX1703" s="114"/>
      <c r="BY1703" s="114"/>
      <c r="BZ1703" s="114"/>
      <c r="CA1703" s="114"/>
      <c r="CB1703" s="114"/>
      <c r="CC1703" s="114"/>
      <c r="CD1703" s="114"/>
      <c r="CE1703" s="114"/>
      <c r="CF1703" s="114"/>
      <c r="CG1703" s="114"/>
      <c r="EH1703"/>
      <c r="EI1703"/>
      <c r="EJ1703"/>
      <c r="EK1703"/>
      <c r="EL1703"/>
    </row>
    <row r="1704" spans="1:142" x14ac:dyDescent="0.2">
      <c r="A1704"/>
      <c r="B1704"/>
      <c r="C1704"/>
      <c r="D1704"/>
      <c r="E1704"/>
      <c r="F1704"/>
      <c r="G1704"/>
      <c r="H1704"/>
      <c r="I1704"/>
      <c r="J1704"/>
      <c r="L1704" s="104"/>
      <c r="M1704" s="104"/>
      <c r="N1704" s="104"/>
      <c r="O1704" s="104"/>
      <c r="P1704" s="104"/>
      <c r="Q1704" s="104"/>
      <c r="R1704" s="104"/>
      <c r="S1704" s="104"/>
      <c r="T1704" s="104"/>
      <c r="U1704" s="104"/>
      <c r="V1704" s="104"/>
      <c r="W1704" s="104"/>
      <c r="X1704" s="104"/>
      <c r="Y1704" s="104"/>
      <c r="Z1704" s="104"/>
      <c r="AA1704" s="104"/>
      <c r="AB1704" s="104"/>
      <c r="AC1704" s="104"/>
      <c r="AD1704" s="104"/>
      <c r="AE1704" s="104"/>
      <c r="AF1704" s="104"/>
      <c r="AG1704" s="104"/>
      <c r="AH1704" s="104"/>
      <c r="AI1704" s="104"/>
      <c r="AJ1704" s="104"/>
      <c r="AK1704" s="104"/>
      <c r="AL1704" s="104"/>
      <c r="AM1704" s="104"/>
      <c r="AN1704" s="104"/>
      <c r="AO1704" s="104"/>
      <c r="AP1704" s="104"/>
      <c r="AQ1704" s="104"/>
      <c r="AR1704" s="104"/>
      <c r="AS1704" s="104"/>
      <c r="AT1704" s="104"/>
      <c r="AU1704" s="104"/>
      <c r="AX1704" s="114"/>
      <c r="AY1704" s="114"/>
      <c r="AZ1704" s="114"/>
      <c r="BA1704" s="114"/>
      <c r="BB1704" s="114"/>
      <c r="BC1704" s="114"/>
      <c r="BD1704" s="114"/>
      <c r="BE1704" s="114"/>
      <c r="BF1704" s="114"/>
      <c r="BG1704" s="114"/>
      <c r="BH1704" s="114"/>
      <c r="BI1704" s="114"/>
      <c r="BJ1704" s="114"/>
      <c r="BK1704" s="114"/>
      <c r="BL1704" s="114"/>
      <c r="BM1704" s="114"/>
      <c r="BN1704" s="114"/>
      <c r="BO1704" s="114"/>
      <c r="BP1704" s="114"/>
      <c r="BQ1704" s="114"/>
      <c r="BR1704" s="114"/>
      <c r="BS1704" s="114"/>
      <c r="BT1704" s="114"/>
      <c r="BU1704" s="114"/>
      <c r="BV1704" s="114"/>
      <c r="BW1704" s="114"/>
      <c r="BX1704" s="114"/>
      <c r="BY1704" s="114"/>
      <c r="BZ1704" s="114"/>
      <c r="CA1704" s="114"/>
      <c r="CB1704" s="114"/>
      <c r="CC1704" s="114"/>
      <c r="CD1704" s="114"/>
      <c r="CE1704" s="114"/>
      <c r="CF1704" s="114"/>
      <c r="CG1704" s="114"/>
      <c r="EH1704"/>
      <c r="EI1704"/>
      <c r="EJ1704"/>
      <c r="EK1704"/>
      <c r="EL1704"/>
    </row>
    <row r="1705" spans="1:142" x14ac:dyDescent="0.2">
      <c r="A1705"/>
      <c r="B1705"/>
      <c r="C1705"/>
      <c r="D1705"/>
      <c r="E1705"/>
      <c r="F1705"/>
      <c r="G1705"/>
      <c r="H1705"/>
      <c r="I1705"/>
      <c r="J1705"/>
      <c r="L1705" s="104"/>
      <c r="M1705" s="104"/>
      <c r="N1705" s="104"/>
      <c r="O1705" s="104"/>
      <c r="P1705" s="104"/>
      <c r="Q1705" s="104"/>
      <c r="R1705" s="104"/>
      <c r="S1705" s="104"/>
      <c r="T1705" s="104"/>
      <c r="U1705" s="104"/>
      <c r="V1705" s="104"/>
      <c r="W1705" s="104"/>
      <c r="X1705" s="104"/>
      <c r="Y1705" s="104"/>
      <c r="Z1705" s="104"/>
      <c r="AA1705" s="104"/>
      <c r="AB1705" s="104"/>
      <c r="AC1705" s="104"/>
      <c r="AD1705" s="104"/>
      <c r="AE1705" s="104"/>
      <c r="AF1705" s="104"/>
      <c r="AG1705" s="104"/>
      <c r="AH1705" s="104"/>
      <c r="AI1705" s="104"/>
      <c r="AJ1705" s="104"/>
      <c r="AK1705" s="104"/>
      <c r="AL1705" s="104"/>
      <c r="AM1705" s="104"/>
      <c r="AN1705" s="104"/>
      <c r="AO1705" s="104"/>
      <c r="AP1705" s="104"/>
      <c r="AQ1705" s="104"/>
      <c r="AR1705" s="104"/>
      <c r="AS1705" s="104"/>
      <c r="AT1705" s="104"/>
      <c r="AU1705" s="104"/>
      <c r="AX1705" s="114"/>
      <c r="AY1705" s="114"/>
      <c r="AZ1705" s="114"/>
      <c r="BA1705" s="114"/>
      <c r="BB1705" s="114"/>
      <c r="BC1705" s="114"/>
      <c r="BD1705" s="114"/>
      <c r="BE1705" s="114"/>
      <c r="BF1705" s="114"/>
      <c r="BG1705" s="114"/>
      <c r="BH1705" s="114"/>
      <c r="BI1705" s="114"/>
      <c r="BJ1705" s="114"/>
      <c r="BK1705" s="114"/>
      <c r="BL1705" s="114"/>
      <c r="BM1705" s="114"/>
      <c r="BN1705" s="114"/>
      <c r="BO1705" s="114"/>
      <c r="BP1705" s="114"/>
      <c r="BQ1705" s="114"/>
      <c r="BR1705" s="114"/>
      <c r="BS1705" s="114"/>
      <c r="BT1705" s="114"/>
      <c r="BU1705" s="114"/>
      <c r="BV1705" s="114"/>
      <c r="BW1705" s="114"/>
      <c r="BX1705" s="114"/>
      <c r="BY1705" s="114"/>
      <c r="BZ1705" s="114"/>
      <c r="CA1705" s="114"/>
      <c r="CB1705" s="114"/>
      <c r="CC1705" s="114"/>
      <c r="CD1705" s="114"/>
      <c r="CE1705" s="114"/>
      <c r="CF1705" s="114"/>
      <c r="CG1705" s="114"/>
      <c r="EH1705"/>
      <c r="EI1705"/>
      <c r="EJ1705"/>
      <c r="EK1705"/>
      <c r="EL1705"/>
    </row>
    <row r="1706" spans="1:142" x14ac:dyDescent="0.2">
      <c r="A1706"/>
      <c r="B1706"/>
      <c r="C1706"/>
      <c r="D1706"/>
      <c r="E1706"/>
      <c r="F1706"/>
      <c r="G1706"/>
      <c r="H1706"/>
      <c r="I1706"/>
      <c r="J1706"/>
      <c r="L1706" s="104"/>
      <c r="M1706" s="104"/>
      <c r="N1706" s="104"/>
      <c r="O1706" s="104"/>
      <c r="P1706" s="104"/>
      <c r="Q1706" s="104"/>
      <c r="R1706" s="104"/>
      <c r="S1706" s="104"/>
      <c r="T1706" s="104"/>
      <c r="U1706" s="104"/>
      <c r="V1706" s="104"/>
      <c r="W1706" s="104"/>
      <c r="X1706" s="104"/>
      <c r="Y1706" s="104"/>
      <c r="Z1706" s="104"/>
      <c r="AA1706" s="104"/>
      <c r="AB1706" s="104"/>
      <c r="AC1706" s="104"/>
      <c r="AD1706" s="104"/>
      <c r="AE1706" s="104"/>
      <c r="AF1706" s="104"/>
      <c r="AG1706" s="104"/>
      <c r="AH1706" s="104"/>
      <c r="AI1706" s="104"/>
      <c r="AJ1706" s="104"/>
      <c r="AK1706" s="104"/>
      <c r="AL1706" s="104"/>
      <c r="AM1706" s="104"/>
      <c r="AN1706" s="104"/>
      <c r="AO1706" s="104"/>
      <c r="AP1706" s="104"/>
      <c r="AQ1706" s="104"/>
      <c r="AR1706" s="104"/>
      <c r="AS1706" s="104"/>
      <c r="AT1706" s="104"/>
      <c r="AU1706" s="104"/>
      <c r="AX1706" s="114"/>
      <c r="AY1706" s="114"/>
      <c r="AZ1706" s="114"/>
      <c r="BA1706" s="114"/>
      <c r="BB1706" s="114"/>
      <c r="BC1706" s="114"/>
      <c r="BD1706" s="114"/>
      <c r="BE1706" s="114"/>
      <c r="BF1706" s="114"/>
      <c r="BG1706" s="114"/>
      <c r="BH1706" s="114"/>
      <c r="BI1706" s="114"/>
      <c r="BJ1706" s="114"/>
      <c r="BK1706" s="114"/>
      <c r="BL1706" s="114"/>
      <c r="BM1706" s="114"/>
      <c r="BN1706" s="114"/>
      <c r="BO1706" s="114"/>
      <c r="BP1706" s="114"/>
      <c r="BQ1706" s="114"/>
      <c r="BR1706" s="114"/>
      <c r="BS1706" s="114"/>
      <c r="BT1706" s="114"/>
      <c r="BU1706" s="114"/>
      <c r="BV1706" s="114"/>
      <c r="BW1706" s="114"/>
      <c r="BX1706" s="114"/>
      <c r="BY1706" s="114"/>
      <c r="BZ1706" s="114"/>
      <c r="CA1706" s="114"/>
      <c r="CB1706" s="114"/>
      <c r="CC1706" s="114"/>
      <c r="CD1706" s="114"/>
      <c r="CE1706" s="114"/>
      <c r="CF1706" s="114"/>
      <c r="CG1706" s="114"/>
      <c r="EH1706"/>
      <c r="EI1706"/>
      <c r="EJ1706"/>
      <c r="EK1706"/>
      <c r="EL1706"/>
    </row>
    <row r="1707" spans="1:142" x14ac:dyDescent="0.2">
      <c r="A1707"/>
      <c r="B1707"/>
      <c r="C1707"/>
      <c r="D1707"/>
      <c r="E1707"/>
      <c r="F1707"/>
      <c r="G1707"/>
      <c r="H1707"/>
      <c r="I1707"/>
      <c r="J1707"/>
      <c r="L1707" s="104"/>
      <c r="M1707" s="104"/>
      <c r="N1707" s="104"/>
      <c r="O1707" s="104"/>
      <c r="P1707" s="104"/>
      <c r="Q1707" s="104"/>
      <c r="R1707" s="104"/>
      <c r="S1707" s="104"/>
      <c r="T1707" s="104"/>
      <c r="U1707" s="104"/>
      <c r="V1707" s="104"/>
      <c r="W1707" s="104"/>
      <c r="X1707" s="104"/>
      <c r="Y1707" s="104"/>
      <c r="Z1707" s="104"/>
      <c r="AA1707" s="104"/>
      <c r="AB1707" s="104"/>
      <c r="AC1707" s="104"/>
      <c r="AD1707" s="104"/>
      <c r="AE1707" s="104"/>
      <c r="AF1707" s="104"/>
      <c r="AG1707" s="104"/>
      <c r="AH1707" s="104"/>
      <c r="AI1707" s="104"/>
      <c r="AJ1707" s="104"/>
      <c r="AK1707" s="104"/>
      <c r="AL1707" s="104"/>
      <c r="AM1707" s="104"/>
      <c r="AN1707" s="104"/>
      <c r="AO1707" s="104"/>
      <c r="AP1707" s="104"/>
      <c r="AQ1707" s="104"/>
      <c r="AR1707" s="104"/>
      <c r="AS1707" s="104"/>
      <c r="AT1707" s="104"/>
      <c r="AU1707" s="104"/>
      <c r="AX1707" s="114"/>
      <c r="AY1707" s="114"/>
      <c r="AZ1707" s="114"/>
      <c r="BA1707" s="114"/>
      <c r="BB1707" s="114"/>
      <c r="BC1707" s="114"/>
      <c r="BD1707" s="114"/>
      <c r="BE1707" s="114"/>
      <c r="BF1707" s="114"/>
      <c r="BG1707" s="114"/>
      <c r="BH1707" s="114"/>
      <c r="BI1707" s="114"/>
      <c r="BJ1707" s="114"/>
      <c r="BK1707" s="114"/>
      <c r="BL1707" s="114"/>
      <c r="BM1707" s="114"/>
      <c r="BN1707" s="114"/>
      <c r="BO1707" s="114"/>
      <c r="BP1707" s="114"/>
      <c r="BQ1707" s="114"/>
      <c r="BR1707" s="114"/>
      <c r="BS1707" s="114"/>
      <c r="BT1707" s="114"/>
      <c r="BU1707" s="114"/>
      <c r="BV1707" s="114"/>
      <c r="BW1707" s="114"/>
      <c r="BX1707" s="114"/>
      <c r="BY1707" s="114"/>
      <c r="BZ1707" s="114"/>
      <c r="CA1707" s="114"/>
      <c r="CB1707" s="114"/>
      <c r="CC1707" s="114"/>
      <c r="CD1707" s="114"/>
      <c r="CE1707" s="114"/>
      <c r="CF1707" s="114"/>
      <c r="CG1707" s="114"/>
      <c r="EH1707"/>
      <c r="EI1707"/>
      <c r="EJ1707"/>
      <c r="EK1707"/>
      <c r="EL1707"/>
    </row>
    <row r="1708" spans="1:142" x14ac:dyDescent="0.2">
      <c r="A1708"/>
      <c r="B1708"/>
      <c r="C1708"/>
      <c r="D1708"/>
      <c r="E1708"/>
      <c r="F1708"/>
      <c r="G1708"/>
      <c r="H1708"/>
      <c r="I1708"/>
      <c r="J1708"/>
      <c r="L1708" s="104"/>
      <c r="M1708" s="104"/>
      <c r="N1708" s="104"/>
      <c r="O1708" s="104"/>
      <c r="P1708" s="104"/>
      <c r="Q1708" s="104"/>
      <c r="R1708" s="104"/>
      <c r="S1708" s="104"/>
      <c r="T1708" s="104"/>
      <c r="U1708" s="104"/>
      <c r="V1708" s="104"/>
      <c r="W1708" s="104"/>
      <c r="X1708" s="104"/>
      <c r="Y1708" s="104"/>
      <c r="Z1708" s="104"/>
      <c r="AA1708" s="104"/>
      <c r="AB1708" s="104"/>
      <c r="AC1708" s="104"/>
      <c r="AD1708" s="104"/>
      <c r="AE1708" s="104"/>
      <c r="AF1708" s="104"/>
      <c r="AG1708" s="104"/>
      <c r="AH1708" s="104"/>
      <c r="AI1708" s="104"/>
      <c r="AJ1708" s="104"/>
      <c r="AK1708" s="104"/>
      <c r="AL1708" s="104"/>
      <c r="AM1708" s="104"/>
      <c r="AN1708" s="104"/>
      <c r="AO1708" s="104"/>
      <c r="AP1708" s="104"/>
      <c r="AQ1708" s="104"/>
      <c r="AR1708" s="104"/>
      <c r="AS1708" s="104"/>
      <c r="AT1708" s="104"/>
      <c r="AU1708" s="104"/>
      <c r="AX1708" s="114"/>
      <c r="AY1708" s="114"/>
      <c r="AZ1708" s="114"/>
      <c r="BA1708" s="114"/>
      <c r="BB1708" s="114"/>
      <c r="BC1708" s="114"/>
      <c r="BD1708" s="114"/>
      <c r="BE1708" s="114"/>
      <c r="BF1708" s="114"/>
      <c r="BG1708" s="114"/>
      <c r="BH1708" s="114"/>
      <c r="BI1708" s="114"/>
      <c r="BJ1708" s="114"/>
      <c r="BK1708" s="114"/>
      <c r="BL1708" s="114"/>
      <c r="BM1708" s="114"/>
      <c r="BN1708" s="114"/>
      <c r="BO1708" s="114"/>
      <c r="BP1708" s="114"/>
      <c r="BQ1708" s="114"/>
      <c r="BR1708" s="114"/>
      <c r="BS1708" s="114"/>
      <c r="BT1708" s="114"/>
      <c r="BU1708" s="114"/>
      <c r="BV1708" s="114"/>
      <c r="BW1708" s="114"/>
      <c r="BX1708" s="114"/>
      <c r="BY1708" s="114"/>
      <c r="BZ1708" s="114"/>
      <c r="CA1708" s="114"/>
      <c r="CB1708" s="114"/>
      <c r="CC1708" s="114"/>
      <c r="CD1708" s="114"/>
      <c r="CE1708" s="114"/>
      <c r="CF1708" s="114"/>
      <c r="CG1708" s="114"/>
      <c r="EH1708"/>
      <c r="EI1708"/>
      <c r="EJ1708"/>
      <c r="EK1708"/>
      <c r="EL1708"/>
    </row>
    <row r="1709" spans="1:142" x14ac:dyDescent="0.2">
      <c r="A1709"/>
      <c r="B1709"/>
      <c r="C1709"/>
      <c r="D1709"/>
      <c r="E1709"/>
      <c r="F1709"/>
      <c r="G1709"/>
      <c r="H1709"/>
      <c r="I1709"/>
      <c r="J1709"/>
      <c r="L1709" s="104"/>
      <c r="M1709" s="104"/>
      <c r="N1709" s="104"/>
      <c r="O1709" s="104"/>
      <c r="P1709" s="104"/>
      <c r="Q1709" s="104"/>
      <c r="R1709" s="104"/>
      <c r="S1709" s="104"/>
      <c r="T1709" s="104"/>
      <c r="U1709" s="104"/>
      <c r="V1709" s="104"/>
      <c r="W1709" s="104"/>
      <c r="X1709" s="104"/>
      <c r="Y1709" s="104"/>
      <c r="Z1709" s="104"/>
      <c r="AA1709" s="104"/>
      <c r="AB1709" s="104"/>
      <c r="AC1709" s="104"/>
      <c r="AD1709" s="104"/>
      <c r="AE1709" s="104"/>
      <c r="AF1709" s="104"/>
      <c r="AG1709" s="104"/>
      <c r="AH1709" s="104"/>
      <c r="AI1709" s="104"/>
      <c r="AJ1709" s="104"/>
      <c r="AK1709" s="104"/>
      <c r="AL1709" s="104"/>
      <c r="AM1709" s="104"/>
      <c r="AN1709" s="104"/>
      <c r="AO1709" s="104"/>
      <c r="AP1709" s="104"/>
      <c r="AQ1709" s="104"/>
      <c r="AR1709" s="104"/>
      <c r="AS1709" s="104"/>
      <c r="AT1709" s="104"/>
      <c r="AU1709" s="104"/>
      <c r="AX1709" s="114"/>
      <c r="AY1709" s="114"/>
      <c r="AZ1709" s="114"/>
      <c r="BA1709" s="114"/>
      <c r="BB1709" s="114"/>
      <c r="BC1709" s="114"/>
      <c r="BD1709" s="114"/>
      <c r="BE1709" s="114"/>
      <c r="BF1709" s="114"/>
      <c r="BG1709" s="114"/>
      <c r="BH1709" s="114"/>
      <c r="BI1709" s="114"/>
      <c r="BJ1709" s="114"/>
      <c r="BK1709" s="114"/>
      <c r="BL1709" s="114"/>
      <c r="BM1709" s="114"/>
      <c r="BN1709" s="114"/>
      <c r="BO1709" s="114"/>
      <c r="BP1709" s="114"/>
      <c r="BQ1709" s="114"/>
      <c r="BR1709" s="114"/>
      <c r="BS1709" s="114"/>
      <c r="BT1709" s="114"/>
      <c r="BU1709" s="114"/>
      <c r="BV1709" s="114"/>
      <c r="BW1709" s="114"/>
      <c r="BX1709" s="114"/>
      <c r="BY1709" s="114"/>
      <c r="BZ1709" s="114"/>
      <c r="CA1709" s="114"/>
      <c r="CB1709" s="114"/>
      <c r="CC1709" s="114"/>
      <c r="CD1709" s="114"/>
      <c r="CE1709" s="114"/>
      <c r="CF1709" s="114"/>
      <c r="CG1709" s="114"/>
      <c r="EH1709"/>
      <c r="EI1709"/>
      <c r="EJ1709"/>
      <c r="EK1709"/>
      <c r="EL1709"/>
    </row>
    <row r="1710" spans="1:142" x14ac:dyDescent="0.2">
      <c r="A1710"/>
      <c r="B1710"/>
      <c r="C1710"/>
      <c r="D1710"/>
      <c r="E1710"/>
      <c r="F1710"/>
      <c r="G1710"/>
      <c r="H1710"/>
      <c r="I1710"/>
      <c r="J1710"/>
      <c r="L1710" s="104"/>
      <c r="M1710" s="104"/>
      <c r="N1710" s="104"/>
      <c r="O1710" s="104"/>
      <c r="P1710" s="104"/>
      <c r="Q1710" s="104"/>
      <c r="R1710" s="104"/>
      <c r="S1710" s="104"/>
      <c r="T1710" s="104"/>
      <c r="U1710" s="104"/>
      <c r="V1710" s="104"/>
      <c r="W1710" s="104"/>
      <c r="X1710" s="104"/>
      <c r="Y1710" s="104"/>
      <c r="Z1710" s="104"/>
      <c r="AA1710" s="104"/>
      <c r="AB1710" s="104"/>
      <c r="AC1710" s="104"/>
      <c r="AD1710" s="104"/>
      <c r="AE1710" s="104"/>
      <c r="AF1710" s="104"/>
      <c r="AG1710" s="104"/>
      <c r="AH1710" s="104"/>
      <c r="AI1710" s="104"/>
      <c r="AJ1710" s="104"/>
      <c r="AK1710" s="104"/>
      <c r="AL1710" s="104"/>
      <c r="AM1710" s="104"/>
      <c r="AN1710" s="104"/>
      <c r="AO1710" s="104"/>
      <c r="AP1710" s="104"/>
      <c r="AQ1710" s="104"/>
      <c r="AR1710" s="104"/>
      <c r="AS1710" s="104"/>
      <c r="AT1710" s="104"/>
      <c r="AU1710" s="104"/>
      <c r="AX1710" s="114"/>
      <c r="AY1710" s="114"/>
      <c r="AZ1710" s="114"/>
      <c r="BA1710" s="114"/>
      <c r="BB1710" s="114"/>
      <c r="BC1710" s="114"/>
      <c r="BD1710" s="114"/>
      <c r="BE1710" s="114"/>
      <c r="BF1710" s="114"/>
      <c r="BG1710" s="114"/>
      <c r="BH1710" s="114"/>
      <c r="BI1710" s="114"/>
      <c r="BJ1710" s="114"/>
      <c r="BK1710" s="114"/>
      <c r="BL1710" s="114"/>
      <c r="BM1710" s="114"/>
      <c r="BN1710" s="114"/>
      <c r="BO1710" s="114"/>
      <c r="BP1710" s="114"/>
      <c r="BQ1710" s="114"/>
      <c r="BR1710" s="114"/>
      <c r="BS1710" s="114"/>
      <c r="BT1710" s="114"/>
      <c r="BU1710" s="114"/>
      <c r="BV1710" s="114"/>
      <c r="BW1710" s="114"/>
      <c r="BX1710" s="114"/>
      <c r="BY1710" s="114"/>
      <c r="BZ1710" s="114"/>
      <c r="CA1710" s="114"/>
      <c r="CB1710" s="114"/>
      <c r="CC1710" s="114"/>
      <c r="CD1710" s="114"/>
      <c r="CE1710" s="114"/>
      <c r="CF1710" s="114"/>
      <c r="CG1710" s="114"/>
      <c r="EH1710"/>
      <c r="EI1710"/>
      <c r="EJ1710"/>
      <c r="EK1710"/>
      <c r="EL1710"/>
    </row>
    <row r="1711" spans="1:142" x14ac:dyDescent="0.2">
      <c r="A1711"/>
      <c r="B1711"/>
      <c r="C1711"/>
      <c r="D1711"/>
      <c r="E1711"/>
      <c r="F1711"/>
      <c r="G1711"/>
      <c r="H1711"/>
      <c r="I1711"/>
      <c r="J1711"/>
      <c r="L1711" s="104"/>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X1711" s="114"/>
      <c r="AY1711" s="114"/>
      <c r="AZ1711" s="114"/>
      <c r="BA1711" s="114"/>
      <c r="BB1711" s="114"/>
      <c r="BC1711" s="114"/>
      <c r="BD1711" s="114"/>
      <c r="BE1711" s="114"/>
      <c r="BF1711" s="114"/>
      <c r="BG1711" s="114"/>
      <c r="BH1711" s="114"/>
      <c r="BI1711" s="114"/>
      <c r="BJ1711" s="114"/>
      <c r="BK1711" s="114"/>
      <c r="BL1711" s="114"/>
      <c r="BM1711" s="114"/>
      <c r="BN1711" s="114"/>
      <c r="BO1711" s="114"/>
      <c r="BP1711" s="114"/>
      <c r="BQ1711" s="114"/>
      <c r="BR1711" s="114"/>
      <c r="BS1711" s="114"/>
      <c r="BT1711" s="114"/>
      <c r="BU1711" s="114"/>
      <c r="BV1711" s="114"/>
      <c r="BW1711" s="114"/>
      <c r="BX1711" s="114"/>
      <c r="BY1711" s="114"/>
      <c r="BZ1711" s="114"/>
      <c r="CA1711" s="114"/>
      <c r="CB1711" s="114"/>
      <c r="CC1711" s="114"/>
      <c r="CD1711" s="114"/>
      <c r="CE1711" s="114"/>
      <c r="CF1711" s="114"/>
      <c r="CG1711" s="114"/>
      <c r="EH1711"/>
      <c r="EI1711"/>
      <c r="EJ1711"/>
      <c r="EK1711"/>
      <c r="EL1711"/>
    </row>
    <row r="1712" spans="1:142" x14ac:dyDescent="0.2">
      <c r="A1712"/>
      <c r="B1712"/>
      <c r="C1712"/>
      <c r="D1712"/>
      <c r="E1712"/>
      <c r="F1712"/>
      <c r="G1712"/>
      <c r="H1712"/>
      <c r="I1712"/>
      <c r="J1712"/>
      <c r="L1712" s="104"/>
      <c r="M1712" s="104"/>
      <c r="N1712" s="104"/>
      <c r="O1712" s="104"/>
      <c r="P1712" s="104"/>
      <c r="Q1712" s="104"/>
      <c r="R1712" s="104"/>
      <c r="S1712" s="104"/>
      <c r="T1712" s="104"/>
      <c r="U1712" s="104"/>
      <c r="V1712" s="104"/>
      <c r="W1712" s="104"/>
      <c r="X1712" s="104"/>
      <c r="Y1712" s="104"/>
      <c r="Z1712" s="104"/>
      <c r="AA1712" s="104"/>
      <c r="AB1712" s="104"/>
      <c r="AC1712" s="104"/>
      <c r="AD1712" s="104"/>
      <c r="AE1712" s="104"/>
      <c r="AF1712" s="104"/>
      <c r="AG1712" s="104"/>
      <c r="AH1712" s="104"/>
      <c r="AI1712" s="104"/>
      <c r="AJ1712" s="104"/>
      <c r="AK1712" s="104"/>
      <c r="AL1712" s="104"/>
      <c r="AM1712" s="104"/>
      <c r="AN1712" s="104"/>
      <c r="AO1712" s="104"/>
      <c r="AP1712" s="104"/>
      <c r="AQ1712" s="104"/>
      <c r="AR1712" s="104"/>
      <c r="AS1712" s="104"/>
      <c r="AT1712" s="104"/>
      <c r="AU1712" s="104"/>
      <c r="AX1712" s="114"/>
      <c r="AY1712" s="114"/>
      <c r="AZ1712" s="114"/>
      <c r="BA1712" s="114"/>
      <c r="BB1712" s="114"/>
      <c r="BC1712" s="114"/>
      <c r="BD1712" s="114"/>
      <c r="BE1712" s="114"/>
      <c r="BF1712" s="114"/>
      <c r="BG1712" s="114"/>
      <c r="BH1712" s="114"/>
      <c r="BI1712" s="114"/>
      <c r="BJ1712" s="114"/>
      <c r="BK1712" s="114"/>
      <c r="BL1712" s="114"/>
      <c r="BM1712" s="114"/>
      <c r="BN1712" s="114"/>
      <c r="BO1712" s="114"/>
      <c r="BP1712" s="114"/>
      <c r="BQ1712" s="114"/>
      <c r="BR1712" s="114"/>
      <c r="BS1712" s="114"/>
      <c r="BT1712" s="114"/>
      <c r="BU1712" s="114"/>
      <c r="BV1712" s="114"/>
      <c r="BW1712" s="114"/>
      <c r="BX1712" s="114"/>
      <c r="BY1712" s="114"/>
      <c r="BZ1712" s="114"/>
      <c r="CA1712" s="114"/>
      <c r="CB1712" s="114"/>
      <c r="CC1712" s="114"/>
      <c r="CD1712" s="114"/>
      <c r="CE1712" s="114"/>
      <c r="CF1712" s="114"/>
      <c r="CG1712" s="114"/>
      <c r="EH1712"/>
      <c r="EI1712"/>
      <c r="EJ1712"/>
      <c r="EK1712"/>
      <c r="EL1712"/>
    </row>
    <row r="1713" spans="1:142" x14ac:dyDescent="0.2">
      <c r="A1713"/>
      <c r="B1713"/>
      <c r="C1713"/>
      <c r="D1713"/>
      <c r="E1713"/>
      <c r="F1713"/>
      <c r="G1713"/>
      <c r="H1713"/>
      <c r="I1713"/>
      <c r="J1713"/>
      <c r="L1713" s="104"/>
      <c r="M1713" s="104"/>
      <c r="N1713" s="104"/>
      <c r="O1713" s="104"/>
      <c r="P1713" s="104"/>
      <c r="Q1713" s="104"/>
      <c r="R1713" s="104"/>
      <c r="S1713" s="104"/>
      <c r="T1713" s="104"/>
      <c r="U1713" s="104"/>
      <c r="V1713" s="104"/>
      <c r="W1713" s="104"/>
      <c r="X1713" s="104"/>
      <c r="Y1713" s="104"/>
      <c r="Z1713" s="104"/>
      <c r="AA1713" s="104"/>
      <c r="AB1713" s="104"/>
      <c r="AC1713" s="104"/>
      <c r="AD1713" s="104"/>
      <c r="AE1713" s="104"/>
      <c r="AF1713" s="104"/>
      <c r="AG1713" s="104"/>
      <c r="AH1713" s="104"/>
      <c r="AI1713" s="104"/>
      <c r="AJ1713" s="104"/>
      <c r="AK1713" s="104"/>
      <c r="AL1713" s="104"/>
      <c r="AM1713" s="104"/>
      <c r="AN1713" s="104"/>
      <c r="AO1713" s="104"/>
      <c r="AP1713" s="104"/>
      <c r="AQ1713" s="104"/>
      <c r="AR1713" s="104"/>
      <c r="AS1713" s="104"/>
      <c r="AT1713" s="104"/>
      <c r="AU1713" s="104"/>
      <c r="AX1713" s="114"/>
      <c r="AY1713" s="114"/>
      <c r="AZ1713" s="114"/>
      <c r="BA1713" s="114"/>
      <c r="BB1713" s="114"/>
      <c r="BC1713" s="114"/>
      <c r="BD1713" s="114"/>
      <c r="BE1713" s="114"/>
      <c r="BF1713" s="114"/>
      <c r="BG1713" s="114"/>
      <c r="BH1713" s="114"/>
      <c r="BI1713" s="114"/>
      <c r="BJ1713" s="114"/>
      <c r="BK1713" s="114"/>
      <c r="BL1713" s="114"/>
      <c r="BM1713" s="114"/>
      <c r="BN1713" s="114"/>
      <c r="BO1713" s="114"/>
      <c r="BP1713" s="114"/>
      <c r="BQ1713" s="114"/>
      <c r="BR1713" s="114"/>
      <c r="BS1713" s="114"/>
      <c r="BT1713" s="114"/>
      <c r="BU1713" s="114"/>
      <c r="BV1713" s="114"/>
      <c r="BW1713" s="114"/>
      <c r="BX1713" s="114"/>
      <c r="BY1713" s="114"/>
      <c r="BZ1713" s="114"/>
      <c r="CA1713" s="114"/>
      <c r="CB1713" s="114"/>
      <c r="CC1713" s="114"/>
      <c r="CD1713" s="114"/>
      <c r="CE1713" s="114"/>
      <c r="CF1713" s="114"/>
      <c r="CG1713" s="114"/>
      <c r="EH1713"/>
      <c r="EI1713"/>
      <c r="EJ1713"/>
      <c r="EK1713"/>
      <c r="EL1713"/>
    </row>
    <row r="1714" spans="1:142" x14ac:dyDescent="0.2">
      <c r="A1714"/>
      <c r="B1714"/>
      <c r="C1714"/>
      <c r="D1714"/>
      <c r="E1714"/>
      <c r="F1714"/>
      <c r="G1714"/>
      <c r="H1714"/>
      <c r="I1714"/>
      <c r="J1714"/>
      <c r="L1714" s="104"/>
      <c r="M1714" s="104"/>
      <c r="N1714" s="104"/>
      <c r="O1714" s="104"/>
      <c r="P1714" s="104"/>
      <c r="Q1714" s="104"/>
      <c r="R1714" s="104"/>
      <c r="S1714" s="104"/>
      <c r="T1714" s="104"/>
      <c r="U1714" s="104"/>
      <c r="V1714" s="104"/>
      <c r="W1714" s="104"/>
      <c r="X1714" s="104"/>
      <c r="Y1714" s="104"/>
      <c r="Z1714" s="104"/>
      <c r="AA1714" s="104"/>
      <c r="AB1714" s="104"/>
      <c r="AC1714" s="104"/>
      <c r="AD1714" s="104"/>
      <c r="AE1714" s="104"/>
      <c r="AF1714" s="104"/>
      <c r="AG1714" s="104"/>
      <c r="AH1714" s="104"/>
      <c r="AI1714" s="104"/>
      <c r="AJ1714" s="104"/>
      <c r="AK1714" s="104"/>
      <c r="AL1714" s="104"/>
      <c r="AM1714" s="104"/>
      <c r="AN1714" s="104"/>
      <c r="AO1714" s="104"/>
      <c r="AP1714" s="104"/>
      <c r="AQ1714" s="104"/>
      <c r="AR1714" s="104"/>
      <c r="AS1714" s="104"/>
      <c r="AT1714" s="104"/>
      <c r="AU1714" s="104"/>
      <c r="AX1714" s="114"/>
      <c r="AY1714" s="114"/>
      <c r="AZ1714" s="114"/>
      <c r="BA1714" s="114"/>
      <c r="BB1714" s="114"/>
      <c r="BC1714" s="114"/>
      <c r="BD1714" s="114"/>
      <c r="BE1714" s="114"/>
      <c r="BF1714" s="114"/>
      <c r="BG1714" s="114"/>
      <c r="BH1714" s="114"/>
      <c r="BI1714" s="114"/>
      <c r="BJ1714" s="114"/>
      <c r="BK1714" s="114"/>
      <c r="BL1714" s="114"/>
      <c r="BM1714" s="114"/>
      <c r="BN1714" s="114"/>
      <c r="BO1714" s="114"/>
      <c r="BP1714" s="114"/>
      <c r="BQ1714" s="114"/>
      <c r="BR1714" s="114"/>
      <c r="BS1714" s="114"/>
      <c r="BT1714" s="114"/>
      <c r="BU1714" s="114"/>
      <c r="BV1714" s="114"/>
      <c r="BW1714" s="114"/>
      <c r="BX1714" s="114"/>
      <c r="BY1714" s="114"/>
      <c r="BZ1714" s="114"/>
      <c r="CA1714" s="114"/>
      <c r="CB1714" s="114"/>
      <c r="CC1714" s="114"/>
      <c r="CD1714" s="114"/>
      <c r="CE1714" s="114"/>
      <c r="CF1714" s="114"/>
      <c r="CG1714" s="114"/>
      <c r="EH1714"/>
      <c r="EI1714"/>
      <c r="EJ1714"/>
      <c r="EK1714"/>
      <c r="EL1714"/>
    </row>
    <row r="1715" spans="1:142" x14ac:dyDescent="0.2">
      <c r="A1715"/>
      <c r="B1715"/>
      <c r="C1715"/>
      <c r="D1715"/>
      <c r="E1715"/>
      <c r="F1715"/>
      <c r="G1715"/>
      <c r="H1715"/>
      <c r="I1715"/>
      <c r="J1715"/>
      <c r="L1715" s="104"/>
      <c r="M1715" s="104"/>
      <c r="N1715" s="104"/>
      <c r="O1715" s="104"/>
      <c r="P1715" s="104"/>
      <c r="Q1715" s="104"/>
      <c r="R1715" s="104"/>
      <c r="S1715" s="104"/>
      <c r="T1715" s="104"/>
      <c r="U1715" s="104"/>
      <c r="V1715" s="104"/>
      <c r="W1715" s="104"/>
      <c r="X1715" s="104"/>
      <c r="Y1715" s="104"/>
      <c r="Z1715" s="104"/>
      <c r="AA1715" s="104"/>
      <c r="AB1715" s="104"/>
      <c r="AC1715" s="104"/>
      <c r="AD1715" s="104"/>
      <c r="AE1715" s="104"/>
      <c r="AF1715" s="104"/>
      <c r="AG1715" s="104"/>
      <c r="AH1715" s="104"/>
      <c r="AI1715" s="104"/>
      <c r="AJ1715" s="104"/>
      <c r="AK1715" s="104"/>
      <c r="AL1715" s="104"/>
      <c r="AM1715" s="104"/>
      <c r="AN1715" s="104"/>
      <c r="AO1715" s="104"/>
      <c r="AP1715" s="104"/>
      <c r="AQ1715" s="104"/>
      <c r="AR1715" s="104"/>
      <c r="AS1715" s="104"/>
      <c r="AT1715" s="104"/>
      <c r="AU1715" s="104"/>
      <c r="AX1715" s="114"/>
      <c r="AY1715" s="114"/>
      <c r="AZ1715" s="114"/>
      <c r="BA1715" s="114"/>
      <c r="BB1715" s="114"/>
      <c r="BC1715" s="114"/>
      <c r="BD1715" s="114"/>
      <c r="BE1715" s="114"/>
      <c r="BF1715" s="114"/>
      <c r="BG1715" s="114"/>
      <c r="BH1715" s="114"/>
      <c r="BI1715" s="114"/>
      <c r="BJ1715" s="114"/>
      <c r="BK1715" s="114"/>
      <c r="BL1715" s="114"/>
      <c r="BM1715" s="114"/>
      <c r="BN1715" s="114"/>
      <c r="BO1715" s="114"/>
      <c r="BP1715" s="114"/>
      <c r="BQ1715" s="114"/>
      <c r="BR1715" s="114"/>
      <c r="BS1715" s="114"/>
      <c r="BT1715" s="114"/>
      <c r="BU1715" s="114"/>
      <c r="BV1715" s="114"/>
      <c r="BW1715" s="114"/>
      <c r="BX1715" s="114"/>
      <c r="BY1715" s="114"/>
      <c r="BZ1715" s="114"/>
      <c r="CA1715" s="114"/>
      <c r="CB1715" s="114"/>
      <c r="CC1715" s="114"/>
      <c r="CD1715" s="114"/>
      <c r="CE1715" s="114"/>
      <c r="CF1715" s="114"/>
      <c r="CG1715" s="114"/>
      <c r="EH1715"/>
      <c r="EI1715"/>
      <c r="EJ1715"/>
      <c r="EK1715"/>
      <c r="EL1715"/>
    </row>
    <row r="1716" spans="1:142" x14ac:dyDescent="0.2">
      <c r="A1716"/>
      <c r="B1716"/>
      <c r="C1716"/>
      <c r="D1716"/>
      <c r="E1716"/>
      <c r="F1716"/>
      <c r="G1716"/>
      <c r="H1716"/>
      <c r="I1716"/>
      <c r="J1716"/>
      <c r="L1716" s="104"/>
      <c r="M1716" s="104"/>
      <c r="N1716" s="104"/>
      <c r="O1716" s="104"/>
      <c r="P1716" s="104"/>
      <c r="Q1716" s="104"/>
      <c r="R1716" s="104"/>
      <c r="S1716" s="104"/>
      <c r="T1716" s="104"/>
      <c r="U1716" s="104"/>
      <c r="V1716" s="104"/>
      <c r="W1716" s="104"/>
      <c r="X1716" s="104"/>
      <c r="Y1716" s="104"/>
      <c r="Z1716" s="104"/>
      <c r="AA1716" s="104"/>
      <c r="AB1716" s="104"/>
      <c r="AC1716" s="104"/>
      <c r="AD1716" s="104"/>
      <c r="AE1716" s="104"/>
      <c r="AF1716" s="104"/>
      <c r="AG1716" s="104"/>
      <c r="AH1716" s="104"/>
      <c r="AI1716" s="104"/>
      <c r="AJ1716" s="104"/>
      <c r="AK1716" s="104"/>
      <c r="AL1716" s="104"/>
      <c r="AM1716" s="104"/>
      <c r="AN1716" s="104"/>
      <c r="AO1716" s="104"/>
      <c r="AP1716" s="104"/>
      <c r="AQ1716" s="104"/>
      <c r="AR1716" s="104"/>
      <c r="AS1716" s="104"/>
      <c r="AT1716" s="104"/>
      <c r="AU1716" s="104"/>
      <c r="AX1716" s="114"/>
      <c r="AY1716" s="114"/>
      <c r="AZ1716" s="114"/>
      <c r="BA1716" s="114"/>
      <c r="BB1716" s="114"/>
      <c r="BC1716" s="114"/>
      <c r="BD1716" s="114"/>
      <c r="BE1716" s="114"/>
      <c r="BF1716" s="114"/>
      <c r="BG1716" s="114"/>
      <c r="BH1716" s="114"/>
      <c r="BI1716" s="114"/>
      <c r="BJ1716" s="114"/>
      <c r="BK1716" s="114"/>
      <c r="BL1716" s="114"/>
      <c r="BM1716" s="114"/>
      <c r="BN1716" s="114"/>
      <c r="BO1716" s="114"/>
      <c r="BP1716" s="114"/>
      <c r="BQ1716" s="114"/>
      <c r="BR1716" s="114"/>
      <c r="BS1716" s="114"/>
      <c r="BT1716" s="114"/>
      <c r="BU1716" s="114"/>
      <c r="BV1716" s="114"/>
      <c r="BW1716" s="114"/>
      <c r="BX1716" s="114"/>
      <c r="BY1716" s="114"/>
      <c r="BZ1716" s="114"/>
      <c r="CA1716" s="114"/>
      <c r="CB1716" s="114"/>
      <c r="CC1716" s="114"/>
      <c r="CD1716" s="114"/>
      <c r="CE1716" s="114"/>
      <c r="CF1716" s="114"/>
      <c r="CG1716" s="114"/>
      <c r="EH1716"/>
      <c r="EI1716"/>
      <c r="EJ1716"/>
      <c r="EK1716"/>
      <c r="EL1716"/>
    </row>
    <row r="1717" spans="1:142" x14ac:dyDescent="0.2">
      <c r="A1717"/>
      <c r="B1717"/>
      <c r="C1717"/>
      <c r="D1717"/>
      <c r="E1717"/>
      <c r="F1717"/>
      <c r="G1717"/>
      <c r="H1717"/>
      <c r="I1717"/>
      <c r="J1717"/>
      <c r="L1717" s="104"/>
      <c r="M1717" s="104"/>
      <c r="N1717" s="104"/>
      <c r="O1717" s="104"/>
      <c r="P1717" s="104"/>
      <c r="Q1717" s="104"/>
      <c r="R1717" s="104"/>
      <c r="S1717" s="104"/>
      <c r="T1717" s="104"/>
      <c r="U1717" s="104"/>
      <c r="V1717" s="104"/>
      <c r="W1717" s="104"/>
      <c r="X1717" s="104"/>
      <c r="Y1717" s="104"/>
      <c r="Z1717" s="104"/>
      <c r="AA1717" s="104"/>
      <c r="AB1717" s="104"/>
      <c r="AC1717" s="104"/>
      <c r="AD1717" s="104"/>
      <c r="AE1717" s="104"/>
      <c r="AF1717" s="104"/>
      <c r="AG1717" s="104"/>
      <c r="AH1717" s="104"/>
      <c r="AI1717" s="104"/>
      <c r="AJ1717" s="104"/>
      <c r="AK1717" s="104"/>
      <c r="AL1717" s="104"/>
      <c r="AM1717" s="104"/>
      <c r="AN1717" s="104"/>
      <c r="AO1717" s="104"/>
      <c r="AP1717" s="104"/>
      <c r="AQ1717" s="104"/>
      <c r="AR1717" s="104"/>
      <c r="AS1717" s="104"/>
      <c r="AT1717" s="104"/>
      <c r="AU1717" s="104"/>
      <c r="AX1717" s="114"/>
      <c r="AY1717" s="114"/>
      <c r="AZ1717" s="114"/>
      <c r="BA1717" s="114"/>
      <c r="BB1717" s="114"/>
      <c r="BC1717" s="114"/>
      <c r="BD1717" s="114"/>
      <c r="BE1717" s="114"/>
      <c r="BF1717" s="114"/>
      <c r="BG1717" s="114"/>
      <c r="BH1717" s="114"/>
      <c r="BI1717" s="114"/>
      <c r="BJ1717" s="114"/>
      <c r="BK1717" s="114"/>
      <c r="BL1717" s="114"/>
      <c r="BM1717" s="114"/>
      <c r="BN1717" s="114"/>
      <c r="BO1717" s="114"/>
      <c r="BP1717" s="114"/>
      <c r="BQ1717" s="114"/>
      <c r="BR1717" s="114"/>
      <c r="BS1717" s="114"/>
      <c r="BT1717" s="114"/>
      <c r="BU1717" s="114"/>
      <c r="BV1717" s="114"/>
      <c r="BW1717" s="114"/>
      <c r="BX1717" s="114"/>
      <c r="BY1717" s="114"/>
      <c r="BZ1717" s="114"/>
      <c r="CA1717" s="114"/>
      <c r="CB1717" s="114"/>
      <c r="CC1717" s="114"/>
      <c r="CD1717" s="114"/>
      <c r="CE1717" s="114"/>
      <c r="CF1717" s="114"/>
      <c r="CG1717" s="114"/>
      <c r="EH1717"/>
      <c r="EI1717"/>
      <c r="EJ1717"/>
      <c r="EK1717"/>
      <c r="EL1717"/>
    </row>
    <row r="1718" spans="1:142" x14ac:dyDescent="0.2">
      <c r="A1718"/>
      <c r="B1718"/>
      <c r="C1718"/>
      <c r="D1718"/>
      <c r="E1718"/>
      <c r="F1718"/>
      <c r="G1718"/>
      <c r="H1718"/>
      <c r="I1718"/>
      <c r="J1718"/>
      <c r="L1718" s="104"/>
      <c r="M1718" s="104"/>
      <c r="N1718" s="104"/>
      <c r="O1718" s="104"/>
      <c r="P1718" s="104"/>
      <c r="Q1718" s="104"/>
      <c r="R1718" s="104"/>
      <c r="S1718" s="104"/>
      <c r="T1718" s="104"/>
      <c r="U1718" s="104"/>
      <c r="V1718" s="104"/>
      <c r="W1718" s="104"/>
      <c r="X1718" s="104"/>
      <c r="Y1718" s="104"/>
      <c r="Z1718" s="104"/>
      <c r="AA1718" s="104"/>
      <c r="AB1718" s="104"/>
      <c r="AC1718" s="104"/>
      <c r="AD1718" s="104"/>
      <c r="AE1718" s="104"/>
      <c r="AF1718" s="104"/>
      <c r="AG1718" s="104"/>
      <c r="AH1718" s="104"/>
      <c r="AI1718" s="104"/>
      <c r="AJ1718" s="104"/>
      <c r="AK1718" s="104"/>
      <c r="AL1718" s="104"/>
      <c r="AM1718" s="104"/>
      <c r="AN1718" s="104"/>
      <c r="AO1718" s="104"/>
      <c r="AP1718" s="104"/>
      <c r="AQ1718" s="104"/>
      <c r="AR1718" s="104"/>
      <c r="AS1718" s="104"/>
      <c r="AT1718" s="104"/>
      <c r="AU1718" s="104"/>
      <c r="AX1718" s="114"/>
      <c r="AY1718" s="114"/>
      <c r="AZ1718" s="114"/>
      <c r="BA1718" s="114"/>
      <c r="BB1718" s="114"/>
      <c r="BC1718" s="114"/>
      <c r="BD1718" s="114"/>
      <c r="BE1718" s="114"/>
      <c r="BF1718" s="114"/>
      <c r="BG1718" s="114"/>
      <c r="BH1718" s="114"/>
      <c r="BI1718" s="114"/>
      <c r="BJ1718" s="114"/>
      <c r="BK1718" s="114"/>
      <c r="BL1718" s="114"/>
      <c r="BM1718" s="114"/>
      <c r="BN1718" s="114"/>
      <c r="BO1718" s="114"/>
      <c r="BP1718" s="114"/>
      <c r="BQ1718" s="114"/>
      <c r="BR1718" s="114"/>
      <c r="BS1718" s="114"/>
      <c r="BT1718" s="114"/>
      <c r="BU1718" s="114"/>
      <c r="BV1718" s="114"/>
      <c r="BW1718" s="114"/>
      <c r="BX1718" s="114"/>
      <c r="BY1718" s="114"/>
      <c r="BZ1718" s="114"/>
      <c r="CA1718" s="114"/>
      <c r="CB1718" s="114"/>
      <c r="CC1718" s="114"/>
      <c r="CD1718" s="114"/>
      <c r="CE1718" s="114"/>
      <c r="CF1718" s="114"/>
      <c r="CG1718" s="114"/>
      <c r="EH1718"/>
      <c r="EI1718"/>
      <c r="EJ1718"/>
      <c r="EK1718"/>
      <c r="EL1718"/>
    </row>
    <row r="1719" spans="1:142" x14ac:dyDescent="0.2">
      <c r="A1719"/>
      <c r="B1719"/>
      <c r="C1719"/>
      <c r="D1719"/>
      <c r="E1719"/>
      <c r="F1719"/>
      <c r="G1719"/>
      <c r="H1719"/>
      <c r="I1719"/>
      <c r="J1719"/>
      <c r="L1719" s="104"/>
      <c r="M1719" s="104"/>
      <c r="N1719" s="104"/>
      <c r="O1719" s="104"/>
      <c r="P1719" s="104"/>
      <c r="Q1719" s="104"/>
      <c r="R1719" s="104"/>
      <c r="S1719" s="104"/>
      <c r="T1719" s="104"/>
      <c r="U1719" s="104"/>
      <c r="V1719" s="104"/>
      <c r="W1719" s="104"/>
      <c r="X1719" s="104"/>
      <c r="Y1719" s="104"/>
      <c r="Z1719" s="104"/>
      <c r="AA1719" s="104"/>
      <c r="AB1719" s="104"/>
      <c r="AC1719" s="104"/>
      <c r="AD1719" s="104"/>
      <c r="AE1719" s="104"/>
      <c r="AF1719" s="104"/>
      <c r="AG1719" s="104"/>
      <c r="AH1719" s="104"/>
      <c r="AI1719" s="104"/>
      <c r="AJ1719" s="104"/>
      <c r="AK1719" s="104"/>
      <c r="AL1719" s="104"/>
      <c r="AM1719" s="104"/>
      <c r="AN1719" s="104"/>
      <c r="AO1719" s="104"/>
      <c r="AP1719" s="104"/>
      <c r="AQ1719" s="104"/>
      <c r="AR1719" s="104"/>
      <c r="AS1719" s="104"/>
      <c r="AT1719" s="104"/>
      <c r="AU1719" s="104"/>
      <c r="AX1719" s="114"/>
      <c r="AY1719" s="114"/>
      <c r="AZ1719" s="114"/>
      <c r="BA1719" s="114"/>
      <c r="BB1719" s="114"/>
      <c r="BC1719" s="114"/>
      <c r="BD1719" s="114"/>
      <c r="BE1719" s="114"/>
      <c r="BF1719" s="114"/>
      <c r="BG1719" s="114"/>
      <c r="BH1719" s="114"/>
      <c r="BI1719" s="114"/>
      <c r="BJ1719" s="114"/>
      <c r="BK1719" s="114"/>
      <c r="BL1719" s="114"/>
      <c r="BM1719" s="114"/>
      <c r="BN1719" s="114"/>
      <c r="BO1719" s="114"/>
      <c r="BP1719" s="114"/>
      <c r="BQ1719" s="114"/>
      <c r="BR1719" s="114"/>
      <c r="BS1719" s="114"/>
      <c r="BT1719" s="114"/>
      <c r="BU1719" s="114"/>
      <c r="BV1719" s="114"/>
      <c r="BW1719" s="114"/>
      <c r="BX1719" s="114"/>
      <c r="BY1719" s="114"/>
      <c r="BZ1719" s="114"/>
      <c r="CA1719" s="114"/>
      <c r="CB1719" s="114"/>
      <c r="CC1719" s="114"/>
      <c r="CD1719" s="114"/>
      <c r="CE1719" s="114"/>
      <c r="CF1719" s="114"/>
      <c r="CG1719" s="114"/>
      <c r="EH1719"/>
      <c r="EI1719"/>
      <c r="EJ1719"/>
      <c r="EK1719"/>
      <c r="EL1719"/>
    </row>
    <row r="1720" spans="1:142" x14ac:dyDescent="0.2">
      <c r="A1720"/>
      <c r="B1720"/>
      <c r="C1720"/>
      <c r="D1720"/>
      <c r="E1720"/>
      <c r="F1720"/>
      <c r="G1720"/>
      <c r="H1720"/>
      <c r="I1720"/>
      <c r="J1720"/>
      <c r="L1720" s="104"/>
      <c r="M1720" s="104"/>
      <c r="N1720" s="104"/>
      <c r="O1720" s="104"/>
      <c r="P1720" s="104"/>
      <c r="Q1720" s="104"/>
      <c r="R1720" s="104"/>
      <c r="S1720" s="104"/>
      <c r="T1720" s="104"/>
      <c r="U1720" s="104"/>
      <c r="V1720" s="104"/>
      <c r="W1720" s="104"/>
      <c r="X1720" s="104"/>
      <c r="Y1720" s="104"/>
      <c r="Z1720" s="104"/>
      <c r="AA1720" s="104"/>
      <c r="AB1720" s="104"/>
      <c r="AC1720" s="104"/>
      <c r="AD1720" s="104"/>
      <c r="AE1720" s="104"/>
      <c r="AF1720" s="104"/>
      <c r="AG1720" s="104"/>
      <c r="AH1720" s="104"/>
      <c r="AI1720" s="104"/>
      <c r="AJ1720" s="104"/>
      <c r="AK1720" s="104"/>
      <c r="AL1720" s="104"/>
      <c r="AM1720" s="104"/>
      <c r="AN1720" s="104"/>
      <c r="AO1720" s="104"/>
      <c r="AP1720" s="104"/>
      <c r="AQ1720" s="104"/>
      <c r="AR1720" s="104"/>
      <c r="AS1720" s="104"/>
      <c r="AT1720" s="104"/>
      <c r="AU1720" s="104"/>
      <c r="AX1720" s="114"/>
      <c r="AY1720" s="114"/>
      <c r="AZ1720" s="114"/>
      <c r="BA1720" s="114"/>
      <c r="BB1720" s="114"/>
      <c r="BC1720" s="114"/>
      <c r="BD1720" s="114"/>
      <c r="BE1720" s="114"/>
      <c r="BF1720" s="114"/>
      <c r="BG1720" s="114"/>
      <c r="BH1720" s="114"/>
      <c r="BI1720" s="114"/>
      <c r="BJ1720" s="114"/>
      <c r="BK1720" s="114"/>
      <c r="BL1720" s="114"/>
      <c r="BM1720" s="114"/>
      <c r="BN1720" s="114"/>
      <c r="BO1720" s="114"/>
      <c r="BP1720" s="114"/>
      <c r="BQ1720" s="114"/>
      <c r="BR1720" s="114"/>
      <c r="BS1720" s="114"/>
      <c r="BT1720" s="114"/>
      <c r="BU1720" s="114"/>
      <c r="BV1720" s="114"/>
      <c r="BW1720" s="114"/>
      <c r="BX1720" s="114"/>
      <c r="BY1720" s="114"/>
      <c r="BZ1720" s="114"/>
      <c r="CA1720" s="114"/>
      <c r="CB1720" s="114"/>
      <c r="CC1720" s="114"/>
      <c r="CD1720" s="114"/>
      <c r="CE1720" s="114"/>
      <c r="CF1720" s="114"/>
      <c r="CG1720" s="114"/>
      <c r="EH1720"/>
      <c r="EI1720"/>
      <c r="EJ1720"/>
      <c r="EK1720"/>
      <c r="EL1720"/>
    </row>
    <row r="1721" spans="1:142" x14ac:dyDescent="0.2">
      <c r="A1721"/>
      <c r="B1721"/>
      <c r="C1721"/>
      <c r="D1721"/>
      <c r="E1721"/>
      <c r="F1721"/>
      <c r="G1721"/>
      <c r="H1721"/>
      <c r="I1721"/>
      <c r="J1721"/>
      <c r="L1721" s="104"/>
      <c r="M1721" s="104"/>
      <c r="N1721" s="104"/>
      <c r="O1721" s="104"/>
      <c r="P1721" s="104"/>
      <c r="Q1721" s="104"/>
      <c r="R1721" s="104"/>
      <c r="S1721" s="104"/>
      <c r="T1721" s="104"/>
      <c r="U1721" s="104"/>
      <c r="V1721" s="104"/>
      <c r="W1721" s="104"/>
      <c r="X1721" s="104"/>
      <c r="Y1721" s="104"/>
      <c r="Z1721" s="104"/>
      <c r="AA1721" s="104"/>
      <c r="AB1721" s="104"/>
      <c r="AC1721" s="104"/>
      <c r="AD1721" s="104"/>
      <c r="AE1721" s="104"/>
      <c r="AF1721" s="104"/>
      <c r="AG1721" s="104"/>
      <c r="AH1721" s="104"/>
      <c r="AI1721" s="104"/>
      <c r="AJ1721" s="104"/>
      <c r="AK1721" s="104"/>
      <c r="AL1721" s="104"/>
      <c r="AM1721" s="104"/>
      <c r="AN1721" s="104"/>
      <c r="AO1721" s="104"/>
      <c r="AP1721" s="104"/>
      <c r="AQ1721" s="104"/>
      <c r="AR1721" s="104"/>
      <c r="AS1721" s="104"/>
      <c r="AT1721" s="104"/>
      <c r="AU1721" s="104"/>
      <c r="AX1721" s="114"/>
      <c r="AY1721" s="114"/>
      <c r="AZ1721" s="114"/>
      <c r="BA1721" s="114"/>
      <c r="BB1721" s="114"/>
      <c r="BC1721" s="114"/>
      <c r="BD1721" s="114"/>
      <c r="BE1721" s="114"/>
      <c r="BF1721" s="114"/>
      <c r="BG1721" s="114"/>
      <c r="BH1721" s="114"/>
      <c r="BI1721" s="114"/>
      <c r="BJ1721" s="114"/>
      <c r="BK1721" s="114"/>
      <c r="BL1721" s="114"/>
      <c r="BM1721" s="114"/>
      <c r="BN1721" s="114"/>
      <c r="BO1721" s="114"/>
      <c r="BP1721" s="114"/>
      <c r="BQ1721" s="114"/>
      <c r="BR1721" s="114"/>
      <c r="BS1721" s="114"/>
      <c r="BT1721" s="114"/>
      <c r="BU1721" s="114"/>
      <c r="BV1721" s="114"/>
      <c r="BW1721" s="114"/>
      <c r="BX1721" s="114"/>
      <c r="BY1721" s="114"/>
      <c r="BZ1721" s="114"/>
      <c r="CA1721" s="114"/>
      <c r="CB1721" s="114"/>
      <c r="CC1721" s="114"/>
      <c r="CD1721" s="114"/>
      <c r="CE1721" s="114"/>
      <c r="CF1721" s="114"/>
      <c r="CG1721" s="114"/>
      <c r="EH1721"/>
      <c r="EI1721"/>
      <c r="EJ1721"/>
      <c r="EK1721"/>
      <c r="EL1721"/>
    </row>
    <row r="1722" spans="1:142" x14ac:dyDescent="0.2">
      <c r="A1722"/>
      <c r="B1722"/>
      <c r="C1722"/>
      <c r="D1722"/>
      <c r="E1722"/>
      <c r="F1722"/>
      <c r="G1722"/>
      <c r="H1722"/>
      <c r="I1722"/>
      <c r="J1722"/>
      <c r="L1722" s="104"/>
      <c r="M1722" s="104"/>
      <c r="N1722" s="104"/>
      <c r="O1722" s="104"/>
      <c r="P1722" s="104"/>
      <c r="Q1722" s="104"/>
      <c r="R1722" s="104"/>
      <c r="S1722" s="104"/>
      <c r="T1722" s="104"/>
      <c r="U1722" s="104"/>
      <c r="V1722" s="104"/>
      <c r="W1722" s="104"/>
      <c r="X1722" s="104"/>
      <c r="Y1722" s="104"/>
      <c r="Z1722" s="104"/>
      <c r="AA1722" s="104"/>
      <c r="AB1722" s="104"/>
      <c r="AC1722" s="104"/>
      <c r="AD1722" s="104"/>
      <c r="AE1722" s="104"/>
      <c r="AF1722" s="104"/>
      <c r="AG1722" s="104"/>
      <c r="AH1722" s="104"/>
      <c r="AI1722" s="104"/>
      <c r="AJ1722" s="104"/>
      <c r="AK1722" s="104"/>
      <c r="AL1722" s="104"/>
      <c r="AM1722" s="104"/>
      <c r="AN1722" s="104"/>
      <c r="AO1722" s="104"/>
      <c r="AP1722" s="104"/>
      <c r="AQ1722" s="104"/>
      <c r="AR1722" s="104"/>
      <c r="AS1722" s="104"/>
      <c r="AT1722" s="104"/>
      <c r="AU1722" s="104"/>
      <c r="AX1722" s="114"/>
      <c r="AY1722" s="114"/>
      <c r="AZ1722" s="114"/>
      <c r="BA1722" s="114"/>
      <c r="BB1722" s="114"/>
      <c r="BC1722" s="114"/>
      <c r="BD1722" s="114"/>
      <c r="BE1722" s="114"/>
      <c r="BF1722" s="114"/>
      <c r="BG1722" s="114"/>
      <c r="BH1722" s="114"/>
      <c r="BI1722" s="114"/>
      <c r="BJ1722" s="114"/>
      <c r="BK1722" s="114"/>
      <c r="BL1722" s="114"/>
      <c r="BM1722" s="114"/>
      <c r="BN1722" s="114"/>
      <c r="BO1722" s="114"/>
      <c r="BP1722" s="114"/>
      <c r="BQ1722" s="114"/>
      <c r="BR1722" s="114"/>
      <c r="BS1722" s="114"/>
      <c r="BT1722" s="114"/>
      <c r="BU1722" s="114"/>
      <c r="BV1722" s="114"/>
      <c r="BW1722" s="114"/>
      <c r="BX1722" s="114"/>
      <c r="BY1722" s="114"/>
      <c r="BZ1722" s="114"/>
      <c r="CA1722" s="114"/>
      <c r="CB1722" s="114"/>
      <c r="CC1722" s="114"/>
      <c r="CD1722" s="114"/>
      <c r="CE1722" s="114"/>
      <c r="CF1722" s="114"/>
      <c r="CG1722" s="114"/>
      <c r="EH1722"/>
      <c r="EI1722"/>
      <c r="EJ1722"/>
      <c r="EK1722"/>
      <c r="EL1722"/>
    </row>
    <row r="1723" spans="1:142" x14ac:dyDescent="0.2">
      <c r="A1723"/>
      <c r="B1723"/>
      <c r="C1723"/>
      <c r="D1723"/>
      <c r="E1723"/>
      <c r="F1723"/>
      <c r="G1723"/>
      <c r="H1723"/>
      <c r="I1723"/>
      <c r="J1723"/>
      <c r="L1723" s="104"/>
      <c r="M1723" s="104"/>
      <c r="N1723" s="104"/>
      <c r="O1723" s="104"/>
      <c r="P1723" s="104"/>
      <c r="Q1723" s="104"/>
      <c r="R1723" s="104"/>
      <c r="S1723" s="104"/>
      <c r="T1723" s="104"/>
      <c r="U1723" s="104"/>
      <c r="V1723" s="104"/>
      <c r="W1723" s="104"/>
      <c r="X1723" s="104"/>
      <c r="Y1723" s="104"/>
      <c r="Z1723" s="104"/>
      <c r="AA1723" s="104"/>
      <c r="AB1723" s="104"/>
      <c r="AC1723" s="104"/>
      <c r="AD1723" s="104"/>
      <c r="AE1723" s="104"/>
      <c r="AF1723" s="104"/>
      <c r="AG1723" s="104"/>
      <c r="AH1723" s="104"/>
      <c r="AI1723" s="104"/>
      <c r="AJ1723" s="104"/>
      <c r="AK1723" s="104"/>
      <c r="AL1723" s="104"/>
      <c r="AM1723" s="104"/>
      <c r="AN1723" s="104"/>
      <c r="AO1723" s="104"/>
      <c r="AP1723" s="104"/>
      <c r="AQ1723" s="104"/>
      <c r="AR1723" s="104"/>
      <c r="AS1723" s="104"/>
      <c r="AT1723" s="104"/>
      <c r="AU1723" s="104"/>
      <c r="AX1723" s="114"/>
      <c r="AY1723" s="114"/>
      <c r="AZ1723" s="114"/>
      <c r="BA1723" s="114"/>
      <c r="BB1723" s="114"/>
      <c r="BC1723" s="114"/>
      <c r="BD1723" s="114"/>
      <c r="BE1723" s="114"/>
      <c r="BF1723" s="114"/>
      <c r="BG1723" s="114"/>
      <c r="BH1723" s="114"/>
      <c r="BI1723" s="114"/>
      <c r="BJ1723" s="114"/>
      <c r="BK1723" s="114"/>
      <c r="BL1723" s="114"/>
      <c r="BM1723" s="114"/>
      <c r="BN1723" s="114"/>
      <c r="BO1723" s="114"/>
      <c r="BP1723" s="114"/>
      <c r="BQ1723" s="114"/>
      <c r="BR1723" s="114"/>
      <c r="BS1723" s="114"/>
      <c r="BT1723" s="114"/>
      <c r="BU1723" s="114"/>
      <c r="BV1723" s="114"/>
      <c r="BW1723" s="114"/>
      <c r="BX1723" s="114"/>
      <c r="BY1723" s="114"/>
      <c r="BZ1723" s="114"/>
      <c r="CA1723" s="114"/>
      <c r="CB1723" s="114"/>
      <c r="CC1723" s="114"/>
      <c r="CD1723" s="114"/>
      <c r="CE1723" s="114"/>
      <c r="CF1723" s="114"/>
      <c r="CG1723" s="114"/>
      <c r="EH1723"/>
      <c r="EI1723"/>
      <c r="EJ1723"/>
      <c r="EK1723"/>
      <c r="EL1723"/>
    </row>
    <row r="1724" spans="1:142" x14ac:dyDescent="0.2">
      <c r="A1724"/>
      <c r="B1724"/>
      <c r="C1724"/>
      <c r="D1724"/>
      <c r="E1724"/>
      <c r="F1724"/>
      <c r="G1724"/>
      <c r="H1724"/>
      <c r="I1724"/>
      <c r="J1724"/>
      <c r="L1724" s="104"/>
      <c r="M1724" s="104"/>
      <c r="N1724" s="104"/>
      <c r="O1724" s="104"/>
      <c r="P1724" s="104"/>
      <c r="Q1724" s="104"/>
      <c r="R1724" s="104"/>
      <c r="S1724" s="104"/>
      <c r="T1724" s="104"/>
      <c r="U1724" s="104"/>
      <c r="V1724" s="104"/>
      <c r="W1724" s="104"/>
      <c r="X1724" s="104"/>
      <c r="Y1724" s="104"/>
      <c r="Z1724" s="104"/>
      <c r="AA1724" s="104"/>
      <c r="AB1724" s="104"/>
      <c r="AC1724" s="104"/>
      <c r="AD1724" s="104"/>
      <c r="AE1724" s="104"/>
      <c r="AF1724" s="104"/>
      <c r="AG1724" s="104"/>
      <c r="AH1724" s="104"/>
      <c r="AI1724" s="104"/>
      <c r="AJ1724" s="104"/>
      <c r="AK1724" s="104"/>
      <c r="AL1724" s="104"/>
      <c r="AM1724" s="104"/>
      <c r="AN1724" s="104"/>
      <c r="AO1724" s="104"/>
      <c r="AP1724" s="104"/>
      <c r="AQ1724" s="104"/>
      <c r="AR1724" s="104"/>
      <c r="AS1724" s="104"/>
      <c r="AT1724" s="104"/>
      <c r="AU1724" s="104"/>
      <c r="AX1724" s="114"/>
      <c r="AY1724" s="114"/>
      <c r="AZ1724" s="114"/>
      <c r="BA1724" s="114"/>
      <c r="BB1724" s="114"/>
      <c r="BC1724" s="114"/>
      <c r="BD1724" s="114"/>
      <c r="BE1724" s="114"/>
      <c r="BF1724" s="114"/>
      <c r="BG1724" s="114"/>
      <c r="BH1724" s="114"/>
      <c r="BI1724" s="114"/>
      <c r="BJ1724" s="114"/>
      <c r="BK1724" s="114"/>
      <c r="BL1724" s="114"/>
      <c r="BM1724" s="114"/>
      <c r="BN1724" s="114"/>
      <c r="BO1724" s="114"/>
      <c r="BP1724" s="114"/>
      <c r="BQ1724" s="114"/>
      <c r="BR1724" s="114"/>
      <c r="BS1724" s="114"/>
      <c r="BT1724" s="114"/>
      <c r="BU1724" s="114"/>
      <c r="BV1724" s="114"/>
      <c r="BW1724" s="114"/>
      <c r="BX1724" s="114"/>
      <c r="BY1724" s="114"/>
      <c r="BZ1724" s="114"/>
      <c r="CA1724" s="114"/>
      <c r="CB1724" s="114"/>
      <c r="CC1724" s="114"/>
      <c r="CD1724" s="114"/>
      <c r="CE1724" s="114"/>
      <c r="CF1724" s="114"/>
      <c r="CG1724" s="114"/>
      <c r="EH1724"/>
      <c r="EI1724"/>
      <c r="EJ1724"/>
      <c r="EK1724"/>
      <c r="EL1724"/>
    </row>
    <row r="1725" spans="1:142" x14ac:dyDescent="0.2">
      <c r="A1725"/>
      <c r="B1725"/>
      <c r="C1725"/>
      <c r="D1725"/>
      <c r="E1725"/>
      <c r="F1725"/>
      <c r="G1725"/>
      <c r="H1725"/>
      <c r="I1725"/>
      <c r="J1725"/>
      <c r="L1725" s="104"/>
      <c r="M1725" s="104"/>
      <c r="N1725" s="104"/>
      <c r="O1725" s="104"/>
      <c r="P1725" s="104"/>
      <c r="Q1725" s="104"/>
      <c r="R1725" s="104"/>
      <c r="S1725" s="104"/>
      <c r="T1725" s="104"/>
      <c r="U1725" s="104"/>
      <c r="V1725" s="104"/>
      <c r="W1725" s="104"/>
      <c r="X1725" s="104"/>
      <c r="Y1725" s="104"/>
      <c r="Z1725" s="104"/>
      <c r="AA1725" s="104"/>
      <c r="AB1725" s="104"/>
      <c r="AC1725" s="104"/>
      <c r="AD1725" s="104"/>
      <c r="AE1725" s="104"/>
      <c r="AF1725" s="104"/>
      <c r="AG1725" s="104"/>
      <c r="AH1725" s="104"/>
      <c r="AI1725" s="104"/>
      <c r="AJ1725" s="104"/>
      <c r="AK1725" s="104"/>
      <c r="AL1725" s="104"/>
      <c r="AM1725" s="104"/>
      <c r="AN1725" s="104"/>
      <c r="AO1725" s="104"/>
      <c r="AP1725" s="104"/>
      <c r="AQ1725" s="104"/>
      <c r="AR1725" s="104"/>
      <c r="AS1725" s="104"/>
      <c r="AT1725" s="104"/>
      <c r="AU1725" s="104"/>
      <c r="AX1725" s="114"/>
      <c r="AY1725" s="114"/>
      <c r="AZ1725" s="114"/>
      <c r="BA1725" s="114"/>
      <c r="BB1725" s="114"/>
      <c r="BC1725" s="114"/>
      <c r="BD1725" s="114"/>
      <c r="BE1725" s="114"/>
      <c r="BF1725" s="114"/>
      <c r="BG1725" s="114"/>
      <c r="BH1725" s="114"/>
      <c r="BI1725" s="114"/>
      <c r="BJ1725" s="114"/>
      <c r="BK1725" s="114"/>
      <c r="BL1725" s="114"/>
      <c r="BM1725" s="114"/>
      <c r="BN1725" s="114"/>
      <c r="BO1725" s="114"/>
      <c r="BP1725" s="114"/>
      <c r="BQ1725" s="114"/>
      <c r="BR1725" s="114"/>
      <c r="BS1725" s="114"/>
      <c r="BT1725" s="114"/>
      <c r="BU1725" s="114"/>
      <c r="BV1725" s="114"/>
      <c r="BW1725" s="114"/>
      <c r="BX1725" s="114"/>
      <c r="BY1725" s="114"/>
      <c r="BZ1725" s="114"/>
      <c r="CA1725" s="114"/>
      <c r="CB1725" s="114"/>
      <c r="CC1725" s="114"/>
      <c r="CD1725" s="114"/>
      <c r="CE1725" s="114"/>
      <c r="CF1725" s="114"/>
      <c r="CG1725" s="114"/>
      <c r="EH1725"/>
      <c r="EI1725"/>
      <c r="EJ1725"/>
      <c r="EK1725"/>
      <c r="EL1725"/>
    </row>
    <row r="1726" spans="1:142" x14ac:dyDescent="0.2">
      <c r="A1726"/>
      <c r="B1726"/>
      <c r="C1726"/>
      <c r="D1726"/>
      <c r="E1726"/>
      <c r="F1726"/>
      <c r="G1726"/>
      <c r="H1726"/>
      <c r="I1726"/>
      <c r="J1726"/>
      <c r="L1726" s="104"/>
      <c r="M1726" s="104"/>
      <c r="N1726" s="104"/>
      <c r="O1726" s="104"/>
      <c r="P1726" s="104"/>
      <c r="Q1726" s="104"/>
      <c r="R1726" s="104"/>
      <c r="S1726" s="104"/>
      <c r="T1726" s="104"/>
      <c r="U1726" s="104"/>
      <c r="V1726" s="104"/>
      <c r="W1726" s="104"/>
      <c r="X1726" s="104"/>
      <c r="Y1726" s="104"/>
      <c r="Z1726" s="104"/>
      <c r="AA1726" s="104"/>
      <c r="AB1726" s="104"/>
      <c r="AC1726" s="104"/>
      <c r="AD1726" s="104"/>
      <c r="AE1726" s="104"/>
      <c r="AF1726" s="104"/>
      <c r="AG1726" s="104"/>
      <c r="AH1726" s="104"/>
      <c r="AI1726" s="104"/>
      <c r="AJ1726" s="104"/>
      <c r="AK1726" s="104"/>
      <c r="AL1726" s="104"/>
      <c r="AM1726" s="104"/>
      <c r="AN1726" s="104"/>
      <c r="AO1726" s="104"/>
      <c r="AP1726" s="104"/>
      <c r="AQ1726" s="104"/>
      <c r="AR1726" s="104"/>
      <c r="AS1726" s="104"/>
      <c r="AT1726" s="104"/>
      <c r="AU1726" s="104"/>
      <c r="AX1726" s="114"/>
      <c r="AY1726" s="114"/>
      <c r="AZ1726" s="114"/>
      <c r="BA1726" s="114"/>
      <c r="BB1726" s="114"/>
      <c r="BC1726" s="114"/>
      <c r="BD1726" s="114"/>
      <c r="BE1726" s="114"/>
      <c r="BF1726" s="114"/>
      <c r="BG1726" s="114"/>
      <c r="BH1726" s="114"/>
      <c r="BI1726" s="114"/>
      <c r="BJ1726" s="114"/>
      <c r="BK1726" s="114"/>
      <c r="BL1726" s="114"/>
      <c r="BM1726" s="114"/>
      <c r="BN1726" s="114"/>
      <c r="BO1726" s="114"/>
      <c r="BP1726" s="114"/>
      <c r="BQ1726" s="114"/>
      <c r="BR1726" s="114"/>
      <c r="BS1726" s="114"/>
      <c r="BT1726" s="114"/>
      <c r="BU1726" s="114"/>
      <c r="BV1726" s="114"/>
      <c r="BW1726" s="114"/>
      <c r="BX1726" s="114"/>
      <c r="BY1726" s="114"/>
      <c r="BZ1726" s="114"/>
      <c r="CA1726" s="114"/>
      <c r="CB1726" s="114"/>
      <c r="CC1726" s="114"/>
      <c r="CD1726" s="114"/>
      <c r="CE1726" s="114"/>
      <c r="CF1726" s="114"/>
      <c r="CG1726" s="114"/>
      <c r="EH1726"/>
      <c r="EI1726"/>
      <c r="EJ1726"/>
      <c r="EK1726"/>
      <c r="EL1726"/>
    </row>
    <row r="1727" spans="1:142" x14ac:dyDescent="0.2">
      <c r="A1727"/>
      <c r="B1727"/>
      <c r="C1727"/>
      <c r="D1727"/>
      <c r="E1727"/>
      <c r="F1727"/>
      <c r="G1727"/>
      <c r="H1727"/>
      <c r="I1727"/>
      <c r="J1727"/>
      <c r="L1727" s="104"/>
      <c r="M1727" s="104"/>
      <c r="N1727" s="104"/>
      <c r="O1727" s="104"/>
      <c r="P1727" s="104"/>
      <c r="Q1727" s="104"/>
      <c r="R1727" s="104"/>
      <c r="S1727" s="104"/>
      <c r="T1727" s="104"/>
      <c r="U1727" s="104"/>
      <c r="V1727" s="104"/>
      <c r="W1727" s="104"/>
      <c r="X1727" s="104"/>
      <c r="Y1727" s="104"/>
      <c r="Z1727" s="104"/>
      <c r="AA1727" s="104"/>
      <c r="AB1727" s="104"/>
      <c r="AC1727" s="104"/>
      <c r="AD1727" s="104"/>
      <c r="AE1727" s="104"/>
      <c r="AF1727" s="104"/>
      <c r="AG1727" s="104"/>
      <c r="AH1727" s="104"/>
      <c r="AI1727" s="104"/>
      <c r="AJ1727" s="104"/>
      <c r="AK1727" s="104"/>
      <c r="AL1727" s="104"/>
      <c r="AM1727" s="104"/>
      <c r="AN1727" s="104"/>
      <c r="AO1727" s="104"/>
      <c r="AP1727" s="104"/>
      <c r="AQ1727" s="104"/>
      <c r="AR1727" s="104"/>
      <c r="AS1727" s="104"/>
      <c r="AT1727" s="104"/>
      <c r="AU1727" s="104"/>
      <c r="AX1727" s="114"/>
      <c r="AY1727" s="114"/>
      <c r="AZ1727" s="114"/>
      <c r="BA1727" s="114"/>
      <c r="BB1727" s="114"/>
      <c r="BC1727" s="114"/>
      <c r="BD1727" s="114"/>
      <c r="BE1727" s="114"/>
      <c r="BF1727" s="114"/>
      <c r="BG1727" s="114"/>
      <c r="BH1727" s="114"/>
      <c r="BI1727" s="114"/>
      <c r="BJ1727" s="114"/>
      <c r="BK1727" s="114"/>
      <c r="BL1727" s="114"/>
      <c r="BM1727" s="114"/>
      <c r="BN1727" s="114"/>
      <c r="BO1727" s="114"/>
      <c r="BP1727" s="114"/>
      <c r="BQ1727" s="114"/>
      <c r="BR1727" s="114"/>
      <c r="BS1727" s="114"/>
      <c r="BT1727" s="114"/>
      <c r="BU1727" s="114"/>
      <c r="BV1727" s="114"/>
      <c r="BW1727" s="114"/>
      <c r="BX1727" s="114"/>
      <c r="BY1727" s="114"/>
      <c r="BZ1727" s="114"/>
      <c r="CA1727" s="114"/>
      <c r="CB1727" s="114"/>
      <c r="CC1727" s="114"/>
      <c r="CD1727" s="114"/>
      <c r="CE1727" s="114"/>
      <c r="CF1727" s="114"/>
      <c r="CG1727" s="114"/>
      <c r="EH1727"/>
      <c r="EI1727"/>
      <c r="EJ1727"/>
      <c r="EK1727"/>
      <c r="EL1727"/>
    </row>
    <row r="1728" spans="1:142" x14ac:dyDescent="0.2">
      <c r="A1728"/>
      <c r="B1728"/>
      <c r="C1728"/>
      <c r="D1728"/>
      <c r="E1728"/>
      <c r="F1728"/>
      <c r="G1728"/>
      <c r="H1728"/>
      <c r="I1728"/>
      <c r="J1728"/>
      <c r="L1728" s="104"/>
      <c r="M1728" s="104"/>
      <c r="N1728" s="104"/>
      <c r="O1728" s="104"/>
      <c r="P1728" s="104"/>
      <c r="Q1728" s="104"/>
      <c r="R1728" s="104"/>
      <c r="S1728" s="104"/>
      <c r="T1728" s="104"/>
      <c r="U1728" s="104"/>
      <c r="V1728" s="104"/>
      <c r="W1728" s="104"/>
      <c r="X1728" s="104"/>
      <c r="Y1728" s="104"/>
      <c r="Z1728" s="104"/>
      <c r="AA1728" s="104"/>
      <c r="AB1728" s="104"/>
      <c r="AC1728" s="104"/>
      <c r="AD1728" s="104"/>
      <c r="AE1728" s="104"/>
      <c r="AF1728" s="104"/>
      <c r="AG1728" s="104"/>
      <c r="AH1728" s="104"/>
      <c r="AI1728" s="104"/>
      <c r="AJ1728" s="104"/>
      <c r="AK1728" s="104"/>
      <c r="AL1728" s="104"/>
      <c r="AM1728" s="104"/>
      <c r="AN1728" s="104"/>
      <c r="AO1728" s="104"/>
      <c r="AP1728" s="104"/>
      <c r="AQ1728" s="104"/>
      <c r="AR1728" s="104"/>
      <c r="AS1728" s="104"/>
      <c r="AT1728" s="104"/>
      <c r="AU1728" s="104"/>
      <c r="AX1728" s="114"/>
      <c r="AY1728" s="114"/>
      <c r="AZ1728" s="114"/>
      <c r="BA1728" s="114"/>
      <c r="BB1728" s="114"/>
      <c r="BC1728" s="114"/>
      <c r="BD1728" s="114"/>
      <c r="BE1728" s="114"/>
      <c r="BF1728" s="114"/>
      <c r="BG1728" s="114"/>
      <c r="BH1728" s="114"/>
      <c r="BI1728" s="114"/>
      <c r="BJ1728" s="114"/>
      <c r="BK1728" s="114"/>
      <c r="BL1728" s="114"/>
      <c r="BM1728" s="114"/>
      <c r="BN1728" s="114"/>
      <c r="BO1728" s="114"/>
      <c r="BP1728" s="114"/>
      <c r="BQ1728" s="114"/>
      <c r="BR1728" s="114"/>
      <c r="BS1728" s="114"/>
      <c r="BT1728" s="114"/>
      <c r="BU1728" s="114"/>
      <c r="BV1728" s="114"/>
      <c r="BW1728" s="114"/>
      <c r="BX1728" s="114"/>
      <c r="BY1728" s="114"/>
      <c r="BZ1728" s="114"/>
      <c r="CA1728" s="114"/>
      <c r="CB1728" s="114"/>
      <c r="CC1728" s="114"/>
      <c r="CD1728" s="114"/>
      <c r="CE1728" s="114"/>
      <c r="CF1728" s="114"/>
      <c r="CG1728" s="114"/>
      <c r="EH1728"/>
      <c r="EI1728"/>
      <c r="EJ1728"/>
      <c r="EK1728"/>
      <c r="EL1728"/>
    </row>
    <row r="1729" spans="1:142" x14ac:dyDescent="0.2">
      <c r="A1729"/>
      <c r="B1729"/>
      <c r="C1729"/>
      <c r="D1729"/>
      <c r="E1729"/>
      <c r="F1729"/>
      <c r="G1729"/>
      <c r="H1729"/>
      <c r="I1729"/>
      <c r="J1729"/>
      <c r="L1729" s="104"/>
      <c r="M1729" s="104"/>
      <c r="N1729" s="104"/>
      <c r="O1729" s="104"/>
      <c r="P1729" s="104"/>
      <c r="Q1729" s="104"/>
      <c r="R1729" s="104"/>
      <c r="S1729" s="104"/>
      <c r="T1729" s="104"/>
      <c r="U1729" s="104"/>
      <c r="V1729" s="104"/>
      <c r="W1729" s="104"/>
      <c r="X1729" s="104"/>
      <c r="Y1729" s="104"/>
      <c r="Z1729" s="104"/>
      <c r="AA1729" s="104"/>
      <c r="AB1729" s="104"/>
      <c r="AC1729" s="104"/>
      <c r="AD1729" s="104"/>
      <c r="AE1729" s="104"/>
      <c r="AF1729" s="104"/>
      <c r="AG1729" s="104"/>
      <c r="AH1729" s="104"/>
      <c r="AI1729" s="104"/>
      <c r="AJ1729" s="104"/>
      <c r="AK1729" s="104"/>
      <c r="AL1729" s="104"/>
      <c r="AM1729" s="104"/>
      <c r="AN1729" s="104"/>
      <c r="AO1729" s="104"/>
      <c r="AP1729" s="104"/>
      <c r="AQ1729" s="104"/>
      <c r="AR1729" s="104"/>
      <c r="AS1729" s="104"/>
      <c r="AT1729" s="104"/>
      <c r="AU1729" s="104"/>
      <c r="AX1729" s="114"/>
      <c r="AY1729" s="114"/>
      <c r="AZ1729" s="114"/>
      <c r="BA1729" s="114"/>
      <c r="BB1729" s="114"/>
      <c r="BC1729" s="114"/>
      <c r="BD1729" s="114"/>
      <c r="BE1729" s="114"/>
      <c r="BF1729" s="114"/>
      <c r="BG1729" s="114"/>
      <c r="BH1729" s="114"/>
      <c r="BI1729" s="114"/>
      <c r="BJ1729" s="114"/>
      <c r="BK1729" s="114"/>
      <c r="BL1729" s="114"/>
      <c r="BM1729" s="114"/>
      <c r="BN1729" s="114"/>
      <c r="BO1729" s="114"/>
      <c r="BP1729" s="114"/>
      <c r="BQ1729" s="114"/>
      <c r="BR1729" s="114"/>
      <c r="BS1729" s="114"/>
      <c r="BT1729" s="114"/>
      <c r="BU1729" s="114"/>
      <c r="BV1729" s="114"/>
      <c r="BW1729" s="114"/>
      <c r="BX1729" s="114"/>
      <c r="BY1729" s="114"/>
      <c r="BZ1729" s="114"/>
      <c r="CA1729" s="114"/>
      <c r="CB1729" s="114"/>
      <c r="CC1729" s="114"/>
      <c r="CD1729" s="114"/>
      <c r="CE1729" s="114"/>
      <c r="CF1729" s="114"/>
      <c r="CG1729" s="114"/>
      <c r="EH1729"/>
      <c r="EI1729"/>
      <c r="EJ1729"/>
      <c r="EK1729"/>
      <c r="EL1729"/>
    </row>
    <row r="1730" spans="1:142" x14ac:dyDescent="0.2">
      <c r="A1730"/>
      <c r="B1730"/>
      <c r="C1730"/>
      <c r="D1730"/>
      <c r="E1730"/>
      <c r="F1730"/>
      <c r="G1730"/>
      <c r="H1730"/>
      <c r="I1730"/>
      <c r="J1730"/>
      <c r="L1730" s="104"/>
      <c r="M1730" s="104"/>
      <c r="N1730" s="104"/>
      <c r="O1730" s="104"/>
      <c r="P1730" s="104"/>
      <c r="Q1730" s="104"/>
      <c r="R1730" s="104"/>
      <c r="S1730" s="104"/>
      <c r="T1730" s="104"/>
      <c r="U1730" s="104"/>
      <c r="V1730" s="104"/>
      <c r="W1730" s="104"/>
      <c r="X1730" s="104"/>
      <c r="Y1730" s="104"/>
      <c r="Z1730" s="104"/>
      <c r="AA1730" s="104"/>
      <c r="AB1730" s="104"/>
      <c r="AC1730" s="104"/>
      <c r="AD1730" s="104"/>
      <c r="AE1730" s="104"/>
      <c r="AF1730" s="104"/>
      <c r="AG1730" s="104"/>
      <c r="AH1730" s="104"/>
      <c r="AI1730" s="104"/>
      <c r="AJ1730" s="104"/>
      <c r="AK1730" s="104"/>
      <c r="AL1730" s="104"/>
      <c r="AM1730" s="104"/>
      <c r="AN1730" s="104"/>
      <c r="AO1730" s="104"/>
      <c r="AP1730" s="104"/>
      <c r="AQ1730" s="104"/>
      <c r="AR1730" s="104"/>
      <c r="AS1730" s="104"/>
      <c r="AT1730" s="104"/>
      <c r="AU1730" s="104"/>
      <c r="AX1730" s="114"/>
      <c r="AY1730" s="114"/>
      <c r="AZ1730" s="114"/>
      <c r="BA1730" s="114"/>
      <c r="BB1730" s="114"/>
      <c r="BC1730" s="114"/>
      <c r="BD1730" s="114"/>
      <c r="BE1730" s="114"/>
      <c r="BF1730" s="114"/>
      <c r="BG1730" s="114"/>
      <c r="BH1730" s="114"/>
      <c r="BI1730" s="114"/>
      <c r="BJ1730" s="114"/>
      <c r="BK1730" s="114"/>
      <c r="BL1730" s="114"/>
      <c r="BM1730" s="114"/>
      <c r="BN1730" s="114"/>
      <c r="BO1730" s="114"/>
      <c r="BP1730" s="114"/>
      <c r="BQ1730" s="114"/>
      <c r="BR1730" s="114"/>
      <c r="BS1730" s="114"/>
      <c r="BT1730" s="114"/>
      <c r="BU1730" s="114"/>
      <c r="BV1730" s="114"/>
      <c r="BW1730" s="114"/>
      <c r="BX1730" s="114"/>
      <c r="BY1730" s="114"/>
      <c r="BZ1730" s="114"/>
      <c r="CA1730" s="114"/>
      <c r="CB1730" s="114"/>
      <c r="CC1730" s="114"/>
      <c r="CD1730" s="114"/>
      <c r="CE1730" s="114"/>
      <c r="CF1730" s="114"/>
      <c r="CG1730" s="114"/>
      <c r="EH1730"/>
      <c r="EI1730"/>
      <c r="EJ1730"/>
      <c r="EK1730"/>
      <c r="EL1730"/>
    </row>
    <row r="1731" spans="1:142" x14ac:dyDescent="0.2">
      <c r="A1731"/>
      <c r="B1731"/>
      <c r="C1731"/>
      <c r="D1731"/>
      <c r="E1731"/>
      <c r="F1731"/>
      <c r="G1731"/>
      <c r="H1731"/>
      <c r="I1731"/>
      <c r="J1731"/>
      <c r="L1731" s="104"/>
      <c r="M1731" s="104"/>
      <c r="N1731" s="104"/>
      <c r="O1731" s="104"/>
      <c r="P1731" s="104"/>
      <c r="Q1731" s="104"/>
      <c r="R1731" s="104"/>
      <c r="S1731" s="104"/>
      <c r="T1731" s="104"/>
      <c r="U1731" s="104"/>
      <c r="V1731" s="104"/>
      <c r="W1731" s="104"/>
      <c r="X1731" s="104"/>
      <c r="Y1731" s="104"/>
      <c r="Z1731" s="104"/>
      <c r="AA1731" s="104"/>
      <c r="AB1731" s="104"/>
      <c r="AC1731" s="104"/>
      <c r="AD1731" s="104"/>
      <c r="AE1731" s="104"/>
      <c r="AF1731" s="104"/>
      <c r="AG1731" s="104"/>
      <c r="AH1731" s="104"/>
      <c r="AI1731" s="104"/>
      <c r="AJ1731" s="104"/>
      <c r="AK1731" s="104"/>
      <c r="AL1731" s="104"/>
      <c r="AM1731" s="104"/>
      <c r="AN1731" s="104"/>
      <c r="AO1731" s="104"/>
      <c r="AP1731" s="104"/>
      <c r="AQ1731" s="104"/>
      <c r="AR1731" s="104"/>
      <c r="AS1731" s="104"/>
      <c r="AT1731" s="104"/>
      <c r="AU1731" s="104"/>
      <c r="AX1731" s="114"/>
      <c r="AY1731" s="114"/>
      <c r="AZ1731" s="114"/>
      <c r="BA1731" s="114"/>
      <c r="BB1731" s="114"/>
      <c r="BC1731" s="114"/>
      <c r="BD1731" s="114"/>
      <c r="BE1731" s="114"/>
      <c r="BF1731" s="114"/>
      <c r="BG1731" s="114"/>
      <c r="BH1731" s="114"/>
      <c r="BI1731" s="114"/>
      <c r="BJ1731" s="114"/>
      <c r="BK1731" s="114"/>
      <c r="BL1731" s="114"/>
      <c r="BM1731" s="114"/>
      <c r="BN1731" s="114"/>
      <c r="BO1731" s="114"/>
      <c r="BP1731" s="114"/>
      <c r="BQ1731" s="114"/>
      <c r="BR1731" s="114"/>
      <c r="BS1731" s="114"/>
      <c r="BT1731" s="114"/>
      <c r="BU1731" s="114"/>
      <c r="BV1731" s="114"/>
      <c r="BW1731" s="114"/>
      <c r="BX1731" s="114"/>
      <c r="BY1731" s="114"/>
      <c r="BZ1731" s="114"/>
      <c r="CA1731" s="114"/>
      <c r="CB1731" s="114"/>
      <c r="CC1731" s="114"/>
      <c r="CD1731" s="114"/>
      <c r="CE1731" s="114"/>
      <c r="CF1731" s="114"/>
      <c r="CG1731" s="114"/>
      <c r="EH1731"/>
      <c r="EI1731"/>
      <c r="EJ1731"/>
      <c r="EK1731"/>
      <c r="EL1731"/>
    </row>
    <row r="1732" spans="1:142" x14ac:dyDescent="0.2">
      <c r="A1732"/>
      <c r="B1732"/>
      <c r="C1732"/>
      <c r="D1732"/>
      <c r="E1732"/>
      <c r="F1732"/>
      <c r="G1732"/>
      <c r="H1732"/>
      <c r="I1732"/>
      <c r="J1732"/>
      <c r="L1732" s="104"/>
      <c r="M1732" s="104"/>
      <c r="N1732" s="104"/>
      <c r="O1732" s="104"/>
      <c r="P1732" s="104"/>
      <c r="Q1732" s="104"/>
      <c r="R1732" s="104"/>
      <c r="S1732" s="104"/>
      <c r="T1732" s="104"/>
      <c r="U1732" s="104"/>
      <c r="V1732" s="104"/>
      <c r="W1732" s="104"/>
      <c r="X1732" s="104"/>
      <c r="Y1732" s="104"/>
      <c r="Z1732" s="104"/>
      <c r="AA1732" s="104"/>
      <c r="AB1732" s="104"/>
      <c r="AC1732" s="104"/>
      <c r="AD1732" s="104"/>
      <c r="AE1732" s="104"/>
      <c r="AF1732" s="104"/>
      <c r="AG1732" s="104"/>
      <c r="AH1732" s="104"/>
      <c r="AI1732" s="104"/>
      <c r="AJ1732" s="104"/>
      <c r="AK1732" s="104"/>
      <c r="AL1732" s="104"/>
      <c r="AM1732" s="104"/>
      <c r="AN1732" s="104"/>
      <c r="AO1732" s="104"/>
      <c r="AP1732" s="104"/>
      <c r="AQ1732" s="104"/>
      <c r="AR1732" s="104"/>
      <c r="AS1732" s="104"/>
      <c r="AT1732" s="104"/>
      <c r="AU1732" s="104"/>
      <c r="AX1732" s="114"/>
      <c r="AY1732" s="114"/>
      <c r="AZ1732" s="114"/>
      <c r="BA1732" s="114"/>
      <c r="BB1732" s="114"/>
      <c r="BC1732" s="114"/>
      <c r="BD1732" s="114"/>
      <c r="BE1732" s="114"/>
      <c r="BF1732" s="114"/>
      <c r="BG1732" s="114"/>
      <c r="BH1732" s="114"/>
      <c r="BI1732" s="114"/>
      <c r="BJ1732" s="114"/>
      <c r="BK1732" s="114"/>
      <c r="BL1732" s="114"/>
      <c r="BM1732" s="114"/>
      <c r="BN1732" s="114"/>
      <c r="BO1732" s="114"/>
      <c r="BP1732" s="114"/>
      <c r="BQ1732" s="114"/>
      <c r="BR1732" s="114"/>
      <c r="BS1732" s="114"/>
      <c r="BT1732" s="114"/>
      <c r="BU1732" s="114"/>
      <c r="BV1732" s="114"/>
      <c r="BW1732" s="114"/>
      <c r="BX1732" s="114"/>
      <c r="BY1732" s="114"/>
      <c r="BZ1732" s="114"/>
      <c r="CA1732" s="114"/>
      <c r="CB1732" s="114"/>
      <c r="CC1732" s="114"/>
      <c r="CD1732" s="114"/>
      <c r="CE1732" s="114"/>
      <c r="CF1732" s="114"/>
      <c r="CG1732" s="114"/>
      <c r="EH1732"/>
      <c r="EI1732"/>
      <c r="EJ1732"/>
      <c r="EK1732"/>
      <c r="EL1732"/>
    </row>
    <row r="1733" spans="1:142" x14ac:dyDescent="0.2">
      <c r="A1733"/>
      <c r="B1733"/>
      <c r="C1733"/>
      <c r="D1733"/>
      <c r="E1733"/>
      <c r="F1733"/>
      <c r="G1733"/>
      <c r="H1733"/>
      <c r="I1733"/>
      <c r="J1733"/>
      <c r="L1733" s="104"/>
      <c r="M1733" s="104"/>
      <c r="N1733" s="104"/>
      <c r="O1733" s="104"/>
      <c r="P1733" s="104"/>
      <c r="Q1733" s="104"/>
      <c r="R1733" s="104"/>
      <c r="S1733" s="104"/>
      <c r="T1733" s="104"/>
      <c r="U1733" s="104"/>
      <c r="V1733" s="104"/>
      <c r="W1733" s="104"/>
      <c r="X1733" s="104"/>
      <c r="Y1733" s="104"/>
      <c r="Z1733" s="104"/>
      <c r="AA1733" s="104"/>
      <c r="AB1733" s="104"/>
      <c r="AC1733" s="104"/>
      <c r="AD1733" s="104"/>
      <c r="AE1733" s="104"/>
      <c r="AF1733" s="104"/>
      <c r="AG1733" s="104"/>
      <c r="AH1733" s="104"/>
      <c r="AI1733" s="104"/>
      <c r="AJ1733" s="104"/>
      <c r="AK1733" s="104"/>
      <c r="AL1733" s="104"/>
      <c r="AM1733" s="104"/>
      <c r="AN1733" s="104"/>
      <c r="AO1733" s="104"/>
      <c r="AP1733" s="104"/>
      <c r="AQ1733" s="104"/>
      <c r="AR1733" s="104"/>
      <c r="AS1733" s="104"/>
      <c r="AT1733" s="104"/>
      <c r="AU1733" s="104"/>
      <c r="AX1733" s="114"/>
      <c r="AY1733" s="114"/>
      <c r="AZ1733" s="114"/>
      <c r="BA1733" s="114"/>
      <c r="BB1733" s="114"/>
      <c r="BC1733" s="114"/>
      <c r="BD1733" s="114"/>
      <c r="BE1733" s="114"/>
      <c r="BF1733" s="114"/>
      <c r="BG1733" s="114"/>
      <c r="BH1733" s="114"/>
      <c r="BI1733" s="114"/>
      <c r="BJ1733" s="114"/>
      <c r="BK1733" s="114"/>
      <c r="BL1733" s="114"/>
      <c r="BM1733" s="114"/>
      <c r="BN1733" s="114"/>
      <c r="BO1733" s="114"/>
      <c r="BP1733" s="114"/>
      <c r="BQ1733" s="114"/>
      <c r="BR1733" s="114"/>
      <c r="BS1733" s="114"/>
      <c r="BT1733" s="114"/>
      <c r="BU1733" s="114"/>
      <c r="BV1733" s="114"/>
      <c r="BW1733" s="114"/>
      <c r="BX1733" s="114"/>
      <c r="BY1733" s="114"/>
      <c r="BZ1733" s="114"/>
      <c r="CA1733" s="114"/>
      <c r="CB1733" s="114"/>
      <c r="CC1733" s="114"/>
      <c r="CD1733" s="114"/>
      <c r="CE1733" s="114"/>
      <c r="CF1733" s="114"/>
      <c r="CG1733" s="114"/>
      <c r="EH1733"/>
      <c r="EI1733"/>
      <c r="EJ1733"/>
      <c r="EK1733"/>
      <c r="EL1733"/>
    </row>
    <row r="1734" spans="1:142" x14ac:dyDescent="0.2">
      <c r="A1734"/>
      <c r="B1734"/>
      <c r="C1734"/>
      <c r="D1734"/>
      <c r="E1734"/>
      <c r="F1734"/>
      <c r="G1734"/>
      <c r="H1734"/>
      <c r="I1734"/>
      <c r="J1734"/>
      <c r="L1734" s="104"/>
      <c r="M1734" s="104"/>
      <c r="N1734" s="104"/>
      <c r="O1734" s="104"/>
      <c r="P1734" s="104"/>
      <c r="Q1734" s="104"/>
      <c r="R1734" s="104"/>
      <c r="S1734" s="104"/>
      <c r="T1734" s="104"/>
      <c r="U1734" s="104"/>
      <c r="V1734" s="104"/>
      <c r="W1734" s="104"/>
      <c r="X1734" s="104"/>
      <c r="Y1734" s="104"/>
      <c r="Z1734" s="104"/>
      <c r="AA1734" s="104"/>
      <c r="AB1734" s="104"/>
      <c r="AC1734" s="104"/>
      <c r="AD1734" s="104"/>
      <c r="AE1734" s="104"/>
      <c r="AF1734" s="104"/>
      <c r="AG1734" s="104"/>
      <c r="AH1734" s="104"/>
      <c r="AI1734" s="104"/>
      <c r="AJ1734" s="104"/>
      <c r="AK1734" s="104"/>
      <c r="AL1734" s="104"/>
      <c r="AM1734" s="104"/>
      <c r="AN1734" s="104"/>
      <c r="AO1734" s="104"/>
      <c r="AP1734" s="104"/>
      <c r="AQ1734" s="104"/>
      <c r="AR1734" s="104"/>
      <c r="AS1734" s="104"/>
      <c r="AT1734" s="104"/>
      <c r="AU1734" s="104"/>
      <c r="AX1734" s="114"/>
      <c r="AY1734" s="114"/>
      <c r="AZ1734" s="114"/>
      <c r="BA1734" s="114"/>
      <c r="BB1734" s="114"/>
      <c r="BC1734" s="114"/>
      <c r="BD1734" s="114"/>
      <c r="BE1734" s="114"/>
      <c r="BF1734" s="114"/>
      <c r="BG1734" s="114"/>
      <c r="BH1734" s="114"/>
      <c r="BI1734" s="114"/>
      <c r="BJ1734" s="114"/>
      <c r="BK1734" s="114"/>
      <c r="BL1734" s="114"/>
      <c r="BM1734" s="114"/>
      <c r="BN1734" s="114"/>
      <c r="BO1734" s="114"/>
      <c r="BP1734" s="114"/>
      <c r="BQ1734" s="114"/>
      <c r="BR1734" s="114"/>
      <c r="BS1734" s="114"/>
      <c r="BT1734" s="114"/>
      <c r="BU1734" s="114"/>
      <c r="BV1734" s="114"/>
      <c r="BW1734" s="114"/>
      <c r="BX1734" s="114"/>
      <c r="BY1734" s="114"/>
      <c r="BZ1734" s="114"/>
      <c r="CA1734" s="114"/>
      <c r="CB1734" s="114"/>
      <c r="CC1734" s="114"/>
      <c r="CD1734" s="114"/>
      <c r="CE1734" s="114"/>
      <c r="CF1734" s="114"/>
      <c r="CG1734" s="114"/>
      <c r="EH1734"/>
      <c r="EI1734"/>
      <c r="EJ1734"/>
      <c r="EK1734"/>
      <c r="EL1734"/>
    </row>
    <row r="1735" spans="1:142" x14ac:dyDescent="0.2">
      <c r="A1735"/>
      <c r="B1735"/>
      <c r="C1735"/>
      <c r="D1735"/>
      <c r="E1735"/>
      <c r="F1735"/>
      <c r="G1735"/>
      <c r="H1735"/>
      <c r="I1735"/>
      <c r="J1735"/>
      <c r="L1735" s="104"/>
      <c r="M1735" s="104"/>
      <c r="N1735" s="104"/>
      <c r="O1735" s="104"/>
      <c r="P1735" s="104"/>
      <c r="Q1735" s="104"/>
      <c r="R1735" s="104"/>
      <c r="S1735" s="104"/>
      <c r="T1735" s="104"/>
      <c r="U1735" s="104"/>
      <c r="V1735" s="104"/>
      <c r="W1735" s="104"/>
      <c r="X1735" s="104"/>
      <c r="Y1735" s="104"/>
      <c r="Z1735" s="104"/>
      <c r="AA1735" s="104"/>
      <c r="AB1735" s="104"/>
      <c r="AC1735" s="104"/>
      <c r="AD1735" s="104"/>
      <c r="AE1735" s="104"/>
      <c r="AF1735" s="104"/>
      <c r="AG1735" s="104"/>
      <c r="AH1735" s="104"/>
      <c r="AI1735" s="104"/>
      <c r="AJ1735" s="104"/>
      <c r="AK1735" s="104"/>
      <c r="AL1735" s="104"/>
      <c r="AM1735" s="104"/>
      <c r="AN1735" s="104"/>
      <c r="AO1735" s="104"/>
      <c r="AP1735" s="104"/>
      <c r="AQ1735" s="104"/>
      <c r="AR1735" s="104"/>
      <c r="AS1735" s="104"/>
      <c r="AT1735" s="104"/>
      <c r="AU1735" s="104"/>
      <c r="AX1735" s="114"/>
      <c r="AY1735" s="114"/>
      <c r="AZ1735" s="114"/>
      <c r="BA1735" s="114"/>
      <c r="BB1735" s="114"/>
      <c r="BC1735" s="114"/>
      <c r="BD1735" s="114"/>
      <c r="BE1735" s="114"/>
      <c r="BF1735" s="114"/>
      <c r="BG1735" s="114"/>
      <c r="BH1735" s="114"/>
      <c r="BI1735" s="114"/>
      <c r="BJ1735" s="114"/>
      <c r="BK1735" s="114"/>
      <c r="BL1735" s="114"/>
      <c r="BM1735" s="114"/>
      <c r="BN1735" s="114"/>
      <c r="BO1735" s="114"/>
      <c r="BP1735" s="114"/>
      <c r="BQ1735" s="114"/>
      <c r="BR1735" s="114"/>
      <c r="BS1735" s="114"/>
      <c r="BT1735" s="114"/>
      <c r="BU1735" s="114"/>
      <c r="BV1735" s="114"/>
      <c r="BW1735" s="114"/>
      <c r="BX1735" s="114"/>
      <c r="BY1735" s="114"/>
      <c r="BZ1735" s="114"/>
      <c r="CA1735" s="114"/>
      <c r="CB1735" s="114"/>
      <c r="CC1735" s="114"/>
      <c r="CD1735" s="114"/>
      <c r="CE1735" s="114"/>
      <c r="CF1735" s="114"/>
      <c r="CG1735" s="114"/>
      <c r="EH1735"/>
      <c r="EI1735"/>
      <c r="EJ1735"/>
      <c r="EK1735"/>
      <c r="EL1735"/>
    </row>
    <row r="1736" spans="1:142" x14ac:dyDescent="0.2">
      <c r="A1736"/>
      <c r="B1736"/>
      <c r="C1736"/>
      <c r="D1736"/>
      <c r="E1736"/>
      <c r="F1736"/>
      <c r="G1736"/>
      <c r="H1736"/>
      <c r="I1736"/>
      <c r="J1736"/>
      <c r="L1736" s="104"/>
      <c r="M1736" s="104"/>
      <c r="N1736" s="104"/>
      <c r="O1736" s="104"/>
      <c r="P1736" s="104"/>
      <c r="Q1736" s="104"/>
      <c r="R1736" s="104"/>
      <c r="S1736" s="104"/>
      <c r="T1736" s="104"/>
      <c r="U1736" s="104"/>
      <c r="V1736" s="104"/>
      <c r="W1736" s="104"/>
      <c r="X1736" s="104"/>
      <c r="Y1736" s="104"/>
      <c r="Z1736" s="104"/>
      <c r="AA1736" s="104"/>
      <c r="AB1736" s="104"/>
      <c r="AC1736" s="104"/>
      <c r="AD1736" s="104"/>
      <c r="AE1736" s="104"/>
      <c r="AF1736" s="104"/>
      <c r="AG1736" s="104"/>
      <c r="AH1736" s="104"/>
      <c r="AI1736" s="104"/>
      <c r="AJ1736" s="104"/>
      <c r="AK1736" s="104"/>
      <c r="AL1736" s="104"/>
      <c r="AM1736" s="104"/>
      <c r="AN1736" s="104"/>
      <c r="AO1736" s="104"/>
      <c r="AP1736" s="104"/>
      <c r="AQ1736" s="104"/>
      <c r="AR1736" s="104"/>
      <c r="AS1736" s="104"/>
      <c r="AT1736" s="104"/>
      <c r="AU1736" s="104"/>
      <c r="AX1736" s="114"/>
      <c r="AY1736" s="114"/>
      <c r="AZ1736" s="114"/>
      <c r="BA1736" s="114"/>
      <c r="BB1736" s="114"/>
      <c r="BC1736" s="114"/>
      <c r="BD1736" s="114"/>
      <c r="BE1736" s="114"/>
      <c r="BF1736" s="114"/>
      <c r="BG1736" s="114"/>
      <c r="BH1736" s="114"/>
      <c r="BI1736" s="114"/>
      <c r="BJ1736" s="114"/>
      <c r="BK1736" s="114"/>
      <c r="BL1736" s="114"/>
      <c r="BM1736" s="114"/>
      <c r="BN1736" s="114"/>
      <c r="BO1736" s="114"/>
      <c r="BP1736" s="114"/>
      <c r="BQ1736" s="114"/>
      <c r="BR1736" s="114"/>
      <c r="BS1736" s="114"/>
      <c r="BT1736" s="114"/>
      <c r="BU1736" s="114"/>
      <c r="BV1736" s="114"/>
      <c r="BW1736" s="114"/>
      <c r="BX1736" s="114"/>
      <c r="BY1736" s="114"/>
      <c r="BZ1736" s="114"/>
      <c r="CA1736" s="114"/>
      <c r="CB1736" s="114"/>
      <c r="CC1736" s="114"/>
      <c r="CD1736" s="114"/>
      <c r="CE1736" s="114"/>
      <c r="CF1736" s="114"/>
      <c r="CG1736" s="114"/>
      <c r="EH1736"/>
      <c r="EI1736"/>
      <c r="EJ1736"/>
      <c r="EK1736"/>
      <c r="EL1736"/>
    </row>
    <row r="1737" spans="1:142" x14ac:dyDescent="0.2">
      <c r="A1737"/>
      <c r="B1737"/>
      <c r="C1737"/>
      <c r="D1737"/>
      <c r="E1737"/>
      <c r="F1737"/>
      <c r="G1737"/>
      <c r="H1737"/>
      <c r="I1737"/>
      <c r="J1737"/>
      <c r="L1737" s="104"/>
      <c r="M1737" s="104"/>
      <c r="N1737" s="104"/>
      <c r="O1737" s="104"/>
      <c r="P1737" s="104"/>
      <c r="Q1737" s="104"/>
      <c r="R1737" s="104"/>
      <c r="S1737" s="104"/>
      <c r="T1737" s="104"/>
      <c r="U1737" s="104"/>
      <c r="V1737" s="104"/>
      <c r="W1737" s="104"/>
      <c r="X1737" s="104"/>
      <c r="Y1737" s="104"/>
      <c r="Z1737" s="104"/>
      <c r="AA1737" s="104"/>
      <c r="AB1737" s="104"/>
      <c r="AC1737" s="104"/>
      <c r="AD1737" s="104"/>
      <c r="AE1737" s="104"/>
      <c r="AF1737" s="104"/>
      <c r="AG1737" s="104"/>
      <c r="AH1737" s="104"/>
      <c r="AI1737" s="104"/>
      <c r="AJ1737" s="104"/>
      <c r="AK1737" s="104"/>
      <c r="AL1737" s="104"/>
      <c r="AM1737" s="104"/>
      <c r="AN1737" s="104"/>
      <c r="AO1737" s="104"/>
      <c r="AP1737" s="104"/>
      <c r="AQ1737" s="104"/>
      <c r="AR1737" s="104"/>
      <c r="AS1737" s="104"/>
      <c r="AT1737" s="104"/>
      <c r="AU1737" s="104"/>
      <c r="AX1737" s="114"/>
      <c r="AY1737" s="114"/>
      <c r="AZ1737" s="114"/>
      <c r="BA1737" s="114"/>
      <c r="BB1737" s="114"/>
      <c r="BC1737" s="114"/>
      <c r="BD1737" s="114"/>
      <c r="BE1737" s="114"/>
      <c r="BF1737" s="114"/>
      <c r="BG1737" s="114"/>
      <c r="BH1737" s="114"/>
      <c r="BI1737" s="114"/>
      <c r="BJ1737" s="114"/>
      <c r="BK1737" s="114"/>
      <c r="BL1737" s="114"/>
      <c r="BM1737" s="114"/>
      <c r="BN1737" s="114"/>
      <c r="BO1737" s="114"/>
      <c r="BP1737" s="114"/>
      <c r="BQ1737" s="114"/>
      <c r="BR1737" s="114"/>
      <c r="BS1737" s="114"/>
      <c r="BT1737" s="114"/>
      <c r="BU1737" s="114"/>
      <c r="BV1737" s="114"/>
      <c r="BW1737" s="114"/>
      <c r="BX1737" s="114"/>
      <c r="BY1737" s="114"/>
      <c r="BZ1737" s="114"/>
      <c r="CA1737" s="114"/>
      <c r="CB1737" s="114"/>
      <c r="CC1737" s="114"/>
      <c r="CD1737" s="114"/>
      <c r="CE1737" s="114"/>
      <c r="CF1737" s="114"/>
      <c r="CG1737" s="114"/>
      <c r="EH1737"/>
      <c r="EI1737"/>
      <c r="EJ1737"/>
      <c r="EK1737"/>
      <c r="EL1737"/>
    </row>
    <row r="1738" spans="1:142" x14ac:dyDescent="0.2">
      <c r="A1738"/>
      <c r="B1738"/>
      <c r="C1738"/>
      <c r="D1738"/>
      <c r="E1738"/>
      <c r="F1738"/>
      <c r="G1738"/>
      <c r="H1738"/>
      <c r="I1738"/>
      <c r="J1738"/>
      <c r="L1738" s="104"/>
      <c r="M1738" s="104"/>
      <c r="N1738" s="104"/>
      <c r="O1738" s="104"/>
      <c r="P1738" s="104"/>
      <c r="Q1738" s="104"/>
      <c r="R1738" s="104"/>
      <c r="S1738" s="104"/>
      <c r="T1738" s="104"/>
      <c r="U1738" s="104"/>
      <c r="V1738" s="104"/>
      <c r="W1738" s="104"/>
      <c r="X1738" s="104"/>
      <c r="Y1738" s="104"/>
      <c r="Z1738" s="104"/>
      <c r="AA1738" s="104"/>
      <c r="AB1738" s="104"/>
      <c r="AC1738" s="104"/>
      <c r="AD1738" s="104"/>
      <c r="AE1738" s="104"/>
      <c r="AF1738" s="104"/>
      <c r="AG1738" s="104"/>
      <c r="AH1738" s="104"/>
      <c r="AI1738" s="104"/>
      <c r="AJ1738" s="104"/>
      <c r="AK1738" s="104"/>
      <c r="AL1738" s="104"/>
      <c r="AM1738" s="104"/>
      <c r="AN1738" s="104"/>
      <c r="AO1738" s="104"/>
      <c r="AP1738" s="104"/>
      <c r="AQ1738" s="104"/>
      <c r="AR1738" s="104"/>
      <c r="AS1738" s="104"/>
      <c r="AT1738" s="104"/>
      <c r="AU1738" s="104"/>
      <c r="AX1738" s="114"/>
      <c r="AY1738" s="114"/>
      <c r="AZ1738" s="114"/>
      <c r="BA1738" s="114"/>
      <c r="BB1738" s="114"/>
      <c r="BC1738" s="114"/>
      <c r="BD1738" s="114"/>
      <c r="BE1738" s="114"/>
      <c r="BF1738" s="114"/>
      <c r="BG1738" s="114"/>
      <c r="BH1738" s="114"/>
      <c r="BI1738" s="114"/>
      <c r="BJ1738" s="114"/>
      <c r="BK1738" s="114"/>
      <c r="BL1738" s="114"/>
      <c r="BM1738" s="114"/>
      <c r="BN1738" s="114"/>
      <c r="BO1738" s="114"/>
      <c r="BP1738" s="114"/>
      <c r="BQ1738" s="114"/>
      <c r="BR1738" s="114"/>
      <c r="BS1738" s="114"/>
      <c r="BT1738" s="114"/>
      <c r="BU1738" s="114"/>
      <c r="BV1738" s="114"/>
      <c r="BW1738" s="114"/>
      <c r="BX1738" s="114"/>
      <c r="BY1738" s="114"/>
      <c r="BZ1738" s="114"/>
      <c r="CA1738" s="114"/>
      <c r="CB1738" s="114"/>
      <c r="CC1738" s="114"/>
      <c r="CD1738" s="114"/>
      <c r="CE1738" s="114"/>
      <c r="CF1738" s="114"/>
      <c r="CG1738" s="114"/>
      <c r="EH1738"/>
      <c r="EI1738"/>
      <c r="EJ1738"/>
      <c r="EK1738"/>
      <c r="EL1738"/>
    </row>
    <row r="1739" spans="1:142" x14ac:dyDescent="0.2">
      <c r="A1739"/>
      <c r="B1739"/>
      <c r="C1739"/>
      <c r="D1739"/>
      <c r="E1739"/>
      <c r="F1739"/>
      <c r="G1739"/>
      <c r="H1739"/>
      <c r="I1739"/>
      <c r="J1739"/>
      <c r="L1739" s="104"/>
      <c r="M1739" s="104"/>
      <c r="N1739" s="104"/>
      <c r="O1739" s="104"/>
      <c r="P1739" s="104"/>
      <c r="Q1739" s="104"/>
      <c r="R1739" s="104"/>
      <c r="S1739" s="104"/>
      <c r="T1739" s="104"/>
      <c r="U1739" s="104"/>
      <c r="V1739" s="104"/>
      <c r="W1739" s="104"/>
      <c r="X1739" s="104"/>
      <c r="Y1739" s="104"/>
      <c r="Z1739" s="104"/>
      <c r="AA1739" s="104"/>
      <c r="AB1739" s="104"/>
      <c r="AC1739" s="104"/>
      <c r="AD1739" s="104"/>
      <c r="AE1739" s="104"/>
      <c r="AF1739" s="104"/>
      <c r="AG1739" s="104"/>
      <c r="AH1739" s="104"/>
      <c r="AI1739" s="104"/>
      <c r="AJ1739" s="104"/>
      <c r="AK1739" s="104"/>
      <c r="AL1739" s="104"/>
      <c r="AM1739" s="104"/>
      <c r="AN1739" s="104"/>
      <c r="AO1739" s="104"/>
      <c r="AP1739" s="104"/>
      <c r="AQ1739" s="104"/>
      <c r="AR1739" s="104"/>
      <c r="AS1739" s="104"/>
      <c r="AT1739" s="104"/>
      <c r="AU1739" s="104"/>
      <c r="AX1739" s="114"/>
      <c r="AY1739" s="114"/>
      <c r="AZ1739" s="114"/>
      <c r="BA1739" s="114"/>
      <c r="BB1739" s="114"/>
      <c r="BC1739" s="114"/>
      <c r="BD1739" s="114"/>
      <c r="BE1739" s="114"/>
      <c r="BF1739" s="114"/>
      <c r="BG1739" s="114"/>
      <c r="BH1739" s="114"/>
      <c r="BI1739" s="114"/>
      <c r="BJ1739" s="114"/>
      <c r="BK1739" s="114"/>
      <c r="BL1739" s="114"/>
      <c r="BM1739" s="114"/>
      <c r="BN1739" s="114"/>
      <c r="BO1739" s="114"/>
      <c r="BP1739" s="114"/>
      <c r="BQ1739" s="114"/>
      <c r="BR1739" s="114"/>
      <c r="BS1739" s="114"/>
      <c r="BT1739" s="114"/>
      <c r="BU1739" s="114"/>
      <c r="BV1739" s="114"/>
      <c r="BW1739" s="114"/>
      <c r="BX1739" s="114"/>
      <c r="BY1739" s="114"/>
      <c r="BZ1739" s="114"/>
      <c r="CA1739" s="114"/>
      <c r="CB1739" s="114"/>
      <c r="CC1739" s="114"/>
      <c r="CD1739" s="114"/>
      <c r="CE1739" s="114"/>
      <c r="CF1739" s="114"/>
      <c r="CG1739" s="114"/>
      <c r="EH1739"/>
      <c r="EI1739"/>
      <c r="EJ1739"/>
      <c r="EK1739"/>
      <c r="EL1739"/>
    </row>
    <row r="1740" spans="1:142" x14ac:dyDescent="0.2">
      <c r="A1740"/>
      <c r="B1740"/>
      <c r="C1740"/>
      <c r="D1740"/>
      <c r="E1740"/>
      <c r="F1740"/>
      <c r="G1740"/>
      <c r="H1740"/>
      <c r="I1740"/>
      <c r="J1740"/>
      <c r="L1740" s="104"/>
      <c r="M1740" s="104"/>
      <c r="N1740" s="104"/>
      <c r="O1740" s="104"/>
      <c r="P1740" s="104"/>
      <c r="Q1740" s="104"/>
      <c r="R1740" s="104"/>
      <c r="S1740" s="104"/>
      <c r="T1740" s="104"/>
      <c r="U1740" s="104"/>
      <c r="V1740" s="104"/>
      <c r="W1740" s="104"/>
      <c r="X1740" s="104"/>
      <c r="Y1740" s="104"/>
      <c r="Z1740" s="104"/>
      <c r="AA1740" s="104"/>
      <c r="AB1740" s="104"/>
      <c r="AC1740" s="104"/>
      <c r="AD1740" s="104"/>
      <c r="AE1740" s="104"/>
      <c r="AF1740" s="104"/>
      <c r="AG1740" s="104"/>
      <c r="AH1740" s="104"/>
      <c r="AI1740" s="104"/>
      <c r="AJ1740" s="104"/>
      <c r="AK1740" s="104"/>
      <c r="AL1740" s="104"/>
      <c r="AM1740" s="104"/>
      <c r="AN1740" s="104"/>
      <c r="AO1740" s="104"/>
      <c r="AP1740" s="104"/>
      <c r="AQ1740" s="104"/>
      <c r="AR1740" s="104"/>
      <c r="AS1740" s="104"/>
      <c r="AT1740" s="104"/>
      <c r="AU1740" s="104"/>
      <c r="AX1740" s="114"/>
      <c r="AY1740" s="114"/>
      <c r="AZ1740" s="114"/>
      <c r="BA1740" s="114"/>
      <c r="BB1740" s="114"/>
      <c r="BC1740" s="114"/>
      <c r="BD1740" s="114"/>
      <c r="BE1740" s="114"/>
      <c r="BF1740" s="114"/>
      <c r="BG1740" s="114"/>
      <c r="BH1740" s="114"/>
      <c r="BI1740" s="114"/>
      <c r="BJ1740" s="114"/>
      <c r="BK1740" s="114"/>
      <c r="BL1740" s="114"/>
      <c r="BM1740" s="114"/>
      <c r="BN1740" s="114"/>
      <c r="BO1740" s="114"/>
      <c r="BP1740" s="114"/>
      <c r="BQ1740" s="114"/>
      <c r="BR1740" s="114"/>
      <c r="BS1740" s="114"/>
      <c r="BT1740" s="114"/>
      <c r="BU1740" s="114"/>
      <c r="BV1740" s="114"/>
      <c r="BW1740" s="114"/>
      <c r="BX1740" s="114"/>
      <c r="BY1740" s="114"/>
      <c r="BZ1740" s="114"/>
      <c r="CA1740" s="114"/>
      <c r="CB1740" s="114"/>
      <c r="CC1740" s="114"/>
      <c r="CD1740" s="114"/>
      <c r="CE1740" s="114"/>
      <c r="CF1740" s="114"/>
      <c r="CG1740" s="114"/>
      <c r="EH1740"/>
      <c r="EI1740"/>
      <c r="EJ1740"/>
      <c r="EK1740"/>
      <c r="EL1740"/>
    </row>
    <row r="1741" spans="1:142" x14ac:dyDescent="0.2">
      <c r="A1741"/>
      <c r="B1741"/>
      <c r="C1741"/>
      <c r="D1741"/>
      <c r="E1741"/>
      <c r="F1741"/>
      <c r="G1741"/>
      <c r="H1741"/>
      <c r="I1741"/>
      <c r="J1741"/>
      <c r="L1741" s="104"/>
      <c r="M1741" s="104"/>
      <c r="N1741" s="104"/>
      <c r="O1741" s="104"/>
      <c r="P1741" s="104"/>
      <c r="Q1741" s="104"/>
      <c r="R1741" s="104"/>
      <c r="S1741" s="104"/>
      <c r="T1741" s="104"/>
      <c r="U1741" s="104"/>
      <c r="V1741" s="104"/>
      <c r="W1741" s="104"/>
      <c r="X1741" s="104"/>
      <c r="Y1741" s="104"/>
      <c r="Z1741" s="104"/>
      <c r="AA1741" s="104"/>
      <c r="AB1741" s="104"/>
      <c r="AC1741" s="104"/>
      <c r="AD1741" s="104"/>
      <c r="AE1741" s="104"/>
      <c r="AF1741" s="104"/>
      <c r="AG1741" s="104"/>
      <c r="AH1741" s="104"/>
      <c r="AI1741" s="104"/>
      <c r="AJ1741" s="104"/>
      <c r="AK1741" s="104"/>
      <c r="AL1741" s="104"/>
      <c r="AM1741" s="104"/>
      <c r="AN1741" s="104"/>
      <c r="AO1741" s="104"/>
      <c r="AP1741" s="104"/>
      <c r="AQ1741" s="104"/>
      <c r="AR1741" s="104"/>
      <c r="AS1741" s="104"/>
      <c r="AT1741" s="104"/>
      <c r="AU1741" s="104"/>
      <c r="AX1741" s="114"/>
      <c r="AY1741" s="114"/>
      <c r="AZ1741" s="114"/>
      <c r="BA1741" s="114"/>
      <c r="BB1741" s="114"/>
      <c r="BC1741" s="114"/>
      <c r="BD1741" s="114"/>
      <c r="BE1741" s="114"/>
      <c r="BF1741" s="114"/>
      <c r="BG1741" s="114"/>
      <c r="BH1741" s="114"/>
      <c r="BI1741" s="114"/>
      <c r="BJ1741" s="114"/>
      <c r="BK1741" s="114"/>
      <c r="BL1741" s="114"/>
      <c r="BM1741" s="114"/>
      <c r="BN1741" s="114"/>
      <c r="BO1741" s="114"/>
      <c r="BP1741" s="114"/>
      <c r="BQ1741" s="114"/>
      <c r="BR1741" s="114"/>
      <c r="BS1741" s="114"/>
      <c r="BT1741" s="114"/>
      <c r="BU1741" s="114"/>
      <c r="BV1741" s="114"/>
      <c r="BW1741" s="114"/>
      <c r="BX1741" s="114"/>
      <c r="BY1741" s="114"/>
      <c r="BZ1741" s="114"/>
      <c r="CA1741" s="114"/>
      <c r="CB1741" s="114"/>
      <c r="CC1741" s="114"/>
      <c r="CD1741" s="114"/>
      <c r="CE1741" s="114"/>
      <c r="CF1741" s="114"/>
      <c r="CG1741" s="114"/>
      <c r="EH1741"/>
      <c r="EI1741"/>
      <c r="EJ1741"/>
      <c r="EK1741"/>
      <c r="EL1741"/>
    </row>
    <row r="1742" spans="1:142" x14ac:dyDescent="0.2">
      <c r="A1742"/>
      <c r="B1742"/>
      <c r="C1742"/>
      <c r="D1742"/>
      <c r="E1742"/>
      <c r="F1742"/>
      <c r="G1742"/>
      <c r="H1742"/>
      <c r="I1742"/>
      <c r="J1742"/>
      <c r="L1742" s="104"/>
      <c r="M1742" s="104"/>
      <c r="N1742" s="104"/>
      <c r="O1742" s="104"/>
      <c r="P1742" s="104"/>
      <c r="Q1742" s="104"/>
      <c r="R1742" s="104"/>
      <c r="S1742" s="104"/>
      <c r="T1742" s="104"/>
      <c r="U1742" s="104"/>
      <c r="V1742" s="104"/>
      <c r="W1742" s="104"/>
      <c r="X1742" s="104"/>
      <c r="Y1742" s="104"/>
      <c r="Z1742" s="104"/>
      <c r="AA1742" s="104"/>
      <c r="AB1742" s="104"/>
      <c r="AC1742" s="104"/>
      <c r="AD1742" s="104"/>
      <c r="AE1742" s="104"/>
      <c r="AF1742" s="104"/>
      <c r="AG1742" s="104"/>
      <c r="AH1742" s="104"/>
      <c r="AI1742" s="104"/>
      <c r="AJ1742" s="104"/>
      <c r="AK1742" s="104"/>
      <c r="AL1742" s="104"/>
      <c r="AM1742" s="104"/>
      <c r="AN1742" s="104"/>
      <c r="AO1742" s="104"/>
      <c r="AP1742" s="104"/>
      <c r="AQ1742" s="104"/>
      <c r="AR1742" s="104"/>
      <c r="AS1742" s="104"/>
      <c r="AT1742" s="104"/>
      <c r="AU1742" s="104"/>
      <c r="AX1742" s="114"/>
      <c r="AY1742" s="114"/>
      <c r="AZ1742" s="114"/>
      <c r="BA1742" s="114"/>
      <c r="BB1742" s="114"/>
      <c r="BC1742" s="114"/>
      <c r="BD1742" s="114"/>
      <c r="BE1742" s="114"/>
      <c r="BF1742" s="114"/>
      <c r="BG1742" s="114"/>
      <c r="BH1742" s="114"/>
      <c r="BI1742" s="114"/>
      <c r="BJ1742" s="114"/>
      <c r="BK1742" s="114"/>
      <c r="BL1742" s="114"/>
      <c r="BM1742" s="114"/>
      <c r="BN1742" s="114"/>
      <c r="BO1742" s="114"/>
      <c r="BP1742" s="114"/>
      <c r="BQ1742" s="114"/>
      <c r="BR1742" s="114"/>
      <c r="BS1742" s="114"/>
      <c r="BT1742" s="114"/>
      <c r="BU1742" s="114"/>
      <c r="BV1742" s="114"/>
      <c r="BW1742" s="114"/>
      <c r="BX1742" s="114"/>
      <c r="BY1742" s="114"/>
      <c r="BZ1742" s="114"/>
      <c r="CA1742" s="114"/>
      <c r="CB1742" s="114"/>
      <c r="CC1742" s="114"/>
      <c r="CD1742" s="114"/>
      <c r="CE1742" s="114"/>
      <c r="CF1742" s="114"/>
      <c r="CG1742" s="114"/>
      <c r="EH1742"/>
      <c r="EI1742"/>
      <c r="EJ1742"/>
      <c r="EK1742"/>
      <c r="EL1742"/>
    </row>
    <row r="1743" spans="1:142" x14ac:dyDescent="0.2">
      <c r="A1743"/>
      <c r="B1743"/>
      <c r="C1743"/>
      <c r="D1743"/>
      <c r="E1743"/>
      <c r="F1743"/>
      <c r="G1743"/>
      <c r="H1743"/>
      <c r="I1743"/>
      <c r="J1743"/>
      <c r="L1743" s="104"/>
      <c r="M1743" s="104"/>
      <c r="N1743" s="104"/>
      <c r="O1743" s="104"/>
      <c r="P1743" s="104"/>
      <c r="Q1743" s="104"/>
      <c r="R1743" s="104"/>
      <c r="S1743" s="104"/>
      <c r="T1743" s="104"/>
      <c r="U1743" s="104"/>
      <c r="V1743" s="104"/>
      <c r="W1743" s="104"/>
      <c r="X1743" s="104"/>
      <c r="Y1743" s="104"/>
      <c r="Z1743" s="104"/>
      <c r="AA1743" s="104"/>
      <c r="AB1743" s="104"/>
      <c r="AC1743" s="104"/>
      <c r="AD1743" s="104"/>
      <c r="AE1743" s="104"/>
      <c r="AF1743" s="104"/>
      <c r="AG1743" s="104"/>
      <c r="AH1743" s="104"/>
      <c r="AI1743" s="104"/>
      <c r="AJ1743" s="104"/>
      <c r="AK1743" s="104"/>
      <c r="AL1743" s="104"/>
      <c r="AM1743" s="104"/>
      <c r="AN1743" s="104"/>
      <c r="AO1743" s="104"/>
      <c r="AP1743" s="104"/>
      <c r="AQ1743" s="104"/>
      <c r="AR1743" s="104"/>
      <c r="AS1743" s="104"/>
      <c r="AT1743" s="104"/>
      <c r="AU1743" s="104"/>
      <c r="AX1743" s="114"/>
      <c r="AY1743" s="114"/>
      <c r="AZ1743" s="114"/>
      <c r="BA1743" s="114"/>
      <c r="BB1743" s="114"/>
      <c r="BC1743" s="114"/>
      <c r="BD1743" s="114"/>
      <c r="BE1743" s="114"/>
      <c r="BF1743" s="114"/>
      <c r="BG1743" s="114"/>
      <c r="BH1743" s="114"/>
      <c r="BI1743" s="114"/>
      <c r="BJ1743" s="114"/>
      <c r="BK1743" s="114"/>
      <c r="BL1743" s="114"/>
      <c r="BM1743" s="114"/>
      <c r="BN1743" s="114"/>
      <c r="BO1743" s="114"/>
      <c r="BP1743" s="114"/>
      <c r="BQ1743" s="114"/>
      <c r="BR1743" s="114"/>
      <c r="BS1743" s="114"/>
      <c r="BT1743" s="114"/>
      <c r="BU1743" s="114"/>
      <c r="BV1743" s="114"/>
      <c r="BW1743" s="114"/>
      <c r="BX1743" s="114"/>
      <c r="BY1743" s="114"/>
      <c r="BZ1743" s="114"/>
      <c r="CA1743" s="114"/>
      <c r="CB1743" s="114"/>
      <c r="CC1743" s="114"/>
      <c r="CD1743" s="114"/>
      <c r="CE1743" s="114"/>
      <c r="CF1743" s="114"/>
      <c r="CG1743" s="114"/>
      <c r="EH1743"/>
      <c r="EI1743"/>
      <c r="EJ1743"/>
      <c r="EK1743"/>
      <c r="EL1743"/>
    </row>
    <row r="1744" spans="1:142" x14ac:dyDescent="0.2">
      <c r="A1744"/>
      <c r="B1744"/>
      <c r="C1744"/>
      <c r="D1744"/>
      <c r="E1744"/>
      <c r="F1744"/>
      <c r="G1744"/>
      <c r="H1744"/>
      <c r="I1744"/>
      <c r="J1744"/>
      <c r="L1744" s="104"/>
      <c r="M1744" s="104"/>
      <c r="N1744" s="104"/>
      <c r="O1744" s="104"/>
      <c r="P1744" s="104"/>
      <c r="Q1744" s="104"/>
      <c r="R1744" s="104"/>
      <c r="S1744" s="104"/>
      <c r="T1744" s="104"/>
      <c r="U1744" s="104"/>
      <c r="V1744" s="104"/>
      <c r="W1744" s="104"/>
      <c r="X1744" s="104"/>
      <c r="Y1744" s="104"/>
      <c r="Z1744" s="104"/>
      <c r="AA1744" s="104"/>
      <c r="AB1744" s="104"/>
      <c r="AC1744" s="104"/>
      <c r="AD1744" s="104"/>
      <c r="AE1744" s="104"/>
      <c r="AF1744" s="104"/>
      <c r="AG1744" s="104"/>
      <c r="AH1744" s="104"/>
      <c r="AI1744" s="104"/>
      <c r="AJ1744" s="104"/>
      <c r="AK1744" s="104"/>
      <c r="AL1744" s="104"/>
      <c r="AM1744" s="104"/>
      <c r="AN1744" s="104"/>
      <c r="AO1744" s="104"/>
      <c r="AP1744" s="104"/>
      <c r="AQ1744" s="104"/>
      <c r="AR1744" s="104"/>
      <c r="AS1744" s="104"/>
      <c r="AT1744" s="104"/>
      <c r="AU1744" s="104"/>
      <c r="AX1744" s="114"/>
      <c r="AY1744" s="114"/>
      <c r="AZ1744" s="114"/>
      <c r="BA1744" s="114"/>
      <c r="BB1744" s="114"/>
      <c r="BC1744" s="114"/>
      <c r="BD1744" s="114"/>
      <c r="BE1744" s="114"/>
      <c r="BF1744" s="114"/>
      <c r="BG1744" s="114"/>
      <c r="BH1744" s="114"/>
      <c r="BI1744" s="114"/>
      <c r="BJ1744" s="114"/>
      <c r="BK1744" s="114"/>
      <c r="BL1744" s="114"/>
      <c r="BM1744" s="114"/>
      <c r="BN1744" s="114"/>
      <c r="BO1744" s="114"/>
      <c r="BP1744" s="114"/>
      <c r="BQ1744" s="114"/>
      <c r="BR1744" s="114"/>
      <c r="BS1744" s="114"/>
      <c r="BT1744" s="114"/>
      <c r="BU1744" s="114"/>
      <c r="BV1744" s="114"/>
      <c r="BW1744" s="114"/>
      <c r="BX1744" s="114"/>
      <c r="BY1744" s="114"/>
      <c r="BZ1744" s="114"/>
      <c r="CA1744" s="114"/>
      <c r="CB1744" s="114"/>
      <c r="CC1744" s="114"/>
      <c r="CD1744" s="114"/>
      <c r="CE1744" s="114"/>
      <c r="CF1744" s="114"/>
      <c r="CG1744" s="114"/>
      <c r="EH1744"/>
      <c r="EI1744"/>
      <c r="EJ1744"/>
      <c r="EK1744"/>
      <c r="EL1744"/>
    </row>
    <row r="1745" spans="1:142" x14ac:dyDescent="0.2">
      <c r="A1745"/>
      <c r="B1745"/>
      <c r="C1745"/>
      <c r="D1745"/>
      <c r="E1745"/>
      <c r="F1745"/>
      <c r="G1745"/>
      <c r="H1745"/>
      <c r="I1745"/>
      <c r="J1745"/>
      <c r="L1745" s="104"/>
      <c r="M1745" s="104"/>
      <c r="N1745" s="104"/>
      <c r="O1745" s="104"/>
      <c r="P1745" s="104"/>
      <c r="Q1745" s="104"/>
      <c r="R1745" s="104"/>
      <c r="S1745" s="104"/>
      <c r="T1745" s="104"/>
      <c r="U1745" s="104"/>
      <c r="V1745" s="104"/>
      <c r="W1745" s="104"/>
      <c r="X1745" s="104"/>
      <c r="Y1745" s="104"/>
      <c r="Z1745" s="104"/>
      <c r="AA1745" s="104"/>
      <c r="AB1745" s="104"/>
      <c r="AC1745" s="104"/>
      <c r="AD1745" s="104"/>
      <c r="AE1745" s="104"/>
      <c r="AF1745" s="104"/>
      <c r="AG1745" s="104"/>
      <c r="AH1745" s="104"/>
      <c r="AI1745" s="104"/>
      <c r="AJ1745" s="104"/>
      <c r="AK1745" s="104"/>
      <c r="AL1745" s="104"/>
      <c r="AM1745" s="104"/>
      <c r="AN1745" s="104"/>
      <c r="AO1745" s="104"/>
      <c r="AP1745" s="104"/>
      <c r="AQ1745" s="104"/>
      <c r="AR1745" s="104"/>
      <c r="AS1745" s="104"/>
      <c r="AT1745" s="104"/>
      <c r="AU1745" s="104"/>
      <c r="AX1745" s="114"/>
      <c r="AY1745" s="114"/>
      <c r="AZ1745" s="114"/>
      <c r="BA1745" s="114"/>
      <c r="BB1745" s="114"/>
      <c r="BC1745" s="114"/>
      <c r="BD1745" s="114"/>
      <c r="BE1745" s="114"/>
      <c r="BF1745" s="114"/>
      <c r="BG1745" s="114"/>
      <c r="BH1745" s="114"/>
      <c r="BI1745" s="114"/>
      <c r="BJ1745" s="114"/>
      <c r="BK1745" s="114"/>
      <c r="BL1745" s="114"/>
      <c r="BM1745" s="114"/>
      <c r="BN1745" s="114"/>
      <c r="BO1745" s="114"/>
      <c r="BP1745" s="114"/>
      <c r="BQ1745" s="114"/>
      <c r="BR1745" s="114"/>
      <c r="BS1745" s="114"/>
      <c r="BT1745" s="114"/>
      <c r="BU1745" s="114"/>
      <c r="BV1745" s="114"/>
      <c r="BW1745" s="114"/>
      <c r="BX1745" s="114"/>
      <c r="BY1745" s="114"/>
      <c r="BZ1745" s="114"/>
      <c r="CA1745" s="114"/>
      <c r="CB1745" s="114"/>
      <c r="CC1745" s="114"/>
      <c r="CD1745" s="114"/>
      <c r="CE1745" s="114"/>
      <c r="CF1745" s="114"/>
      <c r="CG1745" s="114"/>
      <c r="EH1745"/>
      <c r="EI1745"/>
      <c r="EJ1745"/>
      <c r="EK1745"/>
      <c r="EL1745"/>
    </row>
    <row r="1746" spans="1:142" x14ac:dyDescent="0.2">
      <c r="A1746"/>
      <c r="B1746"/>
      <c r="C1746"/>
      <c r="D1746"/>
      <c r="E1746"/>
      <c r="F1746"/>
      <c r="G1746"/>
      <c r="H1746"/>
      <c r="I1746"/>
      <c r="J1746"/>
      <c r="L1746" s="104"/>
      <c r="M1746" s="104"/>
      <c r="N1746" s="104"/>
      <c r="O1746" s="104"/>
      <c r="P1746" s="104"/>
      <c r="Q1746" s="104"/>
      <c r="R1746" s="104"/>
      <c r="S1746" s="104"/>
      <c r="T1746" s="104"/>
      <c r="U1746" s="104"/>
      <c r="V1746" s="104"/>
      <c r="W1746" s="104"/>
      <c r="X1746" s="104"/>
      <c r="Y1746" s="104"/>
      <c r="Z1746" s="104"/>
      <c r="AA1746" s="104"/>
      <c r="AB1746" s="104"/>
      <c r="AC1746" s="104"/>
      <c r="AD1746" s="104"/>
      <c r="AE1746" s="104"/>
      <c r="AF1746" s="104"/>
      <c r="AG1746" s="104"/>
      <c r="AH1746" s="104"/>
      <c r="AI1746" s="104"/>
      <c r="AJ1746" s="104"/>
      <c r="AK1746" s="104"/>
      <c r="AL1746" s="104"/>
      <c r="AM1746" s="104"/>
      <c r="AN1746" s="104"/>
      <c r="AO1746" s="104"/>
      <c r="AP1746" s="104"/>
      <c r="AQ1746" s="104"/>
      <c r="AR1746" s="104"/>
      <c r="AS1746" s="104"/>
      <c r="AT1746" s="104"/>
      <c r="AU1746" s="104"/>
      <c r="AX1746" s="114"/>
      <c r="AY1746" s="114"/>
      <c r="AZ1746" s="114"/>
      <c r="BA1746" s="114"/>
      <c r="BB1746" s="114"/>
      <c r="BC1746" s="114"/>
      <c r="BD1746" s="114"/>
      <c r="BE1746" s="114"/>
      <c r="BF1746" s="114"/>
      <c r="BG1746" s="114"/>
      <c r="BH1746" s="114"/>
      <c r="BI1746" s="114"/>
      <c r="BJ1746" s="114"/>
      <c r="BK1746" s="114"/>
      <c r="BL1746" s="114"/>
      <c r="BM1746" s="114"/>
      <c r="BN1746" s="114"/>
      <c r="BO1746" s="114"/>
      <c r="BP1746" s="114"/>
      <c r="BQ1746" s="114"/>
      <c r="BR1746" s="114"/>
      <c r="BS1746" s="114"/>
      <c r="BT1746" s="114"/>
      <c r="BU1746" s="114"/>
      <c r="BV1746" s="114"/>
      <c r="BW1746" s="114"/>
      <c r="BX1746" s="114"/>
      <c r="BY1746" s="114"/>
      <c r="BZ1746" s="114"/>
      <c r="CA1746" s="114"/>
      <c r="CB1746" s="114"/>
      <c r="CC1746" s="114"/>
      <c r="CD1746" s="114"/>
      <c r="CE1746" s="114"/>
      <c r="CF1746" s="114"/>
      <c r="CG1746" s="114"/>
      <c r="EH1746"/>
      <c r="EI1746"/>
      <c r="EJ1746"/>
      <c r="EK1746"/>
      <c r="EL1746"/>
    </row>
    <row r="1747" spans="1:142" x14ac:dyDescent="0.2">
      <c r="A1747"/>
      <c r="B1747"/>
      <c r="C1747"/>
      <c r="D1747"/>
      <c r="E1747"/>
      <c r="F1747"/>
      <c r="G1747"/>
      <c r="H1747"/>
      <c r="I1747"/>
      <c r="J1747"/>
      <c r="L1747" s="104"/>
      <c r="M1747" s="104"/>
      <c r="N1747" s="104"/>
      <c r="O1747" s="104"/>
      <c r="P1747" s="104"/>
      <c r="Q1747" s="104"/>
      <c r="R1747" s="104"/>
      <c r="S1747" s="104"/>
      <c r="T1747" s="104"/>
      <c r="U1747" s="104"/>
      <c r="V1747" s="104"/>
      <c r="W1747" s="104"/>
      <c r="X1747" s="104"/>
      <c r="Y1747" s="104"/>
      <c r="Z1747" s="104"/>
      <c r="AA1747" s="104"/>
      <c r="AB1747" s="104"/>
      <c r="AC1747" s="104"/>
      <c r="AD1747" s="104"/>
      <c r="AE1747" s="104"/>
      <c r="AF1747" s="104"/>
      <c r="AG1747" s="104"/>
      <c r="AH1747" s="104"/>
      <c r="AI1747" s="104"/>
      <c r="AJ1747" s="104"/>
      <c r="AK1747" s="104"/>
      <c r="AL1747" s="104"/>
      <c r="AM1747" s="104"/>
      <c r="AN1747" s="104"/>
      <c r="AO1747" s="104"/>
      <c r="AP1747" s="104"/>
      <c r="AQ1747" s="104"/>
      <c r="AR1747" s="104"/>
      <c r="AS1747" s="104"/>
      <c r="AT1747" s="104"/>
      <c r="AU1747" s="104"/>
      <c r="AX1747" s="114"/>
      <c r="AY1747" s="114"/>
      <c r="AZ1747" s="114"/>
      <c r="BA1747" s="114"/>
      <c r="BB1747" s="114"/>
      <c r="BC1747" s="114"/>
      <c r="BD1747" s="114"/>
      <c r="BE1747" s="114"/>
      <c r="BF1747" s="114"/>
      <c r="BG1747" s="114"/>
      <c r="BH1747" s="114"/>
      <c r="BI1747" s="114"/>
      <c r="BJ1747" s="114"/>
      <c r="BK1747" s="114"/>
      <c r="BL1747" s="114"/>
      <c r="BM1747" s="114"/>
      <c r="BN1747" s="114"/>
      <c r="BO1747" s="114"/>
      <c r="BP1747" s="114"/>
      <c r="BQ1747" s="114"/>
      <c r="BR1747" s="114"/>
      <c r="BS1747" s="114"/>
      <c r="BT1747" s="114"/>
      <c r="BU1747" s="114"/>
      <c r="BV1747" s="114"/>
      <c r="BW1747" s="114"/>
      <c r="BX1747" s="114"/>
      <c r="BY1747" s="114"/>
      <c r="BZ1747" s="114"/>
      <c r="CA1747" s="114"/>
      <c r="CB1747" s="114"/>
      <c r="CC1747" s="114"/>
      <c r="CD1747" s="114"/>
      <c r="CE1747" s="114"/>
      <c r="CF1747" s="114"/>
      <c r="CG1747" s="114"/>
      <c r="EH1747"/>
      <c r="EI1747"/>
      <c r="EJ1747"/>
      <c r="EK1747"/>
      <c r="EL1747"/>
    </row>
    <row r="1748" spans="1:142" x14ac:dyDescent="0.2">
      <c r="A1748"/>
      <c r="B1748"/>
      <c r="C1748"/>
      <c r="D1748"/>
      <c r="E1748"/>
      <c r="F1748"/>
      <c r="G1748"/>
      <c r="H1748"/>
      <c r="I1748"/>
      <c r="J1748"/>
      <c r="L1748" s="104"/>
      <c r="M1748" s="104"/>
      <c r="N1748" s="104"/>
      <c r="O1748" s="104"/>
      <c r="P1748" s="104"/>
      <c r="Q1748" s="104"/>
      <c r="R1748" s="104"/>
      <c r="S1748" s="104"/>
      <c r="T1748" s="104"/>
      <c r="U1748" s="104"/>
      <c r="V1748" s="104"/>
      <c r="W1748" s="104"/>
      <c r="X1748" s="104"/>
      <c r="Y1748" s="104"/>
      <c r="Z1748" s="104"/>
      <c r="AA1748" s="104"/>
      <c r="AB1748" s="104"/>
      <c r="AC1748" s="104"/>
      <c r="AD1748" s="104"/>
      <c r="AE1748" s="104"/>
      <c r="AF1748" s="104"/>
      <c r="AG1748" s="104"/>
      <c r="AH1748" s="104"/>
      <c r="AI1748" s="104"/>
      <c r="AJ1748" s="104"/>
      <c r="AK1748" s="104"/>
      <c r="AL1748" s="104"/>
      <c r="AM1748" s="104"/>
      <c r="AN1748" s="104"/>
      <c r="AO1748" s="104"/>
      <c r="AP1748" s="104"/>
      <c r="AQ1748" s="104"/>
      <c r="AR1748" s="104"/>
      <c r="AS1748" s="104"/>
      <c r="AT1748" s="104"/>
      <c r="AU1748" s="104"/>
      <c r="AX1748" s="114"/>
      <c r="AY1748" s="114"/>
      <c r="AZ1748" s="114"/>
      <c r="BA1748" s="114"/>
      <c r="BB1748" s="114"/>
      <c r="BC1748" s="114"/>
      <c r="BD1748" s="114"/>
      <c r="BE1748" s="114"/>
      <c r="BF1748" s="114"/>
      <c r="BG1748" s="114"/>
      <c r="BH1748" s="114"/>
      <c r="BI1748" s="114"/>
      <c r="BJ1748" s="114"/>
      <c r="BK1748" s="114"/>
      <c r="BL1748" s="114"/>
      <c r="BM1748" s="114"/>
      <c r="BN1748" s="114"/>
      <c r="BO1748" s="114"/>
      <c r="BP1748" s="114"/>
      <c r="BQ1748" s="114"/>
      <c r="BR1748" s="114"/>
      <c r="BS1748" s="114"/>
      <c r="BT1748" s="114"/>
      <c r="BU1748" s="114"/>
      <c r="BV1748" s="114"/>
      <c r="BW1748" s="114"/>
      <c r="BX1748" s="114"/>
      <c r="BY1748" s="114"/>
      <c r="BZ1748" s="114"/>
      <c r="CA1748" s="114"/>
      <c r="CB1748" s="114"/>
      <c r="CC1748" s="114"/>
      <c r="CD1748" s="114"/>
      <c r="CE1748" s="114"/>
      <c r="CF1748" s="114"/>
      <c r="CG1748" s="114"/>
      <c r="EH1748"/>
      <c r="EI1748"/>
      <c r="EJ1748"/>
      <c r="EK1748"/>
      <c r="EL1748"/>
    </row>
    <row r="1749" spans="1:142" x14ac:dyDescent="0.2">
      <c r="A1749"/>
      <c r="B1749"/>
      <c r="C1749"/>
      <c r="D1749"/>
      <c r="E1749"/>
      <c r="F1749"/>
      <c r="G1749"/>
      <c r="H1749"/>
      <c r="I1749"/>
      <c r="J1749"/>
      <c r="L1749" s="104"/>
      <c r="M1749" s="104"/>
      <c r="N1749" s="104"/>
      <c r="O1749" s="104"/>
      <c r="P1749" s="104"/>
      <c r="Q1749" s="104"/>
      <c r="R1749" s="104"/>
      <c r="S1749" s="104"/>
      <c r="T1749" s="104"/>
      <c r="U1749" s="104"/>
      <c r="V1749" s="104"/>
      <c r="W1749" s="104"/>
      <c r="X1749" s="104"/>
      <c r="Y1749" s="104"/>
      <c r="Z1749" s="104"/>
      <c r="AA1749" s="104"/>
      <c r="AB1749" s="104"/>
      <c r="AC1749" s="104"/>
      <c r="AD1749" s="104"/>
      <c r="AE1749" s="104"/>
      <c r="AF1749" s="104"/>
      <c r="AG1749" s="104"/>
      <c r="AH1749" s="104"/>
      <c r="AI1749" s="104"/>
      <c r="AJ1749" s="104"/>
      <c r="AK1749" s="104"/>
      <c r="AL1749" s="104"/>
      <c r="AM1749" s="104"/>
      <c r="AN1749" s="104"/>
      <c r="AO1749" s="104"/>
      <c r="AP1749" s="104"/>
      <c r="AQ1749" s="104"/>
      <c r="AR1749" s="104"/>
      <c r="AS1749" s="104"/>
      <c r="AT1749" s="104"/>
      <c r="AU1749" s="104"/>
      <c r="AX1749" s="114"/>
      <c r="AY1749" s="114"/>
      <c r="AZ1749" s="114"/>
      <c r="BA1749" s="114"/>
      <c r="BB1749" s="114"/>
      <c r="BC1749" s="114"/>
      <c r="BD1749" s="114"/>
      <c r="BE1749" s="114"/>
      <c r="BF1749" s="114"/>
      <c r="BG1749" s="114"/>
      <c r="BH1749" s="114"/>
      <c r="BI1749" s="114"/>
      <c r="BJ1749" s="114"/>
      <c r="BK1749" s="114"/>
      <c r="BL1749" s="114"/>
      <c r="BM1749" s="114"/>
      <c r="BN1749" s="114"/>
      <c r="BO1749" s="114"/>
      <c r="BP1749" s="114"/>
      <c r="BQ1749" s="114"/>
      <c r="BR1749" s="114"/>
      <c r="BS1749" s="114"/>
      <c r="BT1749" s="114"/>
      <c r="BU1749" s="114"/>
      <c r="BV1749" s="114"/>
      <c r="BW1749" s="114"/>
      <c r="BX1749" s="114"/>
      <c r="BY1749" s="114"/>
      <c r="BZ1749" s="114"/>
      <c r="CA1749" s="114"/>
      <c r="CB1749" s="114"/>
      <c r="CC1749" s="114"/>
      <c r="CD1749" s="114"/>
      <c r="CE1749" s="114"/>
      <c r="CF1749" s="114"/>
      <c r="CG1749" s="114"/>
      <c r="EH1749"/>
      <c r="EI1749"/>
      <c r="EJ1749"/>
      <c r="EK1749"/>
      <c r="EL1749"/>
    </row>
    <row r="1750" spans="1:142" x14ac:dyDescent="0.2">
      <c r="A1750"/>
      <c r="B1750"/>
      <c r="C1750"/>
      <c r="D1750"/>
      <c r="E1750"/>
      <c r="F1750"/>
      <c r="G1750"/>
      <c r="H1750"/>
      <c r="I1750"/>
      <c r="J1750"/>
      <c r="L1750" s="104"/>
      <c r="M1750" s="104"/>
      <c r="N1750" s="104"/>
      <c r="O1750" s="104"/>
      <c r="P1750" s="104"/>
      <c r="Q1750" s="104"/>
      <c r="R1750" s="104"/>
      <c r="S1750" s="104"/>
      <c r="T1750" s="104"/>
      <c r="U1750" s="104"/>
      <c r="V1750" s="104"/>
      <c r="W1750" s="104"/>
      <c r="X1750" s="104"/>
      <c r="Y1750" s="104"/>
      <c r="Z1750" s="104"/>
      <c r="AA1750" s="104"/>
      <c r="AB1750" s="104"/>
      <c r="AC1750" s="104"/>
      <c r="AD1750" s="104"/>
      <c r="AE1750" s="104"/>
      <c r="AF1750" s="104"/>
      <c r="AG1750" s="104"/>
      <c r="AH1750" s="104"/>
      <c r="AI1750" s="104"/>
      <c r="AJ1750" s="104"/>
      <c r="AK1750" s="104"/>
      <c r="AL1750" s="104"/>
      <c r="AM1750" s="104"/>
      <c r="AN1750" s="104"/>
      <c r="AO1750" s="104"/>
      <c r="AP1750" s="104"/>
      <c r="AQ1750" s="104"/>
      <c r="AR1750" s="104"/>
      <c r="AS1750" s="104"/>
      <c r="AT1750" s="104"/>
      <c r="AU1750" s="104"/>
      <c r="AX1750" s="114"/>
      <c r="AY1750" s="114"/>
      <c r="AZ1750" s="114"/>
      <c r="BA1750" s="114"/>
      <c r="BB1750" s="114"/>
      <c r="BC1750" s="114"/>
      <c r="BD1750" s="114"/>
      <c r="BE1750" s="114"/>
      <c r="BF1750" s="114"/>
      <c r="BG1750" s="114"/>
      <c r="BH1750" s="114"/>
      <c r="BI1750" s="114"/>
      <c r="BJ1750" s="114"/>
      <c r="BK1750" s="114"/>
      <c r="BL1750" s="114"/>
      <c r="BM1750" s="114"/>
      <c r="BN1750" s="114"/>
      <c r="BO1750" s="114"/>
      <c r="BP1750" s="114"/>
      <c r="BQ1750" s="114"/>
      <c r="BR1750" s="114"/>
      <c r="BS1750" s="114"/>
      <c r="BT1750" s="114"/>
      <c r="BU1750" s="114"/>
      <c r="BV1750" s="114"/>
      <c r="BW1750" s="114"/>
      <c r="BX1750" s="114"/>
      <c r="BY1750" s="114"/>
      <c r="BZ1750" s="114"/>
      <c r="CA1750" s="114"/>
      <c r="CB1750" s="114"/>
      <c r="CC1750" s="114"/>
      <c r="CD1750" s="114"/>
      <c r="CE1750" s="114"/>
      <c r="CF1750" s="114"/>
      <c r="CG1750" s="114"/>
      <c r="EH1750"/>
      <c r="EI1750"/>
      <c r="EJ1750"/>
      <c r="EK1750"/>
      <c r="EL1750"/>
    </row>
    <row r="1751" spans="1:142" x14ac:dyDescent="0.2">
      <c r="A1751"/>
      <c r="B1751"/>
      <c r="C1751"/>
      <c r="D1751"/>
      <c r="E1751"/>
      <c r="F1751"/>
      <c r="G1751"/>
      <c r="H1751"/>
      <c r="I1751"/>
      <c r="J1751"/>
      <c r="L1751" s="104"/>
      <c r="M1751" s="104"/>
      <c r="N1751" s="104"/>
      <c r="O1751" s="104"/>
      <c r="P1751" s="104"/>
      <c r="Q1751" s="104"/>
      <c r="R1751" s="104"/>
      <c r="S1751" s="104"/>
      <c r="T1751" s="104"/>
      <c r="U1751" s="104"/>
      <c r="V1751" s="104"/>
      <c r="W1751" s="104"/>
      <c r="X1751" s="104"/>
      <c r="Y1751" s="104"/>
      <c r="Z1751" s="104"/>
      <c r="AA1751" s="104"/>
      <c r="AB1751" s="104"/>
      <c r="AC1751" s="104"/>
      <c r="AD1751" s="104"/>
      <c r="AE1751" s="104"/>
      <c r="AF1751" s="104"/>
      <c r="AG1751" s="104"/>
      <c r="AH1751" s="104"/>
      <c r="AI1751" s="104"/>
      <c r="AJ1751" s="104"/>
      <c r="AK1751" s="104"/>
      <c r="AL1751" s="104"/>
      <c r="AM1751" s="104"/>
      <c r="AN1751" s="104"/>
      <c r="AO1751" s="104"/>
      <c r="AP1751" s="104"/>
      <c r="AQ1751" s="104"/>
      <c r="AR1751" s="104"/>
      <c r="AS1751" s="104"/>
      <c r="AT1751" s="104"/>
      <c r="AU1751" s="104"/>
      <c r="AX1751" s="114"/>
      <c r="AY1751" s="114"/>
      <c r="AZ1751" s="114"/>
      <c r="BA1751" s="114"/>
      <c r="BB1751" s="114"/>
      <c r="BC1751" s="114"/>
      <c r="BD1751" s="114"/>
      <c r="BE1751" s="114"/>
      <c r="BF1751" s="114"/>
      <c r="BG1751" s="114"/>
      <c r="BH1751" s="114"/>
      <c r="BI1751" s="114"/>
      <c r="BJ1751" s="114"/>
      <c r="BK1751" s="114"/>
      <c r="BL1751" s="114"/>
      <c r="BM1751" s="114"/>
      <c r="BN1751" s="114"/>
      <c r="BO1751" s="114"/>
      <c r="BP1751" s="114"/>
      <c r="BQ1751" s="114"/>
      <c r="BR1751" s="114"/>
      <c r="BS1751" s="114"/>
      <c r="BT1751" s="114"/>
      <c r="BU1751" s="114"/>
      <c r="BV1751" s="114"/>
      <c r="BW1751" s="114"/>
      <c r="BX1751" s="114"/>
      <c r="BY1751" s="114"/>
      <c r="BZ1751" s="114"/>
      <c r="CA1751" s="114"/>
      <c r="CB1751" s="114"/>
      <c r="CC1751" s="114"/>
      <c r="CD1751" s="114"/>
      <c r="CE1751" s="114"/>
      <c r="CF1751" s="114"/>
      <c r="CG1751" s="114"/>
      <c r="EH1751"/>
      <c r="EI1751"/>
      <c r="EJ1751"/>
      <c r="EK1751"/>
      <c r="EL1751"/>
    </row>
    <row r="1752" spans="1:142" x14ac:dyDescent="0.2">
      <c r="A1752"/>
      <c r="B1752"/>
      <c r="C1752"/>
      <c r="D1752"/>
      <c r="E1752"/>
      <c r="F1752"/>
      <c r="G1752"/>
      <c r="H1752"/>
      <c r="I1752"/>
      <c r="J1752"/>
      <c r="L1752" s="104"/>
      <c r="M1752" s="104"/>
      <c r="N1752" s="104"/>
      <c r="O1752" s="104"/>
      <c r="P1752" s="104"/>
      <c r="Q1752" s="104"/>
      <c r="R1752" s="104"/>
      <c r="S1752" s="104"/>
      <c r="T1752" s="104"/>
      <c r="U1752" s="104"/>
      <c r="V1752" s="104"/>
      <c r="W1752" s="104"/>
      <c r="X1752" s="104"/>
      <c r="Y1752" s="104"/>
      <c r="Z1752" s="104"/>
      <c r="AA1752" s="104"/>
      <c r="AB1752" s="104"/>
      <c r="AC1752" s="104"/>
      <c r="AD1752" s="104"/>
      <c r="AE1752" s="104"/>
      <c r="AF1752" s="104"/>
      <c r="AG1752" s="104"/>
      <c r="AH1752" s="104"/>
      <c r="AI1752" s="104"/>
      <c r="AJ1752" s="104"/>
      <c r="AK1752" s="104"/>
      <c r="AL1752" s="104"/>
      <c r="AM1752" s="104"/>
      <c r="AN1752" s="104"/>
      <c r="AO1752" s="104"/>
      <c r="AP1752" s="104"/>
      <c r="AQ1752" s="104"/>
      <c r="AR1752" s="104"/>
      <c r="AS1752" s="104"/>
      <c r="AT1752" s="104"/>
      <c r="AU1752" s="104"/>
      <c r="AX1752" s="114"/>
      <c r="AY1752" s="114"/>
      <c r="AZ1752" s="114"/>
      <c r="BA1752" s="114"/>
      <c r="BB1752" s="114"/>
      <c r="BC1752" s="114"/>
      <c r="BD1752" s="114"/>
      <c r="BE1752" s="114"/>
      <c r="BF1752" s="114"/>
      <c r="BG1752" s="114"/>
      <c r="BH1752" s="114"/>
      <c r="BI1752" s="114"/>
      <c r="BJ1752" s="114"/>
      <c r="BK1752" s="114"/>
      <c r="BL1752" s="114"/>
      <c r="BM1752" s="114"/>
      <c r="BN1752" s="114"/>
      <c r="BO1752" s="114"/>
      <c r="BP1752" s="114"/>
      <c r="BQ1752" s="114"/>
      <c r="BR1752" s="114"/>
      <c r="BS1752" s="114"/>
      <c r="BT1752" s="114"/>
      <c r="BU1752" s="114"/>
      <c r="BV1752" s="114"/>
      <c r="BW1752" s="114"/>
      <c r="BX1752" s="114"/>
      <c r="BY1752" s="114"/>
      <c r="BZ1752" s="114"/>
      <c r="CA1752" s="114"/>
      <c r="CB1752" s="114"/>
      <c r="CC1752" s="114"/>
      <c r="CD1752" s="114"/>
      <c r="CE1752" s="114"/>
      <c r="CF1752" s="114"/>
      <c r="CG1752" s="114"/>
      <c r="EH1752"/>
      <c r="EI1752"/>
      <c r="EJ1752"/>
      <c r="EK1752"/>
      <c r="EL1752"/>
    </row>
    <row r="1753" spans="1:142" x14ac:dyDescent="0.2">
      <c r="A1753"/>
      <c r="B1753"/>
      <c r="C1753"/>
      <c r="D1753"/>
      <c r="E1753"/>
      <c r="F1753"/>
      <c r="G1753"/>
      <c r="H1753"/>
      <c r="I1753"/>
      <c r="J1753"/>
      <c r="L1753" s="104"/>
      <c r="M1753" s="104"/>
      <c r="N1753" s="104"/>
      <c r="O1753" s="104"/>
      <c r="P1753" s="104"/>
      <c r="Q1753" s="104"/>
      <c r="R1753" s="104"/>
      <c r="S1753" s="104"/>
      <c r="T1753" s="104"/>
      <c r="U1753" s="104"/>
      <c r="V1753" s="104"/>
      <c r="W1753" s="104"/>
      <c r="X1753" s="104"/>
      <c r="Y1753" s="104"/>
      <c r="Z1753" s="104"/>
      <c r="AA1753" s="104"/>
      <c r="AB1753" s="104"/>
      <c r="AC1753" s="104"/>
      <c r="AD1753" s="104"/>
      <c r="AE1753" s="104"/>
      <c r="AF1753" s="104"/>
      <c r="AG1753" s="104"/>
      <c r="AH1753" s="104"/>
      <c r="AI1753" s="104"/>
      <c r="AJ1753" s="104"/>
      <c r="AK1753" s="104"/>
      <c r="AL1753" s="104"/>
      <c r="AM1753" s="104"/>
      <c r="AN1753" s="104"/>
      <c r="AO1753" s="104"/>
      <c r="AP1753" s="104"/>
      <c r="AQ1753" s="104"/>
      <c r="AR1753" s="104"/>
      <c r="AS1753" s="104"/>
      <c r="AT1753" s="104"/>
      <c r="AU1753" s="104"/>
      <c r="AX1753" s="114"/>
      <c r="AY1753" s="114"/>
      <c r="AZ1753" s="114"/>
      <c r="BA1753" s="114"/>
      <c r="BB1753" s="114"/>
      <c r="BC1753" s="114"/>
      <c r="BD1753" s="114"/>
      <c r="BE1753" s="114"/>
      <c r="BF1753" s="114"/>
      <c r="BG1753" s="114"/>
      <c r="BH1753" s="114"/>
      <c r="BI1753" s="114"/>
      <c r="BJ1753" s="114"/>
      <c r="BK1753" s="114"/>
      <c r="BL1753" s="114"/>
      <c r="BM1753" s="114"/>
      <c r="BN1753" s="114"/>
      <c r="BO1753" s="114"/>
      <c r="BP1753" s="114"/>
      <c r="BQ1753" s="114"/>
      <c r="BR1753" s="114"/>
      <c r="BS1753" s="114"/>
      <c r="BT1753" s="114"/>
      <c r="BU1753" s="114"/>
      <c r="BV1753" s="114"/>
      <c r="BW1753" s="114"/>
      <c r="BX1753" s="114"/>
      <c r="BY1753" s="114"/>
      <c r="BZ1753" s="114"/>
      <c r="CA1753" s="114"/>
      <c r="CB1753" s="114"/>
      <c r="CC1753" s="114"/>
      <c r="CD1753" s="114"/>
      <c r="CE1753" s="114"/>
      <c r="CF1753" s="114"/>
      <c r="CG1753" s="114"/>
      <c r="EH1753"/>
      <c r="EI1753"/>
      <c r="EJ1753"/>
      <c r="EK1753"/>
      <c r="EL1753"/>
    </row>
    <row r="1754" spans="1:142" x14ac:dyDescent="0.2">
      <c r="A1754"/>
      <c r="B1754"/>
      <c r="C1754"/>
      <c r="D1754"/>
      <c r="E1754"/>
      <c r="F1754"/>
      <c r="G1754"/>
      <c r="H1754"/>
      <c r="I1754"/>
      <c r="J1754"/>
      <c r="L1754" s="104"/>
      <c r="M1754" s="104"/>
      <c r="N1754" s="104"/>
      <c r="O1754" s="104"/>
      <c r="P1754" s="104"/>
      <c r="Q1754" s="104"/>
      <c r="R1754" s="104"/>
      <c r="S1754" s="104"/>
      <c r="T1754" s="104"/>
      <c r="U1754" s="104"/>
      <c r="V1754" s="104"/>
      <c r="W1754" s="104"/>
      <c r="X1754" s="104"/>
      <c r="Y1754" s="104"/>
      <c r="Z1754" s="104"/>
      <c r="AA1754" s="104"/>
      <c r="AB1754" s="104"/>
      <c r="AC1754" s="104"/>
      <c r="AD1754" s="104"/>
      <c r="AE1754" s="104"/>
      <c r="AF1754" s="104"/>
      <c r="AG1754" s="104"/>
      <c r="AH1754" s="104"/>
      <c r="AI1754" s="104"/>
      <c r="AJ1754" s="104"/>
      <c r="AK1754" s="104"/>
      <c r="AL1754" s="104"/>
      <c r="AM1754" s="104"/>
      <c r="AN1754" s="104"/>
      <c r="AO1754" s="104"/>
      <c r="AP1754" s="104"/>
      <c r="AQ1754" s="104"/>
      <c r="AR1754" s="104"/>
      <c r="AS1754" s="104"/>
      <c r="AT1754" s="104"/>
      <c r="AU1754" s="104"/>
      <c r="AX1754" s="114"/>
      <c r="AY1754" s="114"/>
      <c r="AZ1754" s="114"/>
      <c r="BA1754" s="114"/>
      <c r="BB1754" s="114"/>
      <c r="BC1754" s="114"/>
      <c r="BD1754" s="114"/>
      <c r="BE1754" s="114"/>
      <c r="BF1754" s="114"/>
      <c r="BG1754" s="114"/>
      <c r="BH1754" s="114"/>
      <c r="BI1754" s="114"/>
      <c r="BJ1754" s="114"/>
      <c r="BK1754" s="114"/>
      <c r="BL1754" s="114"/>
      <c r="BM1754" s="114"/>
      <c r="BN1754" s="114"/>
      <c r="BO1754" s="114"/>
      <c r="BP1754" s="114"/>
      <c r="BQ1754" s="114"/>
      <c r="BR1754" s="114"/>
      <c r="BS1754" s="114"/>
      <c r="BT1754" s="114"/>
      <c r="BU1754" s="114"/>
      <c r="BV1754" s="114"/>
      <c r="BW1754" s="114"/>
      <c r="BX1754" s="114"/>
      <c r="BY1754" s="114"/>
      <c r="BZ1754" s="114"/>
      <c r="CA1754" s="114"/>
      <c r="CB1754" s="114"/>
      <c r="CC1754" s="114"/>
      <c r="CD1754" s="114"/>
      <c r="CE1754" s="114"/>
      <c r="CF1754" s="114"/>
      <c r="CG1754" s="114"/>
      <c r="EH1754"/>
      <c r="EI1754"/>
      <c r="EJ1754"/>
      <c r="EK1754"/>
      <c r="EL1754"/>
    </row>
    <row r="1755" spans="1:142" x14ac:dyDescent="0.2">
      <c r="A1755"/>
      <c r="B1755"/>
      <c r="C1755"/>
      <c r="D1755"/>
      <c r="E1755"/>
      <c r="F1755"/>
      <c r="G1755"/>
      <c r="H1755"/>
      <c r="I1755"/>
      <c r="J1755"/>
      <c r="L1755" s="104"/>
      <c r="M1755" s="104"/>
      <c r="N1755" s="104"/>
      <c r="O1755" s="104"/>
      <c r="P1755" s="104"/>
      <c r="Q1755" s="104"/>
      <c r="R1755" s="104"/>
      <c r="S1755" s="104"/>
      <c r="T1755" s="104"/>
      <c r="U1755" s="104"/>
      <c r="V1755" s="104"/>
      <c r="W1755" s="104"/>
      <c r="X1755" s="104"/>
      <c r="Y1755" s="104"/>
      <c r="Z1755" s="104"/>
      <c r="AA1755" s="104"/>
      <c r="AB1755" s="104"/>
      <c r="AC1755" s="104"/>
      <c r="AD1755" s="104"/>
      <c r="AE1755" s="104"/>
      <c r="AF1755" s="104"/>
      <c r="AG1755" s="104"/>
      <c r="AH1755" s="104"/>
      <c r="AI1755" s="104"/>
      <c r="AJ1755" s="104"/>
      <c r="AK1755" s="104"/>
      <c r="AL1755" s="104"/>
      <c r="AM1755" s="104"/>
      <c r="AN1755" s="104"/>
      <c r="AO1755" s="104"/>
      <c r="AP1755" s="104"/>
      <c r="AQ1755" s="104"/>
      <c r="AR1755" s="104"/>
      <c r="AS1755" s="104"/>
      <c r="AT1755" s="104"/>
      <c r="AU1755" s="104"/>
      <c r="AX1755" s="114"/>
      <c r="AY1755" s="114"/>
      <c r="AZ1755" s="114"/>
      <c r="BA1755" s="114"/>
      <c r="BB1755" s="114"/>
      <c r="BC1755" s="114"/>
      <c r="BD1755" s="114"/>
      <c r="BE1755" s="114"/>
      <c r="BF1755" s="114"/>
      <c r="BG1755" s="114"/>
      <c r="BH1755" s="114"/>
      <c r="BI1755" s="114"/>
      <c r="BJ1755" s="114"/>
      <c r="BK1755" s="114"/>
      <c r="BL1755" s="114"/>
      <c r="BM1755" s="114"/>
      <c r="BN1755" s="114"/>
      <c r="BO1755" s="114"/>
      <c r="BP1755" s="114"/>
      <c r="BQ1755" s="114"/>
      <c r="BR1755" s="114"/>
      <c r="BS1755" s="114"/>
      <c r="BT1755" s="114"/>
      <c r="BU1755" s="114"/>
      <c r="BV1755" s="114"/>
      <c r="BW1755" s="114"/>
      <c r="BX1755" s="114"/>
      <c r="BY1755" s="114"/>
      <c r="BZ1755" s="114"/>
      <c r="CA1755" s="114"/>
      <c r="CB1755" s="114"/>
      <c r="CC1755" s="114"/>
      <c r="CD1755" s="114"/>
      <c r="CE1755" s="114"/>
      <c r="CF1755" s="114"/>
      <c r="CG1755" s="114"/>
      <c r="EH1755"/>
      <c r="EI1755"/>
      <c r="EJ1755"/>
      <c r="EK1755"/>
      <c r="EL1755"/>
    </row>
    <row r="1756" spans="1:142" x14ac:dyDescent="0.2">
      <c r="A1756"/>
      <c r="B1756"/>
      <c r="C1756"/>
      <c r="D1756"/>
      <c r="E1756"/>
      <c r="F1756"/>
      <c r="G1756"/>
      <c r="H1756"/>
      <c r="I1756"/>
      <c r="J1756"/>
      <c r="L1756" s="104"/>
      <c r="M1756" s="104"/>
      <c r="N1756" s="104"/>
      <c r="O1756" s="104"/>
      <c r="P1756" s="104"/>
      <c r="Q1756" s="104"/>
      <c r="R1756" s="104"/>
      <c r="S1756" s="104"/>
      <c r="T1756" s="104"/>
      <c r="U1756" s="104"/>
      <c r="V1756" s="104"/>
      <c r="W1756" s="104"/>
      <c r="X1756" s="104"/>
      <c r="Y1756" s="104"/>
      <c r="Z1756" s="104"/>
      <c r="AA1756" s="104"/>
      <c r="AB1756" s="104"/>
      <c r="AC1756" s="104"/>
      <c r="AD1756" s="104"/>
      <c r="AE1756" s="104"/>
      <c r="AF1756" s="104"/>
      <c r="AG1756" s="104"/>
      <c r="AH1756" s="104"/>
      <c r="AI1756" s="104"/>
      <c r="AJ1756" s="104"/>
      <c r="AK1756" s="104"/>
      <c r="AL1756" s="104"/>
      <c r="AM1756" s="104"/>
      <c r="AN1756" s="104"/>
      <c r="AO1756" s="104"/>
      <c r="AP1756" s="104"/>
      <c r="AQ1756" s="104"/>
      <c r="AR1756" s="104"/>
      <c r="AS1756" s="104"/>
      <c r="AT1756" s="104"/>
      <c r="AU1756" s="104"/>
      <c r="AX1756" s="114"/>
      <c r="AY1756" s="114"/>
      <c r="AZ1756" s="114"/>
      <c r="BA1756" s="114"/>
      <c r="BB1756" s="114"/>
      <c r="BC1756" s="114"/>
      <c r="BD1756" s="114"/>
      <c r="BE1756" s="114"/>
      <c r="BF1756" s="114"/>
      <c r="BG1756" s="114"/>
      <c r="BH1756" s="114"/>
      <c r="BI1756" s="114"/>
      <c r="BJ1756" s="114"/>
      <c r="BK1756" s="114"/>
      <c r="BL1756" s="114"/>
      <c r="BM1756" s="114"/>
      <c r="BN1756" s="114"/>
      <c r="BO1756" s="114"/>
      <c r="BP1756" s="114"/>
      <c r="BQ1756" s="114"/>
      <c r="BR1756" s="114"/>
      <c r="BS1756" s="114"/>
      <c r="BT1756" s="114"/>
      <c r="BU1756" s="114"/>
      <c r="BV1756" s="114"/>
      <c r="BW1756" s="114"/>
      <c r="BX1756" s="114"/>
      <c r="BY1756" s="114"/>
      <c r="BZ1756" s="114"/>
      <c r="CA1756" s="114"/>
      <c r="CB1756" s="114"/>
      <c r="CC1756" s="114"/>
      <c r="CD1756" s="114"/>
      <c r="CE1756" s="114"/>
      <c r="CF1756" s="114"/>
      <c r="CG1756" s="114"/>
      <c r="EH1756"/>
      <c r="EI1756"/>
      <c r="EJ1756"/>
      <c r="EK1756"/>
      <c r="EL1756"/>
    </row>
    <row r="1757" spans="1:142" x14ac:dyDescent="0.2">
      <c r="A1757"/>
      <c r="B1757"/>
      <c r="C1757"/>
      <c r="D1757"/>
      <c r="E1757"/>
      <c r="F1757"/>
      <c r="G1757"/>
      <c r="H1757"/>
      <c r="I1757"/>
      <c r="J1757"/>
      <c r="L1757" s="104"/>
      <c r="M1757" s="104"/>
      <c r="N1757" s="104"/>
      <c r="O1757" s="104"/>
      <c r="P1757" s="104"/>
      <c r="Q1757" s="104"/>
      <c r="R1757" s="104"/>
      <c r="S1757" s="104"/>
      <c r="T1757" s="104"/>
      <c r="U1757" s="104"/>
      <c r="V1757" s="104"/>
      <c r="W1757" s="104"/>
      <c r="X1757" s="104"/>
      <c r="Y1757" s="104"/>
      <c r="Z1757" s="104"/>
      <c r="AA1757" s="104"/>
      <c r="AB1757" s="104"/>
      <c r="AC1757" s="104"/>
      <c r="AD1757" s="104"/>
      <c r="AE1757" s="104"/>
      <c r="AF1757" s="104"/>
      <c r="AG1757" s="104"/>
      <c r="AH1757" s="104"/>
      <c r="AI1757" s="104"/>
      <c r="AJ1757" s="104"/>
      <c r="AK1757" s="104"/>
      <c r="AL1757" s="104"/>
      <c r="AM1757" s="104"/>
      <c r="AN1757" s="104"/>
      <c r="AO1757" s="104"/>
      <c r="AP1757" s="104"/>
      <c r="AQ1757" s="104"/>
      <c r="AR1757" s="104"/>
      <c r="AS1757" s="104"/>
      <c r="AT1757" s="104"/>
      <c r="AU1757" s="104"/>
      <c r="AX1757" s="114"/>
      <c r="AY1757" s="114"/>
      <c r="AZ1757" s="114"/>
      <c r="BA1757" s="114"/>
      <c r="BB1757" s="114"/>
      <c r="BC1757" s="114"/>
      <c r="BD1757" s="114"/>
      <c r="BE1757" s="114"/>
      <c r="BF1757" s="114"/>
      <c r="BG1757" s="114"/>
      <c r="BH1757" s="114"/>
      <c r="BI1757" s="114"/>
      <c r="BJ1757" s="114"/>
      <c r="BK1757" s="114"/>
      <c r="BL1757" s="114"/>
      <c r="BM1757" s="114"/>
      <c r="BN1757" s="114"/>
      <c r="BO1757" s="114"/>
      <c r="BP1757" s="114"/>
      <c r="BQ1757" s="114"/>
      <c r="BR1757" s="114"/>
      <c r="BS1757" s="114"/>
      <c r="BT1757" s="114"/>
      <c r="BU1757" s="114"/>
      <c r="BV1757" s="114"/>
      <c r="BW1757" s="114"/>
      <c r="BX1757" s="114"/>
      <c r="BY1757" s="114"/>
      <c r="BZ1757" s="114"/>
      <c r="CA1757" s="114"/>
      <c r="CB1757" s="114"/>
      <c r="CC1757" s="114"/>
      <c r="CD1757" s="114"/>
      <c r="CE1757" s="114"/>
      <c r="CF1757" s="114"/>
      <c r="CG1757" s="114"/>
      <c r="EH1757"/>
      <c r="EI1757"/>
      <c r="EJ1757"/>
      <c r="EK1757"/>
      <c r="EL1757"/>
    </row>
    <row r="1758" spans="1:142" x14ac:dyDescent="0.2">
      <c r="A1758"/>
      <c r="B1758"/>
      <c r="C1758"/>
      <c r="D1758"/>
      <c r="E1758"/>
      <c r="F1758"/>
      <c r="G1758"/>
      <c r="H1758"/>
      <c r="I1758"/>
      <c r="J1758"/>
      <c r="L1758" s="104"/>
      <c r="M1758" s="104"/>
      <c r="N1758" s="104"/>
      <c r="O1758" s="104"/>
      <c r="P1758" s="104"/>
      <c r="Q1758" s="104"/>
      <c r="R1758" s="104"/>
      <c r="S1758" s="104"/>
      <c r="T1758" s="104"/>
      <c r="U1758" s="104"/>
      <c r="V1758" s="104"/>
      <c r="W1758" s="104"/>
      <c r="X1758" s="104"/>
      <c r="Y1758" s="104"/>
      <c r="Z1758" s="104"/>
      <c r="AA1758" s="104"/>
      <c r="AB1758" s="104"/>
      <c r="AC1758" s="104"/>
      <c r="AD1758" s="104"/>
      <c r="AE1758" s="104"/>
      <c r="AF1758" s="104"/>
      <c r="AG1758" s="104"/>
      <c r="AH1758" s="104"/>
      <c r="AI1758" s="104"/>
      <c r="AJ1758" s="104"/>
      <c r="AK1758" s="104"/>
      <c r="AL1758" s="104"/>
      <c r="AM1758" s="104"/>
      <c r="AN1758" s="104"/>
      <c r="AO1758" s="104"/>
      <c r="AP1758" s="104"/>
      <c r="AQ1758" s="104"/>
      <c r="AR1758" s="104"/>
      <c r="AS1758" s="104"/>
      <c r="AT1758" s="104"/>
      <c r="AU1758" s="104"/>
      <c r="AX1758" s="114"/>
      <c r="AY1758" s="114"/>
      <c r="AZ1758" s="114"/>
      <c r="BA1758" s="114"/>
      <c r="BB1758" s="114"/>
      <c r="BC1758" s="114"/>
      <c r="BD1758" s="114"/>
      <c r="BE1758" s="114"/>
      <c r="BF1758" s="114"/>
      <c r="BG1758" s="114"/>
      <c r="BH1758" s="114"/>
      <c r="BI1758" s="114"/>
      <c r="BJ1758" s="114"/>
      <c r="BK1758" s="114"/>
      <c r="BL1758" s="114"/>
      <c r="BM1758" s="114"/>
      <c r="BN1758" s="114"/>
      <c r="BO1758" s="114"/>
      <c r="BP1758" s="114"/>
      <c r="BQ1758" s="114"/>
      <c r="BR1758" s="114"/>
      <c r="BS1758" s="114"/>
      <c r="BT1758" s="114"/>
      <c r="BU1758" s="114"/>
      <c r="BV1758" s="114"/>
      <c r="BW1758" s="114"/>
      <c r="BX1758" s="114"/>
      <c r="BY1758" s="114"/>
      <c r="BZ1758" s="114"/>
      <c r="CA1758" s="114"/>
      <c r="CB1758" s="114"/>
      <c r="CC1758" s="114"/>
      <c r="CD1758" s="114"/>
      <c r="CE1758" s="114"/>
      <c r="CF1758" s="114"/>
      <c r="CG1758" s="114"/>
      <c r="EH1758"/>
      <c r="EI1758"/>
      <c r="EJ1758"/>
      <c r="EK1758"/>
      <c r="EL1758"/>
    </row>
    <row r="1759" spans="1:142" x14ac:dyDescent="0.2">
      <c r="A1759"/>
      <c r="B1759"/>
      <c r="C1759"/>
      <c r="D1759"/>
      <c r="E1759"/>
      <c r="F1759"/>
      <c r="G1759"/>
      <c r="H1759"/>
      <c r="I1759"/>
      <c r="J1759"/>
      <c r="L1759" s="104"/>
      <c r="M1759" s="104"/>
      <c r="N1759" s="104"/>
      <c r="O1759" s="104"/>
      <c r="P1759" s="104"/>
      <c r="Q1759" s="104"/>
      <c r="R1759" s="104"/>
      <c r="S1759" s="104"/>
      <c r="T1759" s="104"/>
      <c r="U1759" s="104"/>
      <c r="V1759" s="104"/>
      <c r="W1759" s="104"/>
      <c r="X1759" s="104"/>
      <c r="Y1759" s="104"/>
      <c r="Z1759" s="104"/>
      <c r="AA1759" s="104"/>
      <c r="AB1759" s="104"/>
      <c r="AC1759" s="104"/>
      <c r="AD1759" s="104"/>
      <c r="AE1759" s="104"/>
      <c r="AF1759" s="104"/>
      <c r="AG1759" s="104"/>
      <c r="AH1759" s="104"/>
      <c r="AI1759" s="104"/>
      <c r="AJ1759" s="104"/>
      <c r="AK1759" s="104"/>
      <c r="AL1759" s="104"/>
      <c r="AM1759" s="104"/>
      <c r="AN1759" s="104"/>
      <c r="AO1759" s="104"/>
      <c r="AP1759" s="104"/>
      <c r="AQ1759" s="104"/>
      <c r="AR1759" s="104"/>
      <c r="AS1759" s="104"/>
      <c r="AT1759" s="104"/>
      <c r="AU1759" s="104"/>
      <c r="AX1759" s="114"/>
      <c r="AY1759" s="114"/>
      <c r="AZ1759" s="114"/>
      <c r="BA1759" s="114"/>
      <c r="BB1759" s="114"/>
      <c r="BC1759" s="114"/>
      <c r="BD1759" s="114"/>
      <c r="BE1759" s="114"/>
      <c r="BF1759" s="114"/>
      <c r="BG1759" s="114"/>
      <c r="BH1759" s="114"/>
      <c r="BI1759" s="114"/>
      <c r="BJ1759" s="114"/>
      <c r="BK1759" s="114"/>
      <c r="BL1759" s="114"/>
      <c r="BM1759" s="114"/>
      <c r="BN1759" s="114"/>
      <c r="BO1759" s="114"/>
      <c r="BP1759" s="114"/>
      <c r="BQ1759" s="114"/>
      <c r="BR1759" s="114"/>
      <c r="BS1759" s="114"/>
      <c r="BT1759" s="114"/>
      <c r="BU1759" s="114"/>
      <c r="BV1759" s="114"/>
      <c r="BW1759" s="114"/>
      <c r="BX1759" s="114"/>
      <c r="BY1759" s="114"/>
      <c r="BZ1759" s="114"/>
      <c r="CA1759" s="114"/>
      <c r="CB1759" s="114"/>
      <c r="CC1759" s="114"/>
      <c r="CD1759" s="114"/>
      <c r="CE1759" s="114"/>
      <c r="CF1759" s="114"/>
      <c r="CG1759" s="114"/>
      <c r="EH1759"/>
      <c r="EI1759"/>
      <c r="EJ1759"/>
      <c r="EK1759"/>
      <c r="EL1759"/>
    </row>
    <row r="1760" spans="1:142" x14ac:dyDescent="0.2">
      <c r="A1760"/>
      <c r="B1760"/>
      <c r="C1760"/>
      <c r="D1760"/>
      <c r="E1760"/>
      <c r="F1760"/>
      <c r="G1760"/>
      <c r="H1760"/>
      <c r="I1760"/>
      <c r="J1760"/>
      <c r="L1760" s="104"/>
      <c r="M1760" s="104"/>
      <c r="N1760" s="104"/>
      <c r="O1760" s="104"/>
      <c r="P1760" s="104"/>
      <c r="Q1760" s="104"/>
      <c r="R1760" s="104"/>
      <c r="S1760" s="104"/>
      <c r="T1760" s="104"/>
      <c r="U1760" s="104"/>
      <c r="V1760" s="104"/>
      <c r="W1760" s="104"/>
      <c r="X1760" s="104"/>
      <c r="Y1760" s="104"/>
      <c r="Z1760" s="104"/>
      <c r="AA1760" s="104"/>
      <c r="AB1760" s="104"/>
      <c r="AC1760" s="104"/>
      <c r="AD1760" s="104"/>
      <c r="AE1760" s="104"/>
      <c r="AF1760" s="104"/>
      <c r="AG1760" s="104"/>
      <c r="AH1760" s="104"/>
      <c r="AI1760" s="104"/>
      <c r="AJ1760" s="104"/>
      <c r="AK1760" s="104"/>
      <c r="AL1760" s="104"/>
      <c r="AM1760" s="104"/>
      <c r="AN1760" s="104"/>
      <c r="AO1760" s="104"/>
      <c r="AP1760" s="104"/>
      <c r="AQ1760" s="104"/>
      <c r="AR1760" s="104"/>
      <c r="AS1760" s="104"/>
      <c r="AT1760" s="104"/>
      <c r="AU1760" s="104"/>
      <c r="AX1760" s="114"/>
      <c r="AY1760" s="114"/>
      <c r="AZ1760" s="114"/>
      <c r="BA1760" s="114"/>
      <c r="BB1760" s="114"/>
      <c r="BC1760" s="114"/>
      <c r="BD1760" s="114"/>
      <c r="BE1760" s="114"/>
      <c r="BF1760" s="114"/>
      <c r="BG1760" s="114"/>
      <c r="BH1760" s="114"/>
      <c r="BI1760" s="114"/>
      <c r="BJ1760" s="114"/>
      <c r="BK1760" s="114"/>
      <c r="BL1760" s="114"/>
      <c r="BM1760" s="114"/>
      <c r="BN1760" s="114"/>
      <c r="BO1760" s="114"/>
      <c r="BP1760" s="114"/>
      <c r="BQ1760" s="114"/>
      <c r="BR1760" s="114"/>
      <c r="BS1760" s="114"/>
      <c r="BT1760" s="114"/>
      <c r="BU1760" s="114"/>
      <c r="BV1760" s="114"/>
      <c r="BW1760" s="114"/>
      <c r="BX1760" s="114"/>
      <c r="BY1760" s="114"/>
      <c r="BZ1760" s="114"/>
      <c r="CA1760" s="114"/>
      <c r="CB1760" s="114"/>
      <c r="CC1760" s="114"/>
      <c r="CD1760" s="114"/>
      <c r="CE1760" s="114"/>
      <c r="CF1760" s="114"/>
      <c r="CG1760" s="114"/>
      <c r="EH1760"/>
      <c r="EI1760"/>
      <c r="EJ1760"/>
      <c r="EK1760"/>
      <c r="EL1760"/>
    </row>
    <row r="1761" spans="1:142" x14ac:dyDescent="0.2">
      <c r="A1761"/>
      <c r="B1761"/>
      <c r="C1761"/>
      <c r="D1761"/>
      <c r="E1761"/>
      <c r="F1761"/>
      <c r="G1761"/>
      <c r="H1761"/>
      <c r="I1761"/>
      <c r="J1761"/>
      <c r="L1761" s="104"/>
      <c r="M1761" s="104"/>
      <c r="N1761" s="104"/>
      <c r="O1761" s="104"/>
      <c r="P1761" s="104"/>
      <c r="Q1761" s="104"/>
      <c r="R1761" s="104"/>
      <c r="S1761" s="104"/>
      <c r="T1761" s="104"/>
      <c r="U1761" s="104"/>
      <c r="V1761" s="104"/>
      <c r="W1761" s="104"/>
      <c r="X1761" s="104"/>
      <c r="Y1761" s="104"/>
      <c r="Z1761" s="104"/>
      <c r="AA1761" s="104"/>
      <c r="AB1761" s="104"/>
      <c r="AC1761" s="104"/>
      <c r="AD1761" s="104"/>
      <c r="AE1761" s="104"/>
      <c r="AF1761" s="104"/>
      <c r="AG1761" s="104"/>
      <c r="AH1761" s="104"/>
      <c r="AI1761" s="104"/>
      <c r="AJ1761" s="104"/>
      <c r="AK1761" s="104"/>
      <c r="AL1761" s="104"/>
      <c r="AM1761" s="104"/>
      <c r="AN1761" s="104"/>
      <c r="AO1761" s="104"/>
      <c r="AP1761" s="104"/>
      <c r="AQ1761" s="104"/>
      <c r="AR1761" s="104"/>
      <c r="AS1761" s="104"/>
      <c r="AT1761" s="104"/>
      <c r="AU1761" s="104"/>
      <c r="AX1761" s="114"/>
      <c r="AY1761" s="114"/>
      <c r="AZ1761" s="114"/>
      <c r="BA1761" s="114"/>
      <c r="BB1761" s="114"/>
      <c r="BC1761" s="114"/>
      <c r="BD1761" s="114"/>
      <c r="BE1761" s="114"/>
      <c r="BF1761" s="114"/>
      <c r="BG1761" s="114"/>
      <c r="BH1761" s="114"/>
      <c r="BI1761" s="114"/>
      <c r="BJ1761" s="114"/>
      <c r="BK1761" s="114"/>
      <c r="BL1761" s="114"/>
      <c r="BM1761" s="114"/>
      <c r="BN1761" s="114"/>
      <c r="BO1761" s="114"/>
      <c r="BP1761" s="114"/>
      <c r="BQ1761" s="114"/>
      <c r="BR1761" s="114"/>
      <c r="BS1761" s="114"/>
      <c r="BT1761" s="114"/>
      <c r="BU1761" s="114"/>
      <c r="BV1761" s="114"/>
      <c r="BW1761" s="114"/>
      <c r="BX1761" s="114"/>
      <c r="BY1761" s="114"/>
      <c r="BZ1761" s="114"/>
      <c r="CA1761" s="114"/>
      <c r="CB1761" s="114"/>
      <c r="CC1761" s="114"/>
      <c r="CD1761" s="114"/>
      <c r="CE1761" s="114"/>
      <c r="CF1761" s="114"/>
      <c r="CG1761" s="114"/>
      <c r="EH1761"/>
      <c r="EI1761"/>
      <c r="EJ1761"/>
      <c r="EK1761"/>
      <c r="EL1761"/>
    </row>
    <row r="1762" spans="1:142" x14ac:dyDescent="0.2">
      <c r="A1762"/>
      <c r="B1762"/>
      <c r="C1762"/>
      <c r="D1762"/>
      <c r="E1762"/>
      <c r="F1762"/>
      <c r="G1762"/>
      <c r="H1762"/>
      <c r="I1762"/>
      <c r="J1762"/>
      <c r="L1762" s="104"/>
      <c r="M1762" s="104"/>
      <c r="N1762" s="104"/>
      <c r="O1762" s="104"/>
      <c r="P1762" s="104"/>
      <c r="Q1762" s="104"/>
      <c r="R1762" s="104"/>
      <c r="S1762" s="104"/>
      <c r="T1762" s="104"/>
      <c r="U1762" s="104"/>
      <c r="V1762" s="104"/>
      <c r="W1762" s="104"/>
      <c r="X1762" s="104"/>
      <c r="Y1762" s="104"/>
      <c r="Z1762" s="104"/>
      <c r="AA1762" s="104"/>
      <c r="AB1762" s="104"/>
      <c r="AC1762" s="104"/>
      <c r="AD1762" s="104"/>
      <c r="AE1762" s="104"/>
      <c r="AF1762" s="104"/>
      <c r="AG1762" s="104"/>
      <c r="AH1762" s="104"/>
      <c r="AI1762" s="104"/>
      <c r="AJ1762" s="104"/>
      <c r="AK1762" s="104"/>
      <c r="AL1762" s="104"/>
      <c r="AM1762" s="104"/>
      <c r="AN1762" s="104"/>
      <c r="AO1762" s="104"/>
      <c r="AP1762" s="104"/>
      <c r="AQ1762" s="104"/>
      <c r="AR1762" s="104"/>
      <c r="AS1762" s="104"/>
      <c r="AT1762" s="104"/>
      <c r="AU1762" s="104"/>
      <c r="AX1762" s="114"/>
      <c r="AY1762" s="114"/>
      <c r="AZ1762" s="114"/>
      <c r="BA1762" s="114"/>
      <c r="BB1762" s="114"/>
      <c r="BC1762" s="114"/>
      <c r="BD1762" s="114"/>
      <c r="BE1762" s="114"/>
      <c r="BF1762" s="114"/>
      <c r="BG1762" s="114"/>
      <c r="BH1762" s="114"/>
      <c r="BI1762" s="114"/>
      <c r="BJ1762" s="114"/>
      <c r="BK1762" s="114"/>
      <c r="BL1762" s="114"/>
      <c r="BM1762" s="114"/>
      <c r="BN1762" s="114"/>
      <c r="BO1762" s="114"/>
      <c r="BP1762" s="114"/>
      <c r="BQ1762" s="114"/>
      <c r="BR1762" s="114"/>
      <c r="BS1762" s="114"/>
      <c r="BT1762" s="114"/>
      <c r="BU1762" s="114"/>
      <c r="BV1762" s="114"/>
      <c r="BW1762" s="114"/>
      <c r="BX1762" s="114"/>
      <c r="BY1762" s="114"/>
      <c r="BZ1762" s="114"/>
      <c r="CA1762" s="114"/>
      <c r="CB1762" s="114"/>
      <c r="CC1762" s="114"/>
      <c r="CD1762" s="114"/>
      <c r="CE1762" s="114"/>
      <c r="CF1762" s="114"/>
      <c r="CG1762" s="114"/>
      <c r="EH1762"/>
      <c r="EI1762"/>
      <c r="EJ1762"/>
      <c r="EK1762"/>
      <c r="EL1762"/>
    </row>
    <row r="1763" spans="1:142" x14ac:dyDescent="0.2">
      <c r="A1763"/>
      <c r="B1763"/>
      <c r="C1763"/>
      <c r="D1763"/>
      <c r="E1763"/>
      <c r="F1763"/>
      <c r="G1763"/>
      <c r="H1763"/>
      <c r="I1763"/>
      <c r="J1763"/>
      <c r="L1763" s="104"/>
      <c r="M1763" s="104"/>
      <c r="N1763" s="104"/>
      <c r="O1763" s="104"/>
      <c r="P1763" s="104"/>
      <c r="Q1763" s="104"/>
      <c r="R1763" s="104"/>
      <c r="S1763" s="104"/>
      <c r="T1763" s="104"/>
      <c r="U1763" s="104"/>
      <c r="V1763" s="104"/>
      <c r="W1763" s="104"/>
      <c r="X1763" s="104"/>
      <c r="Y1763" s="104"/>
      <c r="Z1763" s="104"/>
      <c r="AA1763" s="104"/>
      <c r="AB1763" s="104"/>
      <c r="AC1763" s="104"/>
      <c r="AD1763" s="104"/>
      <c r="AE1763" s="104"/>
      <c r="AF1763" s="104"/>
      <c r="AG1763" s="104"/>
      <c r="AH1763" s="104"/>
      <c r="AI1763" s="104"/>
      <c r="AJ1763" s="104"/>
      <c r="AK1763" s="104"/>
      <c r="AL1763" s="104"/>
      <c r="AM1763" s="104"/>
      <c r="AN1763" s="104"/>
      <c r="AO1763" s="104"/>
      <c r="AP1763" s="104"/>
      <c r="AQ1763" s="104"/>
      <c r="AR1763" s="104"/>
      <c r="AS1763" s="104"/>
      <c r="AT1763" s="104"/>
      <c r="AU1763" s="104"/>
      <c r="AX1763" s="114"/>
      <c r="AY1763" s="114"/>
      <c r="AZ1763" s="114"/>
      <c r="BA1763" s="114"/>
      <c r="BB1763" s="114"/>
      <c r="BC1763" s="114"/>
      <c r="BD1763" s="114"/>
      <c r="BE1763" s="114"/>
      <c r="BF1763" s="114"/>
      <c r="BG1763" s="114"/>
      <c r="BH1763" s="114"/>
      <c r="BI1763" s="114"/>
      <c r="BJ1763" s="114"/>
      <c r="BK1763" s="114"/>
      <c r="BL1763" s="114"/>
      <c r="BM1763" s="114"/>
      <c r="BN1763" s="114"/>
      <c r="BO1763" s="114"/>
      <c r="BP1763" s="114"/>
      <c r="BQ1763" s="114"/>
      <c r="BR1763" s="114"/>
      <c r="BS1763" s="114"/>
      <c r="BT1763" s="114"/>
      <c r="BU1763" s="114"/>
      <c r="BV1763" s="114"/>
      <c r="BW1763" s="114"/>
      <c r="BX1763" s="114"/>
      <c r="BY1763" s="114"/>
      <c r="BZ1763" s="114"/>
      <c r="CA1763" s="114"/>
      <c r="CB1763" s="114"/>
      <c r="CC1763" s="114"/>
      <c r="CD1763" s="114"/>
      <c r="CE1763" s="114"/>
      <c r="CF1763" s="114"/>
      <c r="CG1763" s="114"/>
      <c r="EH1763"/>
      <c r="EI1763"/>
      <c r="EJ1763"/>
      <c r="EK1763"/>
      <c r="EL1763"/>
    </row>
    <row r="1764" spans="1:142" x14ac:dyDescent="0.2">
      <c r="A1764"/>
      <c r="B1764"/>
      <c r="C1764"/>
      <c r="D1764"/>
      <c r="E1764"/>
      <c r="F1764"/>
      <c r="G1764"/>
      <c r="H1764"/>
      <c r="I1764"/>
      <c r="J1764"/>
      <c r="L1764" s="104"/>
      <c r="M1764" s="104"/>
      <c r="N1764" s="104"/>
      <c r="O1764" s="104"/>
      <c r="P1764" s="104"/>
      <c r="Q1764" s="104"/>
      <c r="R1764" s="104"/>
      <c r="S1764" s="104"/>
      <c r="T1764" s="104"/>
      <c r="U1764" s="104"/>
      <c r="V1764" s="104"/>
      <c r="W1764" s="104"/>
      <c r="X1764" s="104"/>
      <c r="Y1764" s="104"/>
      <c r="Z1764" s="104"/>
      <c r="AA1764" s="104"/>
      <c r="AB1764" s="104"/>
      <c r="AC1764" s="104"/>
      <c r="AD1764" s="104"/>
      <c r="AE1764" s="104"/>
      <c r="AF1764" s="104"/>
      <c r="AG1764" s="104"/>
      <c r="AH1764" s="104"/>
      <c r="AI1764" s="104"/>
      <c r="AJ1764" s="104"/>
      <c r="AK1764" s="104"/>
      <c r="AL1764" s="104"/>
      <c r="AM1764" s="104"/>
      <c r="AN1764" s="104"/>
      <c r="AO1764" s="104"/>
      <c r="AP1764" s="104"/>
      <c r="AQ1764" s="104"/>
      <c r="AR1764" s="104"/>
      <c r="AS1764" s="104"/>
      <c r="AT1764" s="104"/>
      <c r="AU1764" s="104"/>
      <c r="AX1764" s="114"/>
      <c r="AY1764" s="114"/>
      <c r="AZ1764" s="114"/>
      <c r="BA1764" s="114"/>
      <c r="BB1764" s="114"/>
      <c r="BC1764" s="114"/>
      <c r="BD1764" s="114"/>
      <c r="BE1764" s="114"/>
      <c r="BF1764" s="114"/>
      <c r="BG1764" s="114"/>
      <c r="BH1764" s="114"/>
      <c r="BI1764" s="114"/>
      <c r="BJ1764" s="114"/>
      <c r="BK1764" s="114"/>
      <c r="BL1764" s="114"/>
      <c r="BM1764" s="114"/>
      <c r="BN1764" s="114"/>
      <c r="BO1764" s="114"/>
      <c r="BP1764" s="114"/>
      <c r="BQ1764" s="114"/>
      <c r="BR1764" s="114"/>
      <c r="BS1764" s="114"/>
      <c r="BT1764" s="114"/>
      <c r="BU1764" s="114"/>
      <c r="BV1764" s="114"/>
      <c r="BW1764" s="114"/>
      <c r="BX1764" s="114"/>
      <c r="BY1764" s="114"/>
      <c r="BZ1764" s="114"/>
      <c r="CA1764" s="114"/>
      <c r="CB1764" s="114"/>
      <c r="CC1764" s="114"/>
      <c r="CD1764" s="114"/>
      <c r="CE1764" s="114"/>
      <c r="CF1764" s="114"/>
      <c r="CG1764" s="114"/>
      <c r="EH1764"/>
      <c r="EI1764"/>
      <c r="EJ1764"/>
      <c r="EK1764"/>
      <c r="EL1764"/>
    </row>
    <row r="1765" spans="1:142" x14ac:dyDescent="0.2">
      <c r="A1765"/>
      <c r="B1765"/>
      <c r="C1765"/>
      <c r="D1765"/>
      <c r="E1765"/>
      <c r="F1765"/>
      <c r="G1765"/>
      <c r="H1765"/>
      <c r="I1765"/>
      <c r="J1765"/>
      <c r="L1765" s="104"/>
      <c r="M1765" s="104"/>
      <c r="N1765" s="104"/>
      <c r="O1765" s="104"/>
      <c r="P1765" s="104"/>
      <c r="Q1765" s="104"/>
      <c r="R1765" s="104"/>
      <c r="S1765" s="104"/>
      <c r="T1765" s="104"/>
      <c r="U1765" s="104"/>
      <c r="V1765" s="104"/>
      <c r="W1765" s="104"/>
      <c r="X1765" s="104"/>
      <c r="Y1765" s="104"/>
      <c r="Z1765" s="104"/>
      <c r="AA1765" s="104"/>
      <c r="AB1765" s="104"/>
      <c r="AC1765" s="104"/>
      <c r="AD1765" s="104"/>
      <c r="AE1765" s="104"/>
      <c r="AF1765" s="104"/>
      <c r="AG1765" s="104"/>
      <c r="AH1765" s="104"/>
      <c r="AI1765" s="104"/>
      <c r="AJ1765" s="104"/>
      <c r="AK1765" s="104"/>
      <c r="AL1765" s="104"/>
      <c r="AM1765" s="104"/>
      <c r="AN1765" s="104"/>
      <c r="AO1765" s="104"/>
      <c r="AP1765" s="104"/>
      <c r="AQ1765" s="104"/>
      <c r="AR1765" s="104"/>
      <c r="AS1765" s="104"/>
      <c r="AT1765" s="104"/>
      <c r="AU1765" s="104"/>
      <c r="AX1765" s="114"/>
      <c r="AY1765" s="114"/>
      <c r="AZ1765" s="114"/>
      <c r="BA1765" s="114"/>
      <c r="BB1765" s="114"/>
      <c r="BC1765" s="114"/>
      <c r="BD1765" s="114"/>
      <c r="BE1765" s="114"/>
      <c r="BF1765" s="114"/>
      <c r="BG1765" s="114"/>
      <c r="BH1765" s="114"/>
      <c r="BI1765" s="114"/>
      <c r="BJ1765" s="114"/>
      <c r="BK1765" s="114"/>
      <c r="BL1765" s="114"/>
      <c r="BM1765" s="114"/>
      <c r="BN1765" s="114"/>
      <c r="BO1765" s="114"/>
      <c r="BP1765" s="114"/>
      <c r="BQ1765" s="114"/>
      <c r="BR1765" s="114"/>
      <c r="BS1765" s="114"/>
      <c r="BT1765" s="114"/>
      <c r="BU1765" s="114"/>
      <c r="BV1765" s="114"/>
      <c r="BW1765" s="114"/>
      <c r="BX1765" s="114"/>
      <c r="BY1765" s="114"/>
      <c r="BZ1765" s="114"/>
      <c r="CA1765" s="114"/>
      <c r="CB1765" s="114"/>
      <c r="CC1765" s="114"/>
      <c r="CD1765" s="114"/>
      <c r="CE1765" s="114"/>
      <c r="CF1765" s="114"/>
      <c r="CG1765" s="114"/>
      <c r="EH1765"/>
      <c r="EI1765"/>
      <c r="EJ1765"/>
      <c r="EK1765"/>
      <c r="EL1765"/>
    </row>
    <row r="1766" spans="1:142" x14ac:dyDescent="0.2">
      <c r="A1766"/>
      <c r="B1766"/>
      <c r="C1766"/>
      <c r="D1766"/>
      <c r="E1766"/>
      <c r="F1766"/>
      <c r="G1766"/>
      <c r="H1766"/>
      <c r="I1766"/>
      <c r="J1766"/>
      <c r="L1766" s="104"/>
      <c r="M1766" s="104"/>
      <c r="N1766" s="104"/>
      <c r="O1766" s="104"/>
      <c r="P1766" s="104"/>
      <c r="Q1766" s="104"/>
      <c r="R1766" s="104"/>
      <c r="S1766" s="104"/>
      <c r="T1766" s="104"/>
      <c r="U1766" s="104"/>
      <c r="V1766" s="104"/>
      <c r="W1766" s="104"/>
      <c r="X1766" s="104"/>
      <c r="Y1766" s="104"/>
      <c r="Z1766" s="104"/>
      <c r="AA1766" s="104"/>
      <c r="AB1766" s="104"/>
      <c r="AC1766" s="104"/>
      <c r="AD1766" s="104"/>
      <c r="AE1766" s="104"/>
      <c r="AF1766" s="104"/>
      <c r="AG1766" s="104"/>
      <c r="AH1766" s="104"/>
      <c r="AI1766" s="104"/>
      <c r="AJ1766" s="104"/>
      <c r="AK1766" s="104"/>
      <c r="AL1766" s="104"/>
      <c r="AM1766" s="104"/>
      <c r="AN1766" s="104"/>
      <c r="AO1766" s="104"/>
      <c r="AP1766" s="104"/>
      <c r="AQ1766" s="104"/>
      <c r="AR1766" s="104"/>
      <c r="AS1766" s="104"/>
      <c r="AT1766" s="104"/>
      <c r="AU1766" s="104"/>
      <c r="AX1766" s="114"/>
      <c r="AY1766" s="114"/>
      <c r="AZ1766" s="114"/>
      <c r="BA1766" s="114"/>
      <c r="BB1766" s="114"/>
      <c r="BC1766" s="114"/>
      <c r="BD1766" s="114"/>
      <c r="BE1766" s="114"/>
      <c r="BF1766" s="114"/>
      <c r="BG1766" s="114"/>
      <c r="BH1766" s="114"/>
      <c r="BI1766" s="114"/>
      <c r="BJ1766" s="114"/>
      <c r="BK1766" s="114"/>
      <c r="BL1766" s="114"/>
      <c r="BM1766" s="114"/>
      <c r="BN1766" s="114"/>
      <c r="BO1766" s="114"/>
      <c r="BP1766" s="114"/>
      <c r="BQ1766" s="114"/>
      <c r="BR1766" s="114"/>
      <c r="BS1766" s="114"/>
      <c r="BT1766" s="114"/>
      <c r="BU1766" s="114"/>
      <c r="BV1766" s="114"/>
      <c r="BW1766" s="114"/>
      <c r="BX1766" s="114"/>
      <c r="BY1766" s="114"/>
      <c r="BZ1766" s="114"/>
      <c r="CA1766" s="114"/>
      <c r="CB1766" s="114"/>
      <c r="CC1766" s="114"/>
      <c r="CD1766" s="114"/>
      <c r="CE1766" s="114"/>
      <c r="CF1766" s="114"/>
      <c r="CG1766" s="114"/>
      <c r="EH1766"/>
      <c r="EI1766"/>
      <c r="EJ1766"/>
      <c r="EK1766"/>
      <c r="EL1766"/>
    </row>
    <row r="1767" spans="1:142" x14ac:dyDescent="0.2">
      <c r="A1767"/>
      <c r="B1767"/>
      <c r="C1767"/>
      <c r="D1767"/>
      <c r="E1767"/>
      <c r="F1767"/>
      <c r="G1767"/>
      <c r="H1767"/>
      <c r="I1767"/>
      <c r="J1767"/>
      <c r="L1767" s="104"/>
      <c r="M1767" s="104"/>
      <c r="N1767" s="104"/>
      <c r="O1767" s="104"/>
      <c r="P1767" s="104"/>
      <c r="Q1767" s="104"/>
      <c r="R1767" s="104"/>
      <c r="S1767" s="104"/>
      <c r="T1767" s="104"/>
      <c r="U1767" s="104"/>
      <c r="V1767" s="104"/>
      <c r="W1767" s="104"/>
      <c r="X1767" s="104"/>
      <c r="Y1767" s="104"/>
      <c r="Z1767" s="104"/>
      <c r="AA1767" s="104"/>
      <c r="AB1767" s="104"/>
      <c r="AC1767" s="104"/>
      <c r="AD1767" s="104"/>
      <c r="AE1767" s="104"/>
      <c r="AF1767" s="104"/>
      <c r="AG1767" s="104"/>
      <c r="AH1767" s="104"/>
      <c r="AI1767" s="104"/>
      <c r="AJ1767" s="104"/>
      <c r="AK1767" s="104"/>
      <c r="AL1767" s="104"/>
      <c r="AM1767" s="104"/>
      <c r="AN1767" s="104"/>
      <c r="AO1767" s="104"/>
      <c r="AP1767" s="104"/>
      <c r="AQ1767" s="104"/>
      <c r="AR1767" s="104"/>
      <c r="AS1767" s="104"/>
      <c r="AT1767" s="104"/>
      <c r="AU1767" s="104"/>
      <c r="AX1767" s="114"/>
      <c r="AY1767" s="114"/>
      <c r="AZ1767" s="114"/>
      <c r="BA1767" s="114"/>
      <c r="BB1767" s="114"/>
      <c r="BC1767" s="114"/>
      <c r="BD1767" s="114"/>
      <c r="BE1767" s="114"/>
      <c r="BF1767" s="114"/>
      <c r="BG1767" s="114"/>
      <c r="BH1767" s="114"/>
      <c r="BI1767" s="114"/>
      <c r="BJ1767" s="114"/>
      <c r="BK1767" s="114"/>
      <c r="BL1767" s="114"/>
      <c r="BM1767" s="114"/>
      <c r="BN1767" s="114"/>
      <c r="BO1767" s="114"/>
      <c r="BP1767" s="114"/>
      <c r="BQ1767" s="114"/>
      <c r="BR1767" s="114"/>
      <c r="BS1767" s="114"/>
      <c r="BT1767" s="114"/>
      <c r="BU1767" s="114"/>
      <c r="BV1767" s="114"/>
      <c r="BW1767" s="114"/>
      <c r="BX1767" s="114"/>
      <c r="BY1767" s="114"/>
      <c r="BZ1767" s="114"/>
      <c r="CA1767" s="114"/>
      <c r="CB1767" s="114"/>
      <c r="CC1767" s="114"/>
      <c r="CD1767" s="114"/>
      <c r="CE1767" s="114"/>
      <c r="CF1767" s="114"/>
      <c r="CG1767" s="114"/>
      <c r="EH1767"/>
      <c r="EI1767"/>
      <c r="EJ1767"/>
      <c r="EK1767"/>
      <c r="EL1767"/>
    </row>
    <row r="1768" spans="1:142" x14ac:dyDescent="0.2">
      <c r="A1768"/>
      <c r="B1768"/>
      <c r="C1768"/>
      <c r="D1768"/>
      <c r="E1768"/>
      <c r="F1768"/>
      <c r="G1768"/>
      <c r="H1768"/>
      <c r="I1768"/>
      <c r="J1768"/>
      <c r="L1768" s="104"/>
      <c r="M1768" s="104"/>
      <c r="N1768" s="104"/>
      <c r="O1768" s="104"/>
      <c r="P1768" s="104"/>
      <c r="Q1768" s="104"/>
      <c r="R1768" s="104"/>
      <c r="S1768" s="104"/>
      <c r="T1768" s="104"/>
      <c r="U1768" s="104"/>
      <c r="V1768" s="104"/>
      <c r="W1768" s="104"/>
      <c r="X1768" s="104"/>
      <c r="Y1768" s="104"/>
      <c r="Z1768" s="104"/>
      <c r="AA1768" s="104"/>
      <c r="AB1768" s="104"/>
      <c r="AC1768" s="104"/>
      <c r="AD1768" s="104"/>
      <c r="AE1768" s="104"/>
      <c r="AF1768" s="104"/>
      <c r="AG1768" s="104"/>
      <c r="AH1768" s="104"/>
      <c r="AI1768" s="104"/>
      <c r="AJ1768" s="104"/>
      <c r="AK1768" s="104"/>
      <c r="AL1768" s="104"/>
      <c r="AM1768" s="104"/>
      <c r="AN1768" s="104"/>
      <c r="AO1768" s="104"/>
      <c r="AP1768" s="104"/>
      <c r="AQ1768" s="104"/>
      <c r="AR1768" s="104"/>
      <c r="AS1768" s="104"/>
      <c r="AT1768" s="104"/>
      <c r="AU1768" s="104"/>
      <c r="AX1768" s="114"/>
      <c r="AY1768" s="114"/>
      <c r="AZ1768" s="114"/>
      <c r="BA1768" s="114"/>
      <c r="BB1768" s="114"/>
      <c r="BC1768" s="114"/>
      <c r="BD1768" s="114"/>
      <c r="BE1768" s="114"/>
      <c r="BF1768" s="114"/>
      <c r="BG1768" s="114"/>
      <c r="BH1768" s="114"/>
      <c r="BI1768" s="114"/>
      <c r="BJ1768" s="114"/>
      <c r="BK1768" s="114"/>
      <c r="BL1768" s="114"/>
      <c r="BM1768" s="114"/>
      <c r="BN1768" s="114"/>
      <c r="BO1768" s="114"/>
      <c r="BP1768" s="114"/>
      <c r="BQ1768" s="114"/>
      <c r="BR1768" s="114"/>
      <c r="BS1768" s="114"/>
      <c r="BT1768" s="114"/>
      <c r="BU1768" s="114"/>
      <c r="BV1768" s="114"/>
      <c r="BW1768" s="114"/>
      <c r="BX1768" s="114"/>
      <c r="BY1768" s="114"/>
      <c r="BZ1768" s="114"/>
      <c r="CA1768" s="114"/>
      <c r="CB1768" s="114"/>
      <c r="CC1768" s="114"/>
      <c r="CD1768" s="114"/>
      <c r="CE1768" s="114"/>
      <c r="CF1768" s="114"/>
      <c r="CG1768" s="114"/>
      <c r="EH1768"/>
      <c r="EI1768"/>
      <c r="EJ1768"/>
      <c r="EK1768"/>
      <c r="EL1768"/>
    </row>
    <row r="1769" spans="1:142" x14ac:dyDescent="0.2">
      <c r="A1769"/>
      <c r="B1769"/>
      <c r="C1769"/>
      <c r="D1769"/>
      <c r="E1769"/>
      <c r="F1769"/>
      <c r="G1769"/>
      <c r="H1769"/>
      <c r="I1769"/>
      <c r="J1769"/>
      <c r="L1769" s="104"/>
      <c r="M1769" s="104"/>
      <c r="N1769" s="104"/>
      <c r="O1769" s="104"/>
      <c r="P1769" s="104"/>
      <c r="Q1769" s="104"/>
      <c r="R1769" s="104"/>
      <c r="S1769" s="104"/>
      <c r="T1769" s="104"/>
      <c r="U1769" s="104"/>
      <c r="V1769" s="104"/>
      <c r="W1769" s="104"/>
      <c r="X1769" s="104"/>
      <c r="Y1769" s="104"/>
      <c r="Z1769" s="104"/>
      <c r="AA1769" s="104"/>
      <c r="AB1769" s="104"/>
      <c r="AC1769" s="104"/>
      <c r="AD1769" s="104"/>
      <c r="AE1769" s="104"/>
      <c r="AF1769" s="104"/>
      <c r="AG1769" s="104"/>
      <c r="AH1769" s="104"/>
      <c r="AI1769" s="104"/>
      <c r="AJ1769" s="104"/>
      <c r="AK1769" s="104"/>
      <c r="AL1769" s="104"/>
      <c r="AM1769" s="104"/>
      <c r="AN1769" s="104"/>
      <c r="AO1769" s="104"/>
      <c r="AP1769" s="104"/>
      <c r="AQ1769" s="104"/>
      <c r="AR1769" s="104"/>
      <c r="AS1769" s="104"/>
      <c r="AT1769" s="104"/>
      <c r="AU1769" s="104"/>
      <c r="AX1769" s="114"/>
      <c r="AY1769" s="114"/>
      <c r="AZ1769" s="114"/>
      <c r="BA1769" s="114"/>
      <c r="BB1769" s="114"/>
      <c r="BC1769" s="114"/>
      <c r="BD1769" s="114"/>
      <c r="BE1769" s="114"/>
      <c r="BF1769" s="114"/>
      <c r="BG1769" s="114"/>
      <c r="BH1769" s="114"/>
      <c r="BI1769" s="114"/>
      <c r="BJ1769" s="114"/>
      <c r="BK1769" s="114"/>
      <c r="BL1769" s="114"/>
      <c r="BM1769" s="114"/>
      <c r="BN1769" s="114"/>
      <c r="BO1769" s="114"/>
      <c r="BP1769" s="114"/>
      <c r="BQ1769" s="114"/>
      <c r="BR1769" s="114"/>
      <c r="BS1769" s="114"/>
      <c r="BT1769" s="114"/>
      <c r="BU1769" s="114"/>
      <c r="BV1769" s="114"/>
      <c r="BW1769" s="114"/>
      <c r="BX1769" s="114"/>
      <c r="BY1769" s="114"/>
      <c r="BZ1769" s="114"/>
      <c r="CA1769" s="114"/>
      <c r="CB1769" s="114"/>
      <c r="CC1769" s="114"/>
      <c r="CD1769" s="114"/>
      <c r="CE1769" s="114"/>
      <c r="CF1769" s="114"/>
      <c r="CG1769" s="114"/>
      <c r="EH1769"/>
      <c r="EI1769"/>
      <c r="EJ1769"/>
      <c r="EK1769"/>
      <c r="EL1769"/>
    </row>
    <row r="1770" spans="1:142" x14ac:dyDescent="0.2">
      <c r="A1770"/>
      <c r="B1770"/>
      <c r="C1770"/>
      <c r="D1770"/>
      <c r="E1770"/>
      <c r="F1770"/>
      <c r="G1770"/>
      <c r="H1770"/>
      <c r="I1770"/>
      <c r="J1770"/>
      <c r="L1770" s="104"/>
      <c r="M1770" s="104"/>
      <c r="N1770" s="104"/>
      <c r="O1770" s="104"/>
      <c r="P1770" s="104"/>
      <c r="Q1770" s="104"/>
      <c r="R1770" s="104"/>
      <c r="S1770" s="104"/>
      <c r="T1770" s="104"/>
      <c r="U1770" s="104"/>
      <c r="V1770" s="104"/>
      <c r="W1770" s="104"/>
      <c r="X1770" s="104"/>
      <c r="Y1770" s="104"/>
      <c r="Z1770" s="104"/>
      <c r="AA1770" s="104"/>
      <c r="AB1770" s="104"/>
      <c r="AC1770" s="104"/>
      <c r="AD1770" s="104"/>
      <c r="AE1770" s="104"/>
      <c r="AF1770" s="104"/>
      <c r="AG1770" s="104"/>
      <c r="AH1770" s="104"/>
      <c r="AI1770" s="104"/>
      <c r="AJ1770" s="104"/>
      <c r="AK1770" s="104"/>
      <c r="AL1770" s="104"/>
      <c r="AM1770" s="104"/>
      <c r="AN1770" s="104"/>
      <c r="AO1770" s="104"/>
      <c r="AP1770" s="104"/>
      <c r="AQ1770" s="104"/>
      <c r="AR1770" s="104"/>
      <c r="AS1770" s="104"/>
      <c r="AT1770" s="104"/>
      <c r="AU1770" s="104"/>
      <c r="AX1770" s="114"/>
      <c r="AY1770" s="114"/>
      <c r="AZ1770" s="114"/>
      <c r="BA1770" s="114"/>
      <c r="BB1770" s="114"/>
      <c r="BC1770" s="114"/>
      <c r="BD1770" s="114"/>
      <c r="BE1770" s="114"/>
      <c r="BF1770" s="114"/>
      <c r="BG1770" s="114"/>
      <c r="BH1770" s="114"/>
      <c r="BI1770" s="114"/>
      <c r="BJ1770" s="114"/>
      <c r="BK1770" s="114"/>
      <c r="BL1770" s="114"/>
      <c r="BM1770" s="114"/>
      <c r="BN1770" s="114"/>
      <c r="BO1770" s="114"/>
      <c r="BP1770" s="114"/>
      <c r="BQ1770" s="114"/>
      <c r="BR1770" s="114"/>
      <c r="BS1770" s="114"/>
      <c r="BT1770" s="114"/>
      <c r="BU1770" s="114"/>
      <c r="BV1770" s="114"/>
      <c r="BW1770" s="114"/>
      <c r="BX1770" s="114"/>
      <c r="BY1770" s="114"/>
      <c r="BZ1770" s="114"/>
      <c r="CA1770" s="114"/>
      <c r="CB1770" s="114"/>
      <c r="CC1770" s="114"/>
      <c r="CD1770" s="114"/>
      <c r="CE1770" s="114"/>
      <c r="CF1770" s="114"/>
      <c r="CG1770" s="114"/>
      <c r="EH1770"/>
      <c r="EI1770"/>
      <c r="EJ1770"/>
      <c r="EK1770"/>
      <c r="EL1770"/>
    </row>
    <row r="1771" spans="1:142" x14ac:dyDescent="0.2">
      <c r="A1771"/>
      <c r="B1771"/>
      <c r="C1771"/>
      <c r="D1771"/>
      <c r="E1771"/>
      <c r="F1771"/>
      <c r="G1771"/>
      <c r="H1771"/>
      <c r="I1771"/>
      <c r="J1771"/>
      <c r="L1771" s="104"/>
      <c r="M1771" s="104"/>
      <c r="N1771" s="104"/>
      <c r="O1771" s="104"/>
      <c r="P1771" s="104"/>
      <c r="Q1771" s="104"/>
      <c r="R1771" s="104"/>
      <c r="S1771" s="104"/>
      <c r="T1771" s="104"/>
      <c r="U1771" s="104"/>
      <c r="V1771" s="104"/>
      <c r="W1771" s="104"/>
      <c r="X1771" s="104"/>
      <c r="Y1771" s="104"/>
      <c r="Z1771" s="104"/>
      <c r="AA1771" s="104"/>
      <c r="AB1771" s="104"/>
      <c r="AC1771" s="104"/>
      <c r="AD1771" s="104"/>
      <c r="AE1771" s="104"/>
      <c r="AF1771" s="104"/>
      <c r="AG1771" s="104"/>
      <c r="AH1771" s="104"/>
      <c r="AI1771" s="104"/>
      <c r="AJ1771" s="104"/>
      <c r="AK1771" s="104"/>
      <c r="AL1771" s="104"/>
      <c r="AM1771" s="104"/>
      <c r="AN1771" s="104"/>
      <c r="AO1771" s="104"/>
      <c r="AP1771" s="104"/>
      <c r="AQ1771" s="104"/>
      <c r="AR1771" s="104"/>
      <c r="AS1771" s="104"/>
      <c r="AT1771" s="104"/>
      <c r="AU1771" s="104"/>
      <c r="AX1771" s="114"/>
      <c r="AY1771" s="114"/>
      <c r="AZ1771" s="114"/>
      <c r="BA1771" s="114"/>
      <c r="BB1771" s="114"/>
      <c r="BC1771" s="114"/>
      <c r="BD1771" s="114"/>
      <c r="BE1771" s="114"/>
      <c r="BF1771" s="114"/>
      <c r="BG1771" s="114"/>
      <c r="BH1771" s="114"/>
      <c r="BI1771" s="114"/>
      <c r="BJ1771" s="114"/>
      <c r="BK1771" s="114"/>
      <c r="BL1771" s="114"/>
      <c r="BM1771" s="114"/>
      <c r="BN1771" s="114"/>
      <c r="BO1771" s="114"/>
      <c r="BP1771" s="114"/>
      <c r="BQ1771" s="114"/>
      <c r="BR1771" s="114"/>
      <c r="BS1771" s="114"/>
      <c r="BT1771" s="114"/>
      <c r="BU1771" s="114"/>
      <c r="BV1771" s="114"/>
      <c r="BW1771" s="114"/>
      <c r="BX1771" s="114"/>
      <c r="BY1771" s="114"/>
      <c r="BZ1771" s="114"/>
      <c r="CA1771" s="114"/>
      <c r="CB1771" s="114"/>
      <c r="CC1771" s="114"/>
      <c r="CD1771" s="114"/>
      <c r="CE1771" s="114"/>
      <c r="CF1771" s="114"/>
      <c r="CG1771" s="114"/>
      <c r="EH1771"/>
      <c r="EI1771"/>
      <c r="EJ1771"/>
      <c r="EK1771"/>
      <c r="EL1771"/>
    </row>
    <row r="1772" spans="1:142" x14ac:dyDescent="0.2">
      <c r="A1772"/>
      <c r="B1772"/>
      <c r="C1772"/>
      <c r="D1772"/>
      <c r="E1772"/>
      <c r="F1772"/>
      <c r="G1772"/>
      <c r="H1772"/>
      <c r="I1772"/>
      <c r="J1772"/>
      <c r="L1772" s="104"/>
      <c r="M1772" s="104"/>
      <c r="N1772" s="104"/>
      <c r="O1772" s="104"/>
      <c r="P1772" s="104"/>
      <c r="Q1772" s="104"/>
      <c r="R1772" s="104"/>
      <c r="S1772" s="104"/>
      <c r="T1772" s="104"/>
      <c r="U1772" s="104"/>
      <c r="V1772" s="104"/>
      <c r="W1772" s="104"/>
      <c r="X1772" s="104"/>
      <c r="Y1772" s="104"/>
      <c r="Z1772" s="104"/>
      <c r="AA1772" s="104"/>
      <c r="AB1772" s="104"/>
      <c r="AC1772" s="104"/>
      <c r="AD1772" s="104"/>
      <c r="AE1772" s="104"/>
      <c r="AF1772" s="104"/>
      <c r="AG1772" s="104"/>
      <c r="AH1772" s="104"/>
      <c r="AI1772" s="104"/>
      <c r="AJ1772" s="104"/>
      <c r="AK1772" s="104"/>
      <c r="AL1772" s="104"/>
      <c r="AM1772" s="104"/>
      <c r="AN1772" s="104"/>
      <c r="AO1772" s="104"/>
      <c r="AP1772" s="104"/>
      <c r="AQ1772" s="104"/>
      <c r="AR1772" s="104"/>
      <c r="AS1772" s="104"/>
      <c r="AT1772" s="104"/>
      <c r="AU1772" s="104"/>
      <c r="AX1772" s="114"/>
      <c r="AY1772" s="114"/>
      <c r="AZ1772" s="114"/>
      <c r="BA1772" s="114"/>
      <c r="BB1772" s="114"/>
      <c r="BC1772" s="114"/>
      <c r="BD1772" s="114"/>
      <c r="BE1772" s="114"/>
      <c r="BF1772" s="114"/>
      <c r="BG1772" s="114"/>
      <c r="BH1772" s="114"/>
      <c r="BI1772" s="114"/>
      <c r="BJ1772" s="114"/>
      <c r="BK1772" s="114"/>
      <c r="BL1772" s="114"/>
      <c r="BM1772" s="114"/>
      <c r="BN1772" s="114"/>
      <c r="BO1772" s="114"/>
      <c r="BP1772" s="114"/>
      <c r="BQ1772" s="114"/>
      <c r="BR1772" s="114"/>
      <c r="BS1772" s="114"/>
      <c r="BT1772" s="114"/>
      <c r="BU1772" s="114"/>
      <c r="BV1772" s="114"/>
      <c r="BW1772" s="114"/>
      <c r="BX1772" s="114"/>
      <c r="BY1772" s="114"/>
      <c r="BZ1772" s="114"/>
      <c r="CA1772" s="114"/>
      <c r="CB1772" s="114"/>
      <c r="CC1772" s="114"/>
      <c r="CD1772" s="114"/>
      <c r="CE1772" s="114"/>
      <c r="CF1772" s="114"/>
      <c r="CG1772" s="114"/>
      <c r="EH1772"/>
      <c r="EI1772"/>
      <c r="EJ1772"/>
      <c r="EK1772"/>
      <c r="EL1772"/>
    </row>
    <row r="1773" spans="1:142" x14ac:dyDescent="0.2">
      <c r="A1773"/>
      <c r="B1773"/>
      <c r="C1773"/>
      <c r="D1773"/>
      <c r="E1773"/>
      <c r="F1773"/>
      <c r="G1773"/>
      <c r="H1773"/>
      <c r="I1773"/>
      <c r="J1773"/>
      <c r="L1773" s="104"/>
      <c r="M1773" s="104"/>
      <c r="N1773" s="104"/>
      <c r="O1773" s="104"/>
      <c r="P1773" s="104"/>
      <c r="Q1773" s="104"/>
      <c r="R1773" s="104"/>
      <c r="S1773" s="104"/>
      <c r="T1773" s="104"/>
      <c r="U1773" s="104"/>
      <c r="V1773" s="104"/>
      <c r="W1773" s="104"/>
      <c r="X1773" s="104"/>
      <c r="Y1773" s="104"/>
      <c r="Z1773" s="104"/>
      <c r="AA1773" s="104"/>
      <c r="AB1773" s="104"/>
      <c r="AC1773" s="104"/>
      <c r="AD1773" s="104"/>
      <c r="AE1773" s="104"/>
      <c r="AF1773" s="104"/>
      <c r="AG1773" s="104"/>
      <c r="AH1773" s="104"/>
      <c r="AI1773" s="104"/>
      <c r="AJ1773" s="104"/>
      <c r="AK1773" s="104"/>
      <c r="AL1773" s="104"/>
      <c r="AM1773" s="104"/>
      <c r="AN1773" s="104"/>
      <c r="AO1773" s="104"/>
      <c r="AP1773" s="104"/>
      <c r="AQ1773" s="104"/>
      <c r="AR1773" s="104"/>
      <c r="AS1773" s="104"/>
      <c r="AT1773" s="104"/>
      <c r="AU1773" s="104"/>
      <c r="AX1773" s="114"/>
      <c r="AY1773" s="114"/>
      <c r="AZ1773" s="114"/>
      <c r="BA1773" s="114"/>
      <c r="BB1773" s="114"/>
      <c r="BC1773" s="114"/>
      <c r="BD1773" s="114"/>
      <c r="BE1773" s="114"/>
      <c r="BF1773" s="114"/>
      <c r="BG1773" s="114"/>
      <c r="BH1773" s="114"/>
      <c r="BI1773" s="114"/>
      <c r="BJ1773" s="114"/>
      <c r="BK1773" s="114"/>
      <c r="BL1773" s="114"/>
      <c r="BM1773" s="114"/>
      <c r="BN1773" s="114"/>
      <c r="BO1773" s="114"/>
      <c r="BP1773" s="114"/>
      <c r="BQ1773" s="114"/>
      <c r="BR1773" s="114"/>
      <c r="BS1773" s="114"/>
      <c r="BT1773" s="114"/>
      <c r="BU1773" s="114"/>
      <c r="BV1773" s="114"/>
      <c r="BW1773" s="114"/>
      <c r="BX1773" s="114"/>
      <c r="BY1773" s="114"/>
      <c r="BZ1773" s="114"/>
      <c r="CA1773" s="114"/>
      <c r="CB1773" s="114"/>
      <c r="CC1773" s="114"/>
      <c r="CD1773" s="114"/>
      <c r="CE1773" s="114"/>
      <c r="CF1773" s="114"/>
      <c r="CG1773" s="114"/>
      <c r="EH1773"/>
      <c r="EI1773"/>
      <c r="EJ1773"/>
      <c r="EK1773"/>
      <c r="EL1773"/>
    </row>
    <row r="1774" spans="1:142" x14ac:dyDescent="0.2">
      <c r="A1774"/>
      <c r="B1774"/>
      <c r="C1774"/>
      <c r="D1774"/>
      <c r="E1774"/>
      <c r="F1774"/>
      <c r="G1774"/>
      <c r="H1774"/>
      <c r="I1774"/>
      <c r="J1774"/>
      <c r="L1774" s="104"/>
      <c r="M1774" s="104"/>
      <c r="N1774" s="104"/>
      <c r="O1774" s="104"/>
      <c r="P1774" s="104"/>
      <c r="Q1774" s="104"/>
      <c r="R1774" s="104"/>
      <c r="S1774" s="104"/>
      <c r="T1774" s="104"/>
      <c r="U1774" s="104"/>
      <c r="V1774" s="104"/>
      <c r="W1774" s="104"/>
      <c r="X1774" s="104"/>
      <c r="Y1774" s="104"/>
      <c r="Z1774" s="104"/>
      <c r="AA1774" s="104"/>
      <c r="AB1774" s="104"/>
      <c r="AC1774" s="104"/>
      <c r="AD1774" s="104"/>
      <c r="AE1774" s="104"/>
      <c r="AF1774" s="104"/>
      <c r="AG1774" s="104"/>
      <c r="AH1774" s="104"/>
      <c r="AI1774" s="104"/>
      <c r="AJ1774" s="104"/>
      <c r="AK1774" s="104"/>
      <c r="AL1774" s="104"/>
      <c r="AM1774" s="104"/>
      <c r="AN1774" s="104"/>
      <c r="AO1774" s="104"/>
      <c r="AP1774" s="104"/>
      <c r="AQ1774" s="104"/>
      <c r="AR1774" s="104"/>
      <c r="AS1774" s="104"/>
      <c r="AT1774" s="104"/>
      <c r="AU1774" s="104"/>
      <c r="AX1774" s="114"/>
      <c r="AY1774" s="114"/>
      <c r="AZ1774" s="114"/>
      <c r="BA1774" s="114"/>
      <c r="BB1774" s="114"/>
      <c r="BC1774" s="114"/>
      <c r="BD1774" s="114"/>
      <c r="BE1774" s="114"/>
      <c r="BF1774" s="114"/>
      <c r="BG1774" s="114"/>
      <c r="BH1774" s="114"/>
      <c r="BI1774" s="114"/>
      <c r="BJ1774" s="114"/>
      <c r="BK1774" s="114"/>
      <c r="BL1774" s="114"/>
      <c r="BM1774" s="114"/>
      <c r="BN1774" s="114"/>
      <c r="BO1774" s="114"/>
      <c r="BP1774" s="114"/>
      <c r="BQ1774" s="114"/>
      <c r="BR1774" s="114"/>
      <c r="BS1774" s="114"/>
      <c r="BT1774" s="114"/>
      <c r="BU1774" s="114"/>
      <c r="BV1774" s="114"/>
      <c r="BW1774" s="114"/>
      <c r="BX1774" s="114"/>
      <c r="BY1774" s="114"/>
      <c r="BZ1774" s="114"/>
      <c r="CA1774" s="114"/>
      <c r="CB1774" s="114"/>
      <c r="CC1774" s="114"/>
      <c r="CD1774" s="114"/>
      <c r="CE1774" s="114"/>
      <c r="CF1774" s="114"/>
      <c r="CG1774" s="114"/>
      <c r="EH1774"/>
      <c r="EI1774"/>
      <c r="EJ1774"/>
      <c r="EK1774"/>
      <c r="EL1774"/>
    </row>
    <row r="1775" spans="1:142" x14ac:dyDescent="0.2">
      <c r="A1775"/>
      <c r="B1775"/>
      <c r="C1775"/>
      <c r="D1775"/>
      <c r="E1775"/>
      <c r="F1775"/>
      <c r="G1775"/>
      <c r="H1775"/>
      <c r="I1775"/>
      <c r="J1775"/>
      <c r="L1775" s="104"/>
      <c r="M1775" s="104"/>
      <c r="N1775" s="104"/>
      <c r="O1775" s="104"/>
      <c r="P1775" s="104"/>
      <c r="Q1775" s="104"/>
      <c r="R1775" s="104"/>
      <c r="S1775" s="104"/>
      <c r="T1775" s="104"/>
      <c r="U1775" s="104"/>
      <c r="V1775" s="104"/>
      <c r="W1775" s="104"/>
      <c r="X1775" s="104"/>
      <c r="Y1775" s="104"/>
      <c r="Z1775" s="104"/>
      <c r="AA1775" s="104"/>
      <c r="AB1775" s="104"/>
      <c r="AC1775" s="104"/>
      <c r="AD1775" s="104"/>
      <c r="AE1775" s="104"/>
      <c r="AF1775" s="104"/>
      <c r="AG1775" s="104"/>
      <c r="AH1775" s="104"/>
      <c r="AI1775" s="104"/>
      <c r="AJ1775" s="104"/>
      <c r="AK1775" s="104"/>
      <c r="AL1775" s="104"/>
      <c r="AM1775" s="104"/>
      <c r="AN1775" s="104"/>
      <c r="AO1775" s="104"/>
      <c r="AP1775" s="104"/>
      <c r="AQ1775" s="104"/>
      <c r="AR1775" s="104"/>
      <c r="AS1775" s="104"/>
      <c r="AT1775" s="104"/>
      <c r="AU1775" s="104"/>
      <c r="AX1775" s="114"/>
      <c r="AY1775" s="114"/>
      <c r="AZ1775" s="114"/>
      <c r="BA1775" s="114"/>
      <c r="BB1775" s="114"/>
      <c r="BC1775" s="114"/>
      <c r="BD1775" s="114"/>
      <c r="BE1775" s="114"/>
      <c r="BF1775" s="114"/>
      <c r="BG1775" s="114"/>
      <c r="BH1775" s="114"/>
      <c r="BI1775" s="114"/>
      <c r="BJ1775" s="114"/>
      <c r="BK1775" s="114"/>
      <c r="BL1775" s="114"/>
      <c r="BM1775" s="114"/>
      <c r="BN1775" s="114"/>
      <c r="BO1775" s="114"/>
      <c r="BP1775" s="114"/>
      <c r="BQ1775" s="114"/>
      <c r="BR1775" s="114"/>
      <c r="BS1775" s="114"/>
      <c r="BT1775" s="114"/>
      <c r="BU1775" s="114"/>
      <c r="BV1775" s="114"/>
      <c r="BW1775" s="114"/>
      <c r="BX1775" s="114"/>
      <c r="BY1775" s="114"/>
      <c r="BZ1775" s="114"/>
      <c r="CA1775" s="114"/>
      <c r="CB1775" s="114"/>
      <c r="CC1775" s="114"/>
      <c r="CD1775" s="114"/>
      <c r="CE1775" s="114"/>
      <c r="CF1775" s="114"/>
      <c r="CG1775" s="114"/>
      <c r="EH1775"/>
      <c r="EI1775"/>
      <c r="EJ1775"/>
      <c r="EK1775"/>
      <c r="EL1775"/>
    </row>
    <row r="1776" spans="1:142" x14ac:dyDescent="0.2">
      <c r="A1776"/>
      <c r="B1776"/>
      <c r="C1776"/>
      <c r="D1776"/>
      <c r="E1776"/>
      <c r="F1776"/>
      <c r="G1776"/>
      <c r="H1776"/>
      <c r="I1776"/>
      <c r="J1776"/>
      <c r="L1776" s="104"/>
      <c r="M1776" s="104"/>
      <c r="N1776" s="104"/>
      <c r="O1776" s="104"/>
      <c r="P1776" s="104"/>
      <c r="Q1776" s="104"/>
      <c r="R1776" s="104"/>
      <c r="S1776" s="104"/>
      <c r="T1776" s="104"/>
      <c r="U1776" s="104"/>
      <c r="V1776" s="104"/>
      <c r="W1776" s="104"/>
      <c r="X1776" s="104"/>
      <c r="Y1776" s="104"/>
      <c r="Z1776" s="104"/>
      <c r="AA1776" s="104"/>
      <c r="AB1776" s="104"/>
      <c r="AC1776" s="104"/>
      <c r="AD1776" s="104"/>
      <c r="AE1776" s="104"/>
      <c r="AF1776" s="104"/>
      <c r="AG1776" s="104"/>
      <c r="AH1776" s="104"/>
      <c r="AI1776" s="104"/>
      <c r="AJ1776" s="104"/>
      <c r="AK1776" s="104"/>
      <c r="AL1776" s="104"/>
      <c r="AM1776" s="104"/>
      <c r="AN1776" s="104"/>
      <c r="AO1776" s="104"/>
      <c r="AP1776" s="104"/>
      <c r="AQ1776" s="104"/>
      <c r="AR1776" s="104"/>
      <c r="AS1776" s="104"/>
      <c r="AT1776" s="104"/>
      <c r="AU1776" s="104"/>
      <c r="AX1776" s="114"/>
      <c r="AY1776" s="114"/>
      <c r="AZ1776" s="114"/>
      <c r="BA1776" s="114"/>
      <c r="BB1776" s="114"/>
      <c r="BC1776" s="114"/>
      <c r="BD1776" s="114"/>
      <c r="BE1776" s="114"/>
      <c r="BF1776" s="114"/>
      <c r="BG1776" s="114"/>
      <c r="BH1776" s="114"/>
      <c r="BI1776" s="114"/>
      <c r="BJ1776" s="114"/>
      <c r="BK1776" s="114"/>
      <c r="BL1776" s="114"/>
      <c r="BM1776" s="114"/>
      <c r="BN1776" s="114"/>
      <c r="BO1776" s="114"/>
      <c r="BP1776" s="114"/>
      <c r="BQ1776" s="114"/>
      <c r="BR1776" s="114"/>
      <c r="BS1776" s="114"/>
      <c r="BT1776" s="114"/>
      <c r="BU1776" s="114"/>
      <c r="BV1776" s="114"/>
      <c r="BW1776" s="114"/>
      <c r="BX1776" s="114"/>
      <c r="BY1776" s="114"/>
      <c r="BZ1776" s="114"/>
      <c r="CA1776" s="114"/>
      <c r="CB1776" s="114"/>
      <c r="CC1776" s="114"/>
      <c r="CD1776" s="114"/>
      <c r="CE1776" s="114"/>
      <c r="CF1776" s="114"/>
      <c r="CG1776" s="114"/>
      <c r="EH1776"/>
      <c r="EI1776"/>
      <c r="EJ1776"/>
      <c r="EK1776"/>
      <c r="EL1776"/>
    </row>
    <row r="1777" spans="1:142" x14ac:dyDescent="0.2">
      <c r="A1777"/>
      <c r="B1777"/>
      <c r="C1777"/>
      <c r="D1777"/>
      <c r="E1777"/>
      <c r="F1777"/>
      <c r="G1777"/>
      <c r="H1777"/>
      <c r="I1777"/>
      <c r="J1777"/>
      <c r="L1777" s="104"/>
      <c r="M1777" s="104"/>
      <c r="N1777" s="104"/>
      <c r="O1777" s="104"/>
      <c r="P1777" s="104"/>
      <c r="Q1777" s="104"/>
      <c r="R1777" s="104"/>
      <c r="S1777" s="104"/>
      <c r="T1777" s="104"/>
      <c r="U1777" s="104"/>
      <c r="V1777" s="104"/>
      <c r="W1777" s="104"/>
      <c r="X1777" s="104"/>
      <c r="Y1777" s="104"/>
      <c r="Z1777" s="104"/>
      <c r="AA1777" s="104"/>
      <c r="AB1777" s="104"/>
      <c r="AC1777" s="104"/>
      <c r="AD1777" s="104"/>
      <c r="AE1777" s="104"/>
      <c r="AF1777" s="104"/>
      <c r="AG1777" s="104"/>
      <c r="AH1777" s="104"/>
      <c r="AI1777" s="104"/>
      <c r="AJ1777" s="104"/>
      <c r="AK1777" s="104"/>
      <c r="AL1777" s="104"/>
      <c r="AM1777" s="104"/>
      <c r="AN1777" s="104"/>
      <c r="AO1777" s="104"/>
      <c r="AP1777" s="104"/>
      <c r="AQ1777" s="104"/>
      <c r="AR1777" s="104"/>
      <c r="AS1777" s="104"/>
      <c r="AT1777" s="104"/>
      <c r="AU1777" s="104"/>
      <c r="AX1777" s="114"/>
      <c r="AY1777" s="114"/>
      <c r="AZ1777" s="114"/>
      <c r="BA1777" s="114"/>
      <c r="BB1777" s="114"/>
      <c r="BC1777" s="114"/>
      <c r="BD1777" s="114"/>
      <c r="BE1777" s="114"/>
      <c r="BF1777" s="114"/>
      <c r="BG1777" s="114"/>
      <c r="BH1777" s="114"/>
      <c r="BI1777" s="114"/>
      <c r="BJ1777" s="114"/>
      <c r="BK1777" s="114"/>
      <c r="BL1777" s="114"/>
      <c r="BM1777" s="114"/>
      <c r="BN1777" s="114"/>
      <c r="BO1777" s="114"/>
      <c r="BP1777" s="114"/>
      <c r="BQ1777" s="114"/>
      <c r="BR1777" s="114"/>
      <c r="BS1777" s="114"/>
      <c r="BT1777" s="114"/>
      <c r="BU1777" s="114"/>
      <c r="BV1777" s="114"/>
      <c r="BW1777" s="114"/>
      <c r="BX1777" s="114"/>
      <c r="BY1777" s="114"/>
      <c r="BZ1777" s="114"/>
      <c r="CA1777" s="114"/>
      <c r="CB1777" s="114"/>
      <c r="CC1777" s="114"/>
      <c r="CD1777" s="114"/>
      <c r="CE1777" s="114"/>
      <c r="CF1777" s="114"/>
      <c r="CG1777" s="114"/>
      <c r="EH1777"/>
      <c r="EI1777"/>
      <c r="EJ1777"/>
      <c r="EK1777"/>
      <c r="EL1777"/>
    </row>
    <row r="1778" spans="1:142" x14ac:dyDescent="0.2">
      <c r="A1778"/>
      <c r="B1778"/>
      <c r="C1778"/>
      <c r="D1778"/>
      <c r="E1778"/>
      <c r="F1778"/>
      <c r="G1778"/>
      <c r="H1778"/>
      <c r="I1778"/>
      <c r="J1778"/>
      <c r="L1778" s="104"/>
      <c r="M1778" s="104"/>
      <c r="N1778" s="104"/>
      <c r="O1778" s="104"/>
      <c r="P1778" s="104"/>
      <c r="Q1778" s="104"/>
      <c r="R1778" s="104"/>
      <c r="S1778" s="104"/>
      <c r="T1778" s="104"/>
      <c r="U1778" s="104"/>
      <c r="V1778" s="104"/>
      <c r="W1778" s="104"/>
      <c r="X1778" s="104"/>
      <c r="Y1778" s="104"/>
      <c r="Z1778" s="104"/>
      <c r="AA1778" s="104"/>
      <c r="AB1778" s="104"/>
      <c r="AC1778" s="104"/>
      <c r="AD1778" s="104"/>
      <c r="AE1778" s="104"/>
      <c r="AF1778" s="104"/>
      <c r="AG1778" s="104"/>
      <c r="AH1778" s="104"/>
      <c r="AI1778" s="104"/>
      <c r="AJ1778" s="104"/>
      <c r="AK1778" s="104"/>
      <c r="AL1778" s="104"/>
      <c r="AM1778" s="104"/>
      <c r="AN1778" s="104"/>
      <c r="AO1778" s="104"/>
      <c r="AP1778" s="104"/>
      <c r="AQ1778" s="104"/>
      <c r="AR1778" s="104"/>
      <c r="AS1778" s="104"/>
      <c r="AT1778" s="104"/>
      <c r="AU1778" s="104"/>
      <c r="AX1778" s="114"/>
      <c r="AY1778" s="114"/>
      <c r="AZ1778" s="114"/>
      <c r="BA1778" s="114"/>
      <c r="BB1778" s="114"/>
      <c r="BC1778" s="114"/>
      <c r="BD1778" s="114"/>
      <c r="BE1778" s="114"/>
      <c r="BF1778" s="114"/>
      <c r="BG1778" s="114"/>
      <c r="BH1778" s="114"/>
      <c r="BI1778" s="114"/>
      <c r="BJ1778" s="114"/>
      <c r="BK1778" s="114"/>
      <c r="BL1778" s="114"/>
      <c r="BM1778" s="114"/>
      <c r="BN1778" s="114"/>
      <c r="BO1778" s="114"/>
      <c r="BP1778" s="114"/>
      <c r="BQ1778" s="114"/>
      <c r="BR1778" s="114"/>
      <c r="BS1778" s="114"/>
      <c r="BT1778" s="114"/>
      <c r="BU1778" s="114"/>
      <c r="BV1778" s="114"/>
      <c r="BW1778" s="114"/>
      <c r="BX1778" s="114"/>
      <c r="BY1778" s="114"/>
      <c r="BZ1778" s="114"/>
      <c r="CA1778" s="114"/>
      <c r="CB1778" s="114"/>
      <c r="CC1778" s="114"/>
      <c r="CD1778" s="114"/>
      <c r="CE1778" s="114"/>
      <c r="CF1778" s="114"/>
      <c r="CG1778" s="114"/>
      <c r="EH1778"/>
      <c r="EI1778"/>
      <c r="EJ1778"/>
      <c r="EK1778"/>
      <c r="EL1778"/>
    </row>
    <row r="1779" spans="1:142" x14ac:dyDescent="0.2">
      <c r="A1779"/>
      <c r="B1779"/>
      <c r="C1779"/>
      <c r="D1779"/>
      <c r="E1779"/>
      <c r="F1779"/>
      <c r="G1779"/>
      <c r="H1779"/>
      <c r="I1779"/>
      <c r="J1779"/>
      <c r="L1779" s="104"/>
      <c r="M1779" s="104"/>
      <c r="N1779" s="104"/>
      <c r="O1779" s="104"/>
      <c r="P1779" s="104"/>
      <c r="Q1779" s="104"/>
      <c r="R1779" s="104"/>
      <c r="S1779" s="104"/>
      <c r="T1779" s="104"/>
      <c r="U1779" s="104"/>
      <c r="V1779" s="104"/>
      <c r="W1779" s="104"/>
      <c r="X1779" s="104"/>
      <c r="Y1779" s="104"/>
      <c r="Z1779" s="104"/>
      <c r="AA1779" s="104"/>
      <c r="AB1779" s="104"/>
      <c r="AC1779" s="104"/>
      <c r="AD1779" s="104"/>
      <c r="AE1779" s="104"/>
      <c r="AF1779" s="104"/>
      <c r="AG1779" s="104"/>
      <c r="AH1779" s="104"/>
      <c r="AI1779" s="104"/>
      <c r="AJ1779" s="104"/>
      <c r="AK1779" s="104"/>
      <c r="AL1779" s="104"/>
      <c r="AM1779" s="104"/>
      <c r="AN1779" s="104"/>
      <c r="AO1779" s="104"/>
      <c r="AP1779" s="104"/>
      <c r="AQ1779" s="104"/>
      <c r="AR1779" s="104"/>
      <c r="AS1779" s="104"/>
      <c r="AT1779" s="104"/>
      <c r="AU1779" s="104"/>
      <c r="AX1779" s="114"/>
      <c r="AY1779" s="114"/>
      <c r="AZ1779" s="114"/>
      <c r="BA1779" s="114"/>
      <c r="BB1779" s="114"/>
      <c r="BC1779" s="114"/>
      <c r="BD1779" s="114"/>
      <c r="BE1779" s="114"/>
      <c r="BF1779" s="114"/>
      <c r="BG1779" s="114"/>
      <c r="BH1779" s="114"/>
      <c r="BI1779" s="114"/>
      <c r="BJ1779" s="114"/>
      <c r="BK1779" s="114"/>
      <c r="BL1779" s="114"/>
      <c r="BM1779" s="114"/>
      <c r="BN1779" s="114"/>
      <c r="BO1779" s="114"/>
      <c r="BP1779" s="114"/>
      <c r="BQ1779" s="114"/>
      <c r="BR1779" s="114"/>
      <c r="BS1779" s="114"/>
      <c r="BT1779" s="114"/>
      <c r="BU1779" s="114"/>
      <c r="BV1779" s="114"/>
      <c r="BW1779" s="114"/>
      <c r="BX1779" s="114"/>
      <c r="BY1779" s="114"/>
      <c r="BZ1779" s="114"/>
      <c r="CA1779" s="114"/>
      <c r="CB1779" s="114"/>
      <c r="CC1779" s="114"/>
      <c r="CD1779" s="114"/>
      <c r="CE1779" s="114"/>
      <c r="CF1779" s="114"/>
      <c r="CG1779" s="114"/>
      <c r="EH1779"/>
      <c r="EI1779"/>
      <c r="EJ1779"/>
      <c r="EK1779"/>
      <c r="EL1779"/>
    </row>
    <row r="1780" spans="1:142" x14ac:dyDescent="0.2">
      <c r="A1780"/>
      <c r="B1780"/>
      <c r="C1780"/>
      <c r="D1780"/>
      <c r="E1780"/>
      <c r="F1780"/>
      <c r="G1780"/>
      <c r="H1780"/>
      <c r="I1780"/>
      <c r="J1780"/>
      <c r="L1780" s="104"/>
      <c r="M1780" s="104"/>
      <c r="N1780" s="104"/>
      <c r="O1780" s="104"/>
      <c r="P1780" s="104"/>
      <c r="Q1780" s="104"/>
      <c r="R1780" s="104"/>
      <c r="S1780" s="104"/>
      <c r="T1780" s="104"/>
      <c r="U1780" s="104"/>
      <c r="V1780" s="104"/>
      <c r="W1780" s="104"/>
      <c r="X1780" s="104"/>
      <c r="Y1780" s="104"/>
      <c r="Z1780" s="104"/>
      <c r="AA1780" s="104"/>
      <c r="AB1780" s="104"/>
      <c r="AC1780" s="104"/>
      <c r="AD1780" s="104"/>
      <c r="AE1780" s="104"/>
      <c r="AF1780" s="104"/>
      <c r="AG1780" s="104"/>
      <c r="AH1780" s="104"/>
      <c r="AI1780" s="104"/>
      <c r="AJ1780" s="104"/>
      <c r="AK1780" s="104"/>
      <c r="AL1780" s="104"/>
      <c r="AM1780" s="104"/>
      <c r="AN1780" s="104"/>
      <c r="AO1780" s="104"/>
      <c r="AP1780" s="104"/>
      <c r="AQ1780" s="104"/>
      <c r="AR1780" s="104"/>
      <c r="AS1780" s="104"/>
      <c r="AT1780" s="104"/>
      <c r="AU1780" s="104"/>
      <c r="AX1780" s="114"/>
      <c r="AY1780" s="114"/>
      <c r="AZ1780" s="114"/>
      <c r="BA1780" s="114"/>
      <c r="BB1780" s="114"/>
      <c r="BC1780" s="114"/>
      <c r="BD1780" s="114"/>
      <c r="BE1780" s="114"/>
      <c r="BF1780" s="114"/>
      <c r="BG1780" s="114"/>
      <c r="BH1780" s="114"/>
      <c r="BI1780" s="114"/>
      <c r="BJ1780" s="114"/>
      <c r="BK1780" s="114"/>
      <c r="BL1780" s="114"/>
      <c r="BM1780" s="114"/>
      <c r="BN1780" s="114"/>
      <c r="BO1780" s="114"/>
      <c r="BP1780" s="114"/>
      <c r="BQ1780" s="114"/>
      <c r="BR1780" s="114"/>
      <c r="BS1780" s="114"/>
      <c r="BT1780" s="114"/>
      <c r="BU1780" s="114"/>
      <c r="BV1780" s="114"/>
      <c r="BW1780" s="114"/>
      <c r="BX1780" s="114"/>
      <c r="BY1780" s="114"/>
      <c r="BZ1780" s="114"/>
      <c r="CA1780" s="114"/>
      <c r="CB1780" s="114"/>
      <c r="CC1780" s="114"/>
      <c r="CD1780" s="114"/>
      <c r="CE1780" s="114"/>
      <c r="CF1780" s="114"/>
      <c r="CG1780" s="114"/>
      <c r="EH1780"/>
      <c r="EI1780"/>
      <c r="EJ1780"/>
      <c r="EK1780"/>
      <c r="EL1780"/>
    </row>
    <row r="1781" spans="1:142" x14ac:dyDescent="0.2">
      <c r="A1781"/>
      <c r="B1781"/>
      <c r="C1781"/>
      <c r="D1781"/>
      <c r="E1781"/>
      <c r="F1781"/>
      <c r="G1781"/>
      <c r="H1781"/>
      <c r="I1781"/>
      <c r="J1781"/>
      <c r="L1781" s="104"/>
      <c r="M1781" s="104"/>
      <c r="N1781" s="104"/>
      <c r="O1781" s="104"/>
      <c r="P1781" s="104"/>
      <c r="Q1781" s="104"/>
      <c r="R1781" s="104"/>
      <c r="S1781" s="104"/>
      <c r="T1781" s="104"/>
      <c r="U1781" s="104"/>
      <c r="V1781" s="104"/>
      <c r="W1781" s="104"/>
      <c r="X1781" s="104"/>
      <c r="Y1781" s="104"/>
      <c r="Z1781" s="104"/>
      <c r="AA1781" s="104"/>
      <c r="AB1781" s="104"/>
      <c r="AC1781" s="104"/>
      <c r="AD1781" s="104"/>
      <c r="AE1781" s="104"/>
      <c r="AF1781" s="104"/>
      <c r="AG1781" s="104"/>
      <c r="AH1781" s="104"/>
      <c r="AI1781" s="104"/>
      <c r="AJ1781" s="104"/>
      <c r="AK1781" s="104"/>
      <c r="AL1781" s="104"/>
      <c r="AM1781" s="104"/>
      <c r="AN1781" s="104"/>
      <c r="AO1781" s="104"/>
      <c r="AP1781" s="104"/>
      <c r="AQ1781" s="104"/>
      <c r="AR1781" s="104"/>
      <c r="AS1781" s="104"/>
      <c r="AT1781" s="104"/>
      <c r="AU1781" s="104"/>
      <c r="AX1781" s="114"/>
      <c r="AY1781" s="114"/>
      <c r="AZ1781" s="114"/>
      <c r="BA1781" s="114"/>
      <c r="BB1781" s="114"/>
      <c r="BC1781" s="114"/>
      <c r="BD1781" s="114"/>
      <c r="BE1781" s="114"/>
      <c r="BF1781" s="114"/>
      <c r="BG1781" s="114"/>
      <c r="BH1781" s="114"/>
      <c r="BI1781" s="114"/>
      <c r="BJ1781" s="114"/>
      <c r="BK1781" s="114"/>
      <c r="BL1781" s="114"/>
      <c r="BM1781" s="114"/>
      <c r="BN1781" s="114"/>
      <c r="BO1781" s="114"/>
      <c r="BP1781" s="114"/>
      <c r="BQ1781" s="114"/>
      <c r="BR1781" s="114"/>
      <c r="BS1781" s="114"/>
      <c r="BT1781" s="114"/>
      <c r="BU1781" s="114"/>
      <c r="BV1781" s="114"/>
      <c r="BW1781" s="114"/>
      <c r="BX1781" s="114"/>
      <c r="BY1781" s="114"/>
      <c r="BZ1781" s="114"/>
      <c r="CA1781" s="114"/>
      <c r="CB1781" s="114"/>
      <c r="CC1781" s="114"/>
      <c r="CD1781" s="114"/>
      <c r="CE1781" s="114"/>
      <c r="CF1781" s="114"/>
      <c r="CG1781" s="114"/>
      <c r="EH1781"/>
      <c r="EI1781"/>
      <c r="EJ1781"/>
      <c r="EK1781"/>
      <c r="EL1781"/>
    </row>
    <row r="1782" spans="1:142" x14ac:dyDescent="0.2">
      <c r="A1782"/>
      <c r="B1782"/>
      <c r="C1782"/>
      <c r="D1782"/>
      <c r="E1782"/>
      <c r="F1782"/>
      <c r="G1782"/>
      <c r="H1782"/>
      <c r="I1782"/>
      <c r="J1782"/>
      <c r="L1782" s="104"/>
      <c r="M1782" s="104"/>
      <c r="N1782" s="104"/>
      <c r="O1782" s="104"/>
      <c r="P1782" s="104"/>
      <c r="Q1782" s="104"/>
      <c r="R1782" s="104"/>
      <c r="S1782" s="104"/>
      <c r="T1782" s="104"/>
      <c r="U1782" s="104"/>
      <c r="V1782" s="104"/>
      <c r="W1782" s="104"/>
      <c r="X1782" s="104"/>
      <c r="Y1782" s="104"/>
      <c r="Z1782" s="104"/>
      <c r="AA1782" s="104"/>
      <c r="AB1782" s="104"/>
      <c r="AC1782" s="104"/>
      <c r="AD1782" s="104"/>
      <c r="AE1782" s="104"/>
      <c r="AF1782" s="104"/>
      <c r="AG1782" s="104"/>
      <c r="AH1782" s="104"/>
      <c r="AI1782" s="104"/>
      <c r="AJ1782" s="104"/>
      <c r="AK1782" s="104"/>
      <c r="AL1782" s="104"/>
      <c r="AM1782" s="104"/>
      <c r="AN1782" s="104"/>
      <c r="AO1782" s="104"/>
      <c r="AP1782" s="104"/>
      <c r="AQ1782" s="104"/>
      <c r="AR1782" s="104"/>
      <c r="AS1782" s="104"/>
      <c r="AT1782" s="104"/>
      <c r="AU1782" s="104"/>
      <c r="AX1782" s="114"/>
      <c r="AY1782" s="114"/>
      <c r="AZ1782" s="114"/>
      <c r="BA1782" s="114"/>
      <c r="BB1782" s="114"/>
      <c r="BC1782" s="114"/>
      <c r="BD1782" s="114"/>
      <c r="BE1782" s="114"/>
      <c r="BF1782" s="114"/>
      <c r="BG1782" s="114"/>
      <c r="BH1782" s="114"/>
      <c r="BI1782" s="114"/>
      <c r="BJ1782" s="114"/>
      <c r="BK1782" s="114"/>
      <c r="BL1782" s="114"/>
      <c r="BM1782" s="114"/>
      <c r="BN1782" s="114"/>
      <c r="BO1782" s="114"/>
      <c r="BP1782" s="114"/>
      <c r="BQ1782" s="114"/>
      <c r="BR1782" s="114"/>
      <c r="BS1782" s="114"/>
      <c r="BT1782" s="114"/>
      <c r="BU1782" s="114"/>
      <c r="BV1782" s="114"/>
      <c r="BW1782" s="114"/>
      <c r="BX1782" s="114"/>
      <c r="BY1782" s="114"/>
      <c r="BZ1782" s="114"/>
      <c r="CA1782" s="114"/>
      <c r="CB1782" s="114"/>
      <c r="CC1782" s="114"/>
      <c r="CD1782" s="114"/>
      <c r="CE1782" s="114"/>
      <c r="CF1782" s="114"/>
      <c r="CG1782" s="114"/>
      <c r="EH1782"/>
      <c r="EI1782"/>
      <c r="EJ1782"/>
      <c r="EK1782"/>
      <c r="EL1782"/>
    </row>
    <row r="1783" spans="1:142" x14ac:dyDescent="0.2">
      <c r="A1783"/>
      <c r="B1783"/>
      <c r="C1783"/>
      <c r="D1783"/>
      <c r="E1783"/>
      <c r="F1783"/>
      <c r="G1783"/>
      <c r="H1783"/>
      <c r="I1783"/>
      <c r="J1783"/>
      <c r="L1783" s="104"/>
      <c r="M1783" s="104"/>
      <c r="N1783" s="104"/>
      <c r="O1783" s="104"/>
      <c r="P1783" s="104"/>
      <c r="Q1783" s="104"/>
      <c r="R1783" s="104"/>
      <c r="S1783" s="104"/>
      <c r="T1783" s="104"/>
      <c r="U1783" s="104"/>
      <c r="V1783" s="104"/>
      <c r="W1783" s="104"/>
      <c r="X1783" s="104"/>
      <c r="Y1783" s="104"/>
      <c r="Z1783" s="104"/>
      <c r="AA1783" s="104"/>
      <c r="AB1783" s="104"/>
      <c r="AC1783" s="104"/>
      <c r="AD1783" s="104"/>
      <c r="AE1783" s="104"/>
      <c r="AF1783" s="104"/>
      <c r="AG1783" s="104"/>
      <c r="AH1783" s="104"/>
      <c r="AI1783" s="104"/>
      <c r="AJ1783" s="104"/>
      <c r="AK1783" s="104"/>
      <c r="AL1783" s="104"/>
      <c r="AM1783" s="104"/>
      <c r="AN1783" s="104"/>
      <c r="AO1783" s="104"/>
      <c r="AP1783" s="104"/>
      <c r="AQ1783" s="104"/>
      <c r="AR1783" s="104"/>
      <c r="AS1783" s="104"/>
      <c r="AT1783" s="104"/>
      <c r="AU1783" s="104"/>
      <c r="AX1783" s="114"/>
      <c r="AY1783" s="114"/>
      <c r="AZ1783" s="114"/>
      <c r="BA1783" s="114"/>
      <c r="BB1783" s="114"/>
      <c r="BC1783" s="114"/>
      <c r="BD1783" s="114"/>
      <c r="BE1783" s="114"/>
      <c r="BF1783" s="114"/>
      <c r="BG1783" s="114"/>
      <c r="BH1783" s="114"/>
      <c r="BI1783" s="114"/>
      <c r="BJ1783" s="114"/>
      <c r="BK1783" s="114"/>
      <c r="BL1783" s="114"/>
      <c r="BM1783" s="114"/>
      <c r="BN1783" s="114"/>
      <c r="BO1783" s="114"/>
      <c r="BP1783" s="114"/>
      <c r="BQ1783" s="114"/>
      <c r="BR1783" s="114"/>
      <c r="BS1783" s="114"/>
      <c r="BT1783" s="114"/>
      <c r="BU1783" s="114"/>
      <c r="BV1783" s="114"/>
      <c r="BW1783" s="114"/>
      <c r="BX1783" s="114"/>
      <c r="BY1783" s="114"/>
      <c r="BZ1783" s="114"/>
      <c r="CA1783" s="114"/>
      <c r="CB1783" s="114"/>
      <c r="CC1783" s="114"/>
      <c r="CD1783" s="114"/>
      <c r="CE1783" s="114"/>
      <c r="CF1783" s="114"/>
      <c r="CG1783" s="114"/>
      <c r="EH1783"/>
      <c r="EI1783"/>
      <c r="EJ1783"/>
      <c r="EK1783"/>
      <c r="EL1783"/>
    </row>
    <row r="1784" spans="1:142" x14ac:dyDescent="0.2">
      <c r="A1784"/>
      <c r="B1784"/>
      <c r="C1784"/>
      <c r="D1784"/>
      <c r="E1784"/>
      <c r="F1784"/>
      <c r="G1784"/>
      <c r="H1784"/>
      <c r="I1784"/>
      <c r="J1784"/>
      <c r="L1784" s="104"/>
      <c r="M1784" s="104"/>
      <c r="N1784" s="104"/>
      <c r="O1784" s="104"/>
      <c r="P1784" s="104"/>
      <c r="Q1784" s="104"/>
      <c r="R1784" s="104"/>
      <c r="S1784" s="104"/>
      <c r="T1784" s="104"/>
      <c r="U1784" s="104"/>
      <c r="V1784" s="104"/>
      <c r="W1784" s="104"/>
      <c r="X1784" s="104"/>
      <c r="Y1784" s="104"/>
      <c r="Z1784" s="104"/>
      <c r="AA1784" s="104"/>
      <c r="AB1784" s="104"/>
      <c r="AC1784" s="104"/>
      <c r="AD1784" s="104"/>
      <c r="AE1784" s="104"/>
      <c r="AF1784" s="104"/>
      <c r="AG1784" s="104"/>
      <c r="AH1784" s="104"/>
      <c r="AI1784" s="104"/>
      <c r="AJ1784" s="104"/>
      <c r="AK1784" s="104"/>
      <c r="AL1784" s="104"/>
      <c r="AM1784" s="104"/>
      <c r="AN1784" s="104"/>
      <c r="AO1784" s="104"/>
      <c r="AP1784" s="104"/>
      <c r="AQ1784" s="104"/>
      <c r="AR1784" s="104"/>
      <c r="AS1784" s="104"/>
      <c r="AT1784" s="104"/>
      <c r="AU1784" s="104"/>
      <c r="AX1784" s="114"/>
      <c r="AY1784" s="114"/>
      <c r="AZ1784" s="114"/>
      <c r="BA1784" s="114"/>
      <c r="BB1784" s="114"/>
      <c r="BC1784" s="114"/>
      <c r="BD1784" s="114"/>
      <c r="BE1784" s="114"/>
      <c r="BF1784" s="114"/>
      <c r="BG1784" s="114"/>
      <c r="BH1784" s="114"/>
      <c r="BI1784" s="114"/>
      <c r="BJ1784" s="114"/>
      <c r="BK1784" s="114"/>
      <c r="BL1784" s="114"/>
      <c r="BM1784" s="114"/>
      <c r="BN1784" s="114"/>
      <c r="BO1784" s="114"/>
      <c r="BP1784" s="114"/>
      <c r="BQ1784" s="114"/>
      <c r="BR1784" s="114"/>
      <c r="BS1784" s="114"/>
      <c r="BT1784" s="114"/>
      <c r="BU1784" s="114"/>
      <c r="BV1784" s="114"/>
      <c r="BW1784" s="114"/>
      <c r="BX1784" s="114"/>
      <c r="BY1784" s="114"/>
      <c r="BZ1784" s="114"/>
      <c r="CA1784" s="114"/>
      <c r="CB1784" s="114"/>
      <c r="CC1784" s="114"/>
      <c r="CD1784" s="114"/>
      <c r="CE1784" s="114"/>
      <c r="CF1784" s="114"/>
      <c r="CG1784" s="114"/>
      <c r="EH1784"/>
      <c r="EI1784"/>
      <c r="EJ1784"/>
      <c r="EK1784"/>
      <c r="EL1784"/>
    </row>
    <row r="1785" spans="1:142" x14ac:dyDescent="0.2">
      <c r="A1785"/>
      <c r="B1785"/>
      <c r="C1785"/>
      <c r="D1785"/>
      <c r="E1785"/>
      <c r="F1785"/>
      <c r="G1785"/>
      <c r="H1785"/>
      <c r="I1785"/>
      <c r="J1785"/>
      <c r="L1785" s="104"/>
      <c r="M1785" s="104"/>
      <c r="N1785" s="104"/>
      <c r="O1785" s="104"/>
      <c r="P1785" s="104"/>
      <c r="Q1785" s="104"/>
      <c r="R1785" s="104"/>
      <c r="S1785" s="104"/>
      <c r="T1785" s="104"/>
      <c r="U1785" s="104"/>
      <c r="V1785" s="104"/>
      <c r="W1785" s="104"/>
      <c r="X1785" s="104"/>
      <c r="Y1785" s="104"/>
      <c r="Z1785" s="104"/>
      <c r="AA1785" s="104"/>
      <c r="AB1785" s="104"/>
      <c r="AC1785" s="104"/>
      <c r="AD1785" s="104"/>
      <c r="AE1785" s="104"/>
      <c r="AF1785" s="104"/>
      <c r="AG1785" s="104"/>
      <c r="AH1785" s="104"/>
      <c r="AI1785" s="104"/>
      <c r="AJ1785" s="104"/>
      <c r="AK1785" s="104"/>
      <c r="AL1785" s="104"/>
      <c r="AM1785" s="104"/>
      <c r="AN1785" s="104"/>
      <c r="AO1785" s="104"/>
      <c r="AP1785" s="104"/>
      <c r="AQ1785" s="104"/>
      <c r="AR1785" s="104"/>
      <c r="AS1785" s="104"/>
      <c r="AT1785" s="104"/>
      <c r="AU1785" s="104"/>
      <c r="AX1785" s="114"/>
      <c r="AY1785" s="114"/>
      <c r="AZ1785" s="114"/>
      <c r="BA1785" s="114"/>
      <c r="BB1785" s="114"/>
      <c r="BC1785" s="114"/>
      <c r="BD1785" s="114"/>
      <c r="BE1785" s="114"/>
      <c r="BF1785" s="114"/>
      <c r="BG1785" s="114"/>
      <c r="BH1785" s="114"/>
      <c r="BI1785" s="114"/>
      <c r="BJ1785" s="114"/>
      <c r="BK1785" s="114"/>
      <c r="BL1785" s="114"/>
      <c r="BM1785" s="114"/>
      <c r="BN1785" s="114"/>
      <c r="BO1785" s="114"/>
      <c r="BP1785" s="114"/>
      <c r="BQ1785" s="114"/>
      <c r="BR1785" s="114"/>
      <c r="BS1785" s="114"/>
      <c r="BT1785" s="114"/>
      <c r="BU1785" s="114"/>
      <c r="BV1785" s="114"/>
      <c r="BW1785" s="114"/>
      <c r="BX1785" s="114"/>
      <c r="BY1785" s="114"/>
      <c r="BZ1785" s="114"/>
      <c r="CA1785" s="114"/>
      <c r="CB1785" s="114"/>
      <c r="CC1785" s="114"/>
      <c r="CD1785" s="114"/>
      <c r="CE1785" s="114"/>
      <c r="CF1785" s="114"/>
      <c r="CG1785" s="114"/>
      <c r="EH1785"/>
      <c r="EI1785"/>
      <c r="EJ1785"/>
      <c r="EK1785"/>
      <c r="EL1785"/>
    </row>
    <row r="1786" spans="1:142" x14ac:dyDescent="0.2">
      <c r="A1786"/>
      <c r="B1786"/>
      <c r="C1786"/>
      <c r="D1786"/>
      <c r="E1786"/>
      <c r="F1786"/>
      <c r="G1786"/>
      <c r="H1786"/>
      <c r="I1786"/>
      <c r="J1786"/>
      <c r="L1786" s="104"/>
      <c r="M1786" s="104"/>
      <c r="N1786" s="104"/>
      <c r="O1786" s="104"/>
      <c r="P1786" s="104"/>
      <c r="Q1786" s="104"/>
      <c r="R1786" s="104"/>
      <c r="S1786" s="104"/>
      <c r="T1786" s="104"/>
      <c r="U1786" s="104"/>
      <c r="V1786" s="104"/>
      <c r="W1786" s="104"/>
      <c r="X1786" s="104"/>
      <c r="Y1786" s="104"/>
      <c r="Z1786" s="104"/>
      <c r="AA1786" s="104"/>
      <c r="AB1786" s="104"/>
      <c r="AC1786" s="104"/>
      <c r="AD1786" s="104"/>
      <c r="AE1786" s="104"/>
      <c r="AF1786" s="104"/>
      <c r="AG1786" s="104"/>
      <c r="AH1786" s="104"/>
      <c r="AI1786" s="104"/>
      <c r="AJ1786" s="104"/>
      <c r="AK1786" s="104"/>
      <c r="AL1786" s="104"/>
      <c r="AM1786" s="104"/>
      <c r="AN1786" s="104"/>
      <c r="AO1786" s="104"/>
      <c r="AP1786" s="104"/>
      <c r="AQ1786" s="104"/>
      <c r="AR1786" s="104"/>
      <c r="AS1786" s="104"/>
      <c r="AT1786" s="104"/>
      <c r="AU1786" s="104"/>
      <c r="AX1786" s="114"/>
      <c r="AY1786" s="114"/>
      <c r="AZ1786" s="114"/>
      <c r="BA1786" s="114"/>
      <c r="BB1786" s="114"/>
      <c r="BC1786" s="114"/>
      <c r="BD1786" s="114"/>
      <c r="BE1786" s="114"/>
      <c r="BF1786" s="114"/>
      <c r="BG1786" s="114"/>
      <c r="BH1786" s="114"/>
      <c r="BI1786" s="114"/>
      <c r="BJ1786" s="114"/>
      <c r="BK1786" s="114"/>
      <c r="BL1786" s="114"/>
      <c r="BM1786" s="114"/>
      <c r="BN1786" s="114"/>
      <c r="BO1786" s="114"/>
      <c r="BP1786" s="114"/>
      <c r="BQ1786" s="114"/>
      <c r="BR1786" s="114"/>
      <c r="BS1786" s="114"/>
      <c r="BT1786" s="114"/>
      <c r="BU1786" s="114"/>
      <c r="BV1786" s="114"/>
      <c r="BW1786" s="114"/>
      <c r="BX1786" s="114"/>
      <c r="BY1786" s="114"/>
      <c r="BZ1786" s="114"/>
      <c r="CA1786" s="114"/>
      <c r="CB1786" s="114"/>
      <c r="CC1786" s="114"/>
      <c r="CD1786" s="114"/>
      <c r="CE1786" s="114"/>
      <c r="CF1786" s="114"/>
      <c r="CG1786" s="114"/>
      <c r="EH1786"/>
      <c r="EI1786"/>
      <c r="EJ1786"/>
      <c r="EK1786"/>
      <c r="EL1786"/>
    </row>
    <row r="1787" spans="1:142" x14ac:dyDescent="0.2">
      <c r="A1787"/>
      <c r="B1787"/>
      <c r="C1787"/>
      <c r="D1787"/>
      <c r="E1787"/>
      <c r="F1787"/>
      <c r="G1787"/>
      <c r="H1787"/>
      <c r="I1787"/>
      <c r="J1787"/>
      <c r="L1787" s="104"/>
      <c r="M1787" s="104"/>
      <c r="N1787" s="104"/>
      <c r="O1787" s="104"/>
      <c r="P1787" s="104"/>
      <c r="Q1787" s="104"/>
      <c r="R1787" s="104"/>
      <c r="S1787" s="104"/>
      <c r="T1787" s="104"/>
      <c r="U1787" s="104"/>
      <c r="V1787" s="104"/>
      <c r="W1787" s="104"/>
      <c r="X1787" s="104"/>
      <c r="Y1787" s="104"/>
      <c r="Z1787" s="104"/>
      <c r="AA1787" s="104"/>
      <c r="AB1787" s="104"/>
      <c r="AC1787" s="104"/>
      <c r="AD1787" s="104"/>
      <c r="AE1787" s="104"/>
      <c r="AF1787" s="104"/>
      <c r="AG1787" s="104"/>
      <c r="AH1787" s="104"/>
      <c r="AI1787" s="104"/>
      <c r="AJ1787" s="104"/>
      <c r="AK1787" s="104"/>
      <c r="AL1787" s="104"/>
      <c r="AM1787" s="104"/>
      <c r="AN1787" s="104"/>
      <c r="AO1787" s="104"/>
      <c r="AP1787" s="104"/>
      <c r="AQ1787" s="104"/>
      <c r="AR1787" s="104"/>
      <c r="AS1787" s="104"/>
      <c r="AT1787" s="104"/>
      <c r="AU1787" s="104"/>
      <c r="AX1787" s="114"/>
      <c r="AY1787" s="114"/>
      <c r="AZ1787" s="114"/>
      <c r="BA1787" s="114"/>
      <c r="BB1787" s="114"/>
      <c r="BC1787" s="114"/>
      <c r="BD1787" s="114"/>
      <c r="BE1787" s="114"/>
      <c r="BF1787" s="114"/>
      <c r="BG1787" s="114"/>
      <c r="BH1787" s="114"/>
      <c r="BI1787" s="114"/>
      <c r="BJ1787" s="114"/>
      <c r="BK1787" s="114"/>
      <c r="BL1787" s="114"/>
      <c r="BM1787" s="114"/>
      <c r="BN1787" s="114"/>
      <c r="BO1787" s="114"/>
      <c r="BP1787" s="114"/>
      <c r="BQ1787" s="114"/>
      <c r="BR1787" s="114"/>
      <c r="BS1787" s="114"/>
      <c r="BT1787" s="114"/>
      <c r="BU1787" s="114"/>
      <c r="BV1787" s="114"/>
      <c r="BW1787" s="114"/>
      <c r="BX1787" s="114"/>
      <c r="BY1787" s="114"/>
      <c r="BZ1787" s="114"/>
      <c r="CA1787" s="114"/>
      <c r="CB1787" s="114"/>
      <c r="CC1787" s="114"/>
      <c r="CD1787" s="114"/>
      <c r="CE1787" s="114"/>
      <c r="CF1787" s="114"/>
      <c r="CG1787" s="114"/>
      <c r="EH1787"/>
      <c r="EI1787"/>
      <c r="EJ1787"/>
      <c r="EK1787"/>
      <c r="EL1787"/>
    </row>
    <row r="1788" spans="1:142" x14ac:dyDescent="0.2">
      <c r="A1788"/>
      <c r="B1788"/>
      <c r="C1788"/>
      <c r="D1788"/>
      <c r="E1788"/>
      <c r="F1788"/>
      <c r="G1788"/>
      <c r="H1788"/>
      <c r="I1788"/>
      <c r="J1788"/>
      <c r="L1788" s="104"/>
      <c r="M1788" s="104"/>
      <c r="N1788" s="104"/>
      <c r="O1788" s="104"/>
      <c r="P1788" s="104"/>
      <c r="Q1788" s="104"/>
      <c r="R1788" s="104"/>
      <c r="S1788" s="104"/>
      <c r="T1788" s="104"/>
      <c r="U1788" s="104"/>
      <c r="V1788" s="104"/>
      <c r="W1788" s="104"/>
      <c r="X1788" s="104"/>
      <c r="Y1788" s="104"/>
      <c r="Z1788" s="104"/>
      <c r="AA1788" s="104"/>
      <c r="AB1788" s="104"/>
      <c r="AC1788" s="104"/>
      <c r="AD1788" s="104"/>
      <c r="AE1788" s="104"/>
      <c r="AF1788" s="104"/>
      <c r="AG1788" s="104"/>
      <c r="AH1788" s="104"/>
      <c r="AI1788" s="104"/>
      <c r="AJ1788" s="104"/>
      <c r="AK1788" s="104"/>
      <c r="AL1788" s="104"/>
      <c r="AM1788" s="104"/>
      <c r="AN1788" s="104"/>
      <c r="AO1788" s="104"/>
      <c r="AP1788" s="104"/>
      <c r="AQ1788" s="104"/>
      <c r="AR1788" s="104"/>
      <c r="AS1788" s="104"/>
      <c r="AT1788" s="104"/>
      <c r="AU1788" s="104"/>
      <c r="AX1788" s="114"/>
      <c r="AY1788" s="114"/>
      <c r="AZ1788" s="114"/>
      <c r="BA1788" s="114"/>
      <c r="BB1788" s="114"/>
      <c r="BC1788" s="114"/>
      <c r="BD1788" s="114"/>
      <c r="BE1788" s="114"/>
      <c r="BF1788" s="114"/>
      <c r="BG1788" s="114"/>
      <c r="BH1788" s="114"/>
      <c r="BI1788" s="114"/>
      <c r="BJ1788" s="114"/>
      <c r="BK1788" s="114"/>
      <c r="BL1788" s="114"/>
      <c r="BM1788" s="114"/>
      <c r="BN1788" s="114"/>
      <c r="BO1788" s="114"/>
      <c r="BP1788" s="114"/>
      <c r="BQ1788" s="114"/>
      <c r="BR1788" s="114"/>
      <c r="BS1788" s="114"/>
      <c r="BT1788" s="114"/>
      <c r="BU1788" s="114"/>
      <c r="BV1788" s="114"/>
      <c r="BW1788" s="114"/>
      <c r="BX1788" s="114"/>
      <c r="BY1788" s="114"/>
      <c r="BZ1788" s="114"/>
      <c r="CA1788" s="114"/>
      <c r="CB1788" s="114"/>
      <c r="CC1788" s="114"/>
      <c r="CD1788" s="114"/>
      <c r="CE1788" s="114"/>
      <c r="CF1788" s="114"/>
      <c r="CG1788" s="114"/>
      <c r="EH1788"/>
      <c r="EI1788"/>
      <c r="EJ1788"/>
      <c r="EK1788"/>
      <c r="EL1788"/>
    </row>
    <row r="1789" spans="1:142" x14ac:dyDescent="0.2">
      <c r="A1789"/>
      <c r="B1789"/>
      <c r="C1789"/>
      <c r="D1789"/>
      <c r="E1789"/>
      <c r="F1789"/>
      <c r="G1789"/>
      <c r="H1789"/>
      <c r="I1789"/>
      <c r="J1789"/>
      <c r="L1789" s="104"/>
      <c r="M1789" s="104"/>
      <c r="N1789" s="104"/>
      <c r="O1789" s="104"/>
      <c r="P1789" s="104"/>
      <c r="Q1789" s="104"/>
      <c r="R1789" s="104"/>
      <c r="S1789" s="104"/>
      <c r="T1789" s="104"/>
      <c r="U1789" s="104"/>
      <c r="V1789" s="104"/>
      <c r="W1789" s="104"/>
      <c r="X1789" s="104"/>
      <c r="Y1789" s="104"/>
      <c r="Z1789" s="104"/>
      <c r="AA1789" s="104"/>
      <c r="AB1789" s="104"/>
      <c r="AC1789" s="104"/>
      <c r="AD1789" s="104"/>
      <c r="AE1789" s="104"/>
      <c r="AF1789" s="104"/>
      <c r="AG1789" s="104"/>
      <c r="AH1789" s="104"/>
      <c r="AI1789" s="104"/>
      <c r="AJ1789" s="104"/>
      <c r="AK1789" s="104"/>
      <c r="AL1789" s="104"/>
      <c r="AM1789" s="104"/>
      <c r="AN1789" s="104"/>
      <c r="AO1789" s="104"/>
      <c r="AP1789" s="104"/>
      <c r="AQ1789" s="104"/>
      <c r="AR1789" s="104"/>
      <c r="AS1789" s="104"/>
      <c r="AT1789" s="104"/>
      <c r="AU1789" s="104"/>
      <c r="AX1789" s="114"/>
      <c r="AY1789" s="114"/>
      <c r="AZ1789" s="114"/>
      <c r="BA1789" s="114"/>
      <c r="BB1789" s="114"/>
      <c r="BC1789" s="114"/>
      <c r="BD1789" s="114"/>
      <c r="BE1789" s="114"/>
      <c r="BF1789" s="114"/>
      <c r="BG1789" s="114"/>
      <c r="BH1789" s="114"/>
      <c r="BI1789" s="114"/>
      <c r="BJ1789" s="114"/>
      <c r="BK1789" s="114"/>
      <c r="BL1789" s="114"/>
      <c r="BM1789" s="114"/>
      <c r="BN1789" s="114"/>
      <c r="BO1789" s="114"/>
      <c r="BP1789" s="114"/>
      <c r="BQ1789" s="114"/>
      <c r="BR1789" s="114"/>
      <c r="BS1789" s="114"/>
      <c r="BT1789" s="114"/>
      <c r="BU1789" s="114"/>
      <c r="BV1789" s="114"/>
      <c r="BW1789" s="114"/>
      <c r="BX1789" s="114"/>
      <c r="BY1789" s="114"/>
      <c r="BZ1789" s="114"/>
      <c r="CA1789" s="114"/>
      <c r="CB1789" s="114"/>
      <c r="CC1789" s="114"/>
      <c r="CD1789" s="114"/>
      <c r="CE1789" s="114"/>
      <c r="CF1789" s="114"/>
      <c r="CG1789" s="114"/>
      <c r="EH1789"/>
      <c r="EI1789"/>
      <c r="EJ1789"/>
      <c r="EK1789"/>
      <c r="EL1789"/>
    </row>
    <row r="1790" spans="1:142" x14ac:dyDescent="0.2">
      <c r="A1790"/>
      <c r="B1790"/>
      <c r="C1790"/>
      <c r="D1790"/>
      <c r="E1790"/>
      <c r="F1790"/>
      <c r="G1790"/>
      <c r="H1790"/>
      <c r="I1790"/>
      <c r="J1790"/>
      <c r="L1790" s="104"/>
      <c r="M1790" s="104"/>
      <c r="N1790" s="104"/>
      <c r="O1790" s="104"/>
      <c r="P1790" s="104"/>
      <c r="Q1790" s="104"/>
      <c r="R1790" s="104"/>
      <c r="S1790" s="104"/>
      <c r="T1790" s="104"/>
      <c r="U1790" s="104"/>
      <c r="V1790" s="104"/>
      <c r="W1790" s="104"/>
      <c r="X1790" s="104"/>
      <c r="Y1790" s="104"/>
      <c r="Z1790" s="104"/>
      <c r="AA1790" s="104"/>
      <c r="AB1790" s="104"/>
      <c r="AC1790" s="104"/>
      <c r="AD1790" s="104"/>
      <c r="AE1790" s="104"/>
      <c r="AF1790" s="104"/>
      <c r="AG1790" s="104"/>
      <c r="AH1790" s="104"/>
      <c r="AI1790" s="104"/>
      <c r="AJ1790" s="104"/>
      <c r="AK1790" s="104"/>
      <c r="AL1790" s="104"/>
      <c r="AM1790" s="104"/>
      <c r="AN1790" s="104"/>
      <c r="AO1790" s="104"/>
      <c r="AP1790" s="104"/>
      <c r="AQ1790" s="104"/>
      <c r="AR1790" s="104"/>
      <c r="AS1790" s="104"/>
      <c r="AT1790" s="104"/>
      <c r="AU1790" s="104"/>
      <c r="AX1790" s="114"/>
      <c r="AY1790" s="114"/>
      <c r="AZ1790" s="114"/>
      <c r="BA1790" s="114"/>
      <c r="BB1790" s="114"/>
      <c r="BC1790" s="114"/>
      <c r="BD1790" s="114"/>
      <c r="BE1790" s="114"/>
      <c r="BF1790" s="114"/>
      <c r="BG1790" s="114"/>
      <c r="BH1790" s="114"/>
      <c r="BI1790" s="114"/>
      <c r="BJ1790" s="114"/>
      <c r="BK1790" s="114"/>
      <c r="BL1790" s="114"/>
      <c r="BM1790" s="114"/>
      <c r="BN1790" s="114"/>
      <c r="BO1790" s="114"/>
      <c r="BP1790" s="114"/>
      <c r="BQ1790" s="114"/>
      <c r="BR1790" s="114"/>
      <c r="BS1790" s="114"/>
      <c r="BT1790" s="114"/>
      <c r="BU1790" s="114"/>
      <c r="BV1790" s="114"/>
      <c r="BW1790" s="114"/>
      <c r="BX1790" s="114"/>
      <c r="BY1790" s="114"/>
      <c r="BZ1790" s="114"/>
      <c r="CA1790" s="114"/>
      <c r="CB1790" s="114"/>
      <c r="CC1790" s="114"/>
      <c r="CD1790" s="114"/>
      <c r="CE1790" s="114"/>
      <c r="CF1790" s="114"/>
      <c r="CG1790" s="114"/>
      <c r="EH1790"/>
      <c r="EI1790"/>
      <c r="EJ1790"/>
      <c r="EK1790"/>
      <c r="EL1790"/>
    </row>
    <row r="1791" spans="1:142" x14ac:dyDescent="0.2">
      <c r="A1791"/>
      <c r="B1791"/>
      <c r="C1791"/>
      <c r="D1791"/>
      <c r="E1791"/>
      <c r="F1791"/>
      <c r="G1791"/>
      <c r="H1791"/>
      <c r="I1791"/>
      <c r="J1791"/>
      <c r="L1791" s="104"/>
      <c r="M1791" s="104"/>
      <c r="N1791" s="104"/>
      <c r="O1791" s="104"/>
      <c r="P1791" s="104"/>
      <c r="Q1791" s="104"/>
      <c r="R1791" s="104"/>
      <c r="S1791" s="104"/>
      <c r="T1791" s="104"/>
      <c r="U1791" s="104"/>
      <c r="V1791" s="104"/>
      <c r="W1791" s="104"/>
      <c r="X1791" s="104"/>
      <c r="Y1791" s="104"/>
      <c r="Z1791" s="104"/>
      <c r="AA1791" s="104"/>
      <c r="AB1791" s="104"/>
      <c r="AC1791" s="104"/>
      <c r="AD1791" s="104"/>
      <c r="AE1791" s="104"/>
      <c r="AF1791" s="104"/>
      <c r="AG1791" s="104"/>
      <c r="AH1791" s="104"/>
      <c r="AI1791" s="104"/>
      <c r="AJ1791" s="104"/>
      <c r="AK1791" s="104"/>
      <c r="AL1791" s="104"/>
      <c r="AM1791" s="104"/>
      <c r="AN1791" s="104"/>
      <c r="AO1791" s="104"/>
      <c r="AP1791" s="104"/>
      <c r="AQ1791" s="104"/>
      <c r="AR1791" s="104"/>
      <c r="AS1791" s="104"/>
      <c r="AT1791" s="104"/>
      <c r="AU1791" s="104"/>
      <c r="AX1791" s="114"/>
      <c r="AY1791" s="114"/>
      <c r="AZ1791" s="114"/>
      <c r="BA1791" s="114"/>
      <c r="BB1791" s="114"/>
      <c r="BC1791" s="114"/>
      <c r="BD1791" s="114"/>
      <c r="BE1791" s="114"/>
      <c r="BF1791" s="114"/>
      <c r="BG1791" s="114"/>
      <c r="BH1791" s="114"/>
      <c r="BI1791" s="114"/>
      <c r="BJ1791" s="114"/>
      <c r="BK1791" s="114"/>
      <c r="BL1791" s="114"/>
      <c r="BM1791" s="114"/>
      <c r="BN1791" s="114"/>
      <c r="BO1791" s="114"/>
      <c r="BP1791" s="114"/>
      <c r="BQ1791" s="114"/>
      <c r="BR1791" s="114"/>
      <c r="BS1791" s="114"/>
      <c r="BT1791" s="114"/>
      <c r="BU1791" s="114"/>
      <c r="BV1791" s="114"/>
      <c r="BW1791" s="114"/>
      <c r="BX1791" s="114"/>
      <c r="BY1791" s="114"/>
      <c r="BZ1791" s="114"/>
      <c r="CA1791" s="114"/>
      <c r="CB1791" s="114"/>
      <c r="CC1791" s="114"/>
      <c r="CD1791" s="114"/>
      <c r="CE1791" s="114"/>
      <c r="CF1791" s="114"/>
      <c r="CG1791" s="114"/>
      <c r="EH1791"/>
      <c r="EI1791"/>
      <c r="EJ1791"/>
      <c r="EK1791"/>
      <c r="EL1791"/>
    </row>
    <row r="1792" spans="1:142" x14ac:dyDescent="0.2">
      <c r="A1792"/>
      <c r="B1792"/>
      <c r="C1792"/>
      <c r="D1792"/>
      <c r="E1792"/>
      <c r="F1792"/>
      <c r="G1792"/>
      <c r="H1792"/>
      <c r="I1792"/>
      <c r="J1792"/>
      <c r="L1792" s="104"/>
      <c r="M1792" s="104"/>
      <c r="N1792" s="104"/>
      <c r="O1792" s="104"/>
      <c r="P1792" s="104"/>
      <c r="Q1792" s="104"/>
      <c r="R1792" s="104"/>
      <c r="S1792" s="104"/>
      <c r="T1792" s="104"/>
      <c r="U1792" s="104"/>
      <c r="V1792" s="104"/>
      <c r="W1792" s="104"/>
      <c r="X1792" s="104"/>
      <c r="Y1792" s="104"/>
      <c r="Z1792" s="104"/>
      <c r="AA1792" s="104"/>
      <c r="AB1792" s="104"/>
      <c r="AC1792" s="104"/>
      <c r="AD1792" s="104"/>
      <c r="AE1792" s="104"/>
      <c r="AF1792" s="104"/>
      <c r="AG1792" s="104"/>
      <c r="AH1792" s="104"/>
      <c r="AI1792" s="104"/>
      <c r="AJ1792" s="104"/>
      <c r="AK1792" s="104"/>
      <c r="AL1792" s="104"/>
      <c r="AM1792" s="104"/>
      <c r="AN1792" s="104"/>
      <c r="AO1792" s="104"/>
      <c r="AP1792" s="104"/>
      <c r="AQ1792" s="104"/>
      <c r="AR1792" s="104"/>
      <c r="AS1792" s="104"/>
      <c r="AT1792" s="104"/>
      <c r="AU1792" s="104"/>
      <c r="AX1792" s="114"/>
      <c r="AY1792" s="114"/>
      <c r="AZ1792" s="114"/>
      <c r="BA1792" s="114"/>
      <c r="BB1792" s="114"/>
      <c r="BC1792" s="114"/>
      <c r="BD1792" s="114"/>
      <c r="BE1792" s="114"/>
      <c r="BF1792" s="114"/>
      <c r="BG1792" s="114"/>
      <c r="BH1792" s="114"/>
      <c r="BI1792" s="114"/>
      <c r="BJ1792" s="114"/>
      <c r="BK1792" s="114"/>
      <c r="BL1792" s="114"/>
      <c r="BM1792" s="114"/>
      <c r="BN1792" s="114"/>
      <c r="BO1792" s="114"/>
      <c r="BP1792" s="114"/>
      <c r="BQ1792" s="114"/>
      <c r="BR1792" s="114"/>
      <c r="BS1792" s="114"/>
      <c r="BT1792" s="114"/>
      <c r="BU1792" s="114"/>
      <c r="BV1792" s="114"/>
      <c r="BW1792" s="114"/>
      <c r="BX1792" s="114"/>
      <c r="BY1792" s="114"/>
      <c r="BZ1792" s="114"/>
      <c r="CA1792" s="114"/>
      <c r="CB1792" s="114"/>
      <c r="CC1792" s="114"/>
      <c r="CD1792" s="114"/>
      <c r="CE1792" s="114"/>
      <c r="CF1792" s="114"/>
      <c r="CG1792" s="114"/>
      <c r="EH1792"/>
      <c r="EI1792"/>
      <c r="EJ1792"/>
      <c r="EK1792"/>
      <c r="EL1792"/>
    </row>
    <row r="1793" spans="1:142" x14ac:dyDescent="0.2">
      <c r="A1793"/>
      <c r="B1793"/>
      <c r="C1793"/>
      <c r="D1793"/>
      <c r="E1793"/>
      <c r="F1793"/>
      <c r="G1793"/>
      <c r="H1793"/>
      <c r="I1793"/>
      <c r="J1793"/>
      <c r="L1793" s="104"/>
      <c r="M1793" s="104"/>
      <c r="N1793" s="104"/>
      <c r="O1793" s="104"/>
      <c r="P1793" s="104"/>
      <c r="Q1793" s="104"/>
      <c r="R1793" s="104"/>
      <c r="S1793" s="104"/>
      <c r="T1793" s="104"/>
      <c r="U1793" s="104"/>
      <c r="V1793" s="104"/>
      <c r="W1793" s="104"/>
      <c r="X1793" s="104"/>
      <c r="Y1793" s="104"/>
      <c r="Z1793" s="104"/>
      <c r="AA1793" s="104"/>
      <c r="AB1793" s="104"/>
      <c r="AC1793" s="104"/>
      <c r="AD1793" s="104"/>
      <c r="AE1793" s="104"/>
      <c r="AF1793" s="104"/>
      <c r="AG1793" s="104"/>
      <c r="AH1793" s="104"/>
      <c r="AI1793" s="104"/>
      <c r="AJ1793" s="104"/>
      <c r="AK1793" s="104"/>
      <c r="AL1793" s="104"/>
      <c r="AM1793" s="104"/>
      <c r="AN1793" s="104"/>
      <c r="AO1793" s="104"/>
      <c r="AP1793" s="104"/>
      <c r="AQ1793" s="104"/>
      <c r="AR1793" s="104"/>
      <c r="AS1793" s="104"/>
      <c r="AT1793" s="104"/>
      <c r="AU1793" s="104"/>
      <c r="AX1793" s="114"/>
      <c r="AY1793" s="114"/>
      <c r="AZ1793" s="114"/>
      <c r="BA1793" s="114"/>
      <c r="BB1793" s="114"/>
      <c r="BC1793" s="114"/>
      <c r="BD1793" s="114"/>
      <c r="BE1793" s="114"/>
      <c r="BF1793" s="114"/>
      <c r="BG1793" s="114"/>
      <c r="BH1793" s="114"/>
      <c r="BI1793" s="114"/>
      <c r="BJ1793" s="114"/>
      <c r="BK1793" s="114"/>
      <c r="BL1793" s="114"/>
      <c r="BM1793" s="114"/>
      <c r="BN1793" s="114"/>
      <c r="BO1793" s="114"/>
      <c r="BP1793" s="114"/>
      <c r="BQ1793" s="114"/>
      <c r="BR1793" s="114"/>
      <c r="BS1793" s="114"/>
      <c r="BT1793" s="114"/>
      <c r="BU1793" s="114"/>
      <c r="BV1793" s="114"/>
      <c r="BW1793" s="114"/>
      <c r="BX1793" s="114"/>
      <c r="BY1793" s="114"/>
      <c r="BZ1793" s="114"/>
      <c r="CA1793" s="114"/>
      <c r="CB1793" s="114"/>
      <c r="CC1793" s="114"/>
      <c r="CD1793" s="114"/>
      <c r="CE1793" s="114"/>
      <c r="CF1793" s="114"/>
      <c r="CG1793" s="114"/>
      <c r="EH1793"/>
      <c r="EI1793"/>
      <c r="EJ1793"/>
      <c r="EK1793"/>
      <c r="EL1793"/>
    </row>
    <row r="1794" spans="1:142" x14ac:dyDescent="0.2">
      <c r="A1794"/>
      <c r="B1794"/>
      <c r="C1794"/>
      <c r="D1794"/>
      <c r="E1794"/>
      <c r="F1794"/>
      <c r="G1794"/>
      <c r="H1794"/>
      <c r="I1794"/>
      <c r="J1794"/>
      <c r="L1794" s="104"/>
      <c r="M1794" s="104"/>
      <c r="N1794" s="104"/>
      <c r="O1794" s="104"/>
      <c r="P1794" s="104"/>
      <c r="Q1794" s="104"/>
      <c r="R1794" s="104"/>
      <c r="S1794" s="104"/>
      <c r="T1794" s="104"/>
      <c r="U1794" s="104"/>
      <c r="V1794" s="104"/>
      <c r="W1794" s="104"/>
      <c r="X1794" s="104"/>
      <c r="Y1794" s="104"/>
      <c r="Z1794" s="104"/>
      <c r="AA1794" s="104"/>
      <c r="AB1794" s="104"/>
      <c r="AC1794" s="104"/>
      <c r="AD1794" s="104"/>
      <c r="AE1794" s="104"/>
      <c r="AF1794" s="104"/>
      <c r="AG1794" s="104"/>
      <c r="AH1794" s="104"/>
      <c r="AI1794" s="104"/>
      <c r="AJ1794" s="104"/>
      <c r="AK1794" s="104"/>
      <c r="AL1794" s="104"/>
      <c r="AM1794" s="104"/>
      <c r="AN1794" s="104"/>
      <c r="AO1794" s="104"/>
      <c r="AP1794" s="104"/>
      <c r="AQ1794" s="104"/>
      <c r="AR1794" s="104"/>
      <c r="AS1794" s="104"/>
      <c r="AT1794" s="104"/>
      <c r="AU1794" s="104"/>
      <c r="AX1794" s="114"/>
      <c r="AY1794" s="114"/>
      <c r="AZ1794" s="114"/>
      <c r="BA1794" s="114"/>
      <c r="BB1794" s="114"/>
      <c r="BC1794" s="114"/>
      <c r="BD1794" s="114"/>
      <c r="BE1794" s="114"/>
      <c r="BF1794" s="114"/>
      <c r="BG1794" s="114"/>
      <c r="BH1794" s="114"/>
      <c r="BI1794" s="114"/>
      <c r="BJ1794" s="114"/>
      <c r="BK1794" s="114"/>
      <c r="BL1794" s="114"/>
      <c r="BM1794" s="114"/>
      <c r="BN1794" s="114"/>
      <c r="BO1794" s="114"/>
      <c r="BP1794" s="114"/>
      <c r="BQ1794" s="114"/>
      <c r="BR1794" s="114"/>
      <c r="BS1794" s="114"/>
      <c r="BT1794" s="114"/>
      <c r="BU1794" s="114"/>
      <c r="BV1794" s="114"/>
      <c r="BW1794" s="114"/>
      <c r="BX1794" s="114"/>
      <c r="BY1794" s="114"/>
      <c r="BZ1794" s="114"/>
      <c r="CA1794" s="114"/>
      <c r="CB1794" s="114"/>
      <c r="CC1794" s="114"/>
      <c r="CD1794" s="114"/>
      <c r="CE1794" s="114"/>
      <c r="CF1794" s="114"/>
      <c r="CG1794" s="114"/>
      <c r="EH1794"/>
      <c r="EI1794"/>
      <c r="EJ1794"/>
      <c r="EK1794"/>
      <c r="EL1794"/>
    </row>
    <row r="1795" spans="1:142" x14ac:dyDescent="0.2">
      <c r="A1795"/>
      <c r="B1795"/>
      <c r="C1795"/>
      <c r="D1795"/>
      <c r="E1795"/>
      <c r="F1795"/>
      <c r="G1795"/>
      <c r="H1795"/>
      <c r="I1795"/>
      <c r="J1795"/>
      <c r="L1795" s="104"/>
      <c r="M1795" s="104"/>
      <c r="N1795" s="104"/>
      <c r="O1795" s="104"/>
      <c r="P1795" s="104"/>
      <c r="Q1795" s="104"/>
      <c r="R1795" s="104"/>
      <c r="S1795" s="104"/>
      <c r="T1795" s="104"/>
      <c r="U1795" s="104"/>
      <c r="V1795" s="104"/>
      <c r="W1795" s="104"/>
      <c r="X1795" s="104"/>
      <c r="Y1795" s="104"/>
      <c r="Z1795" s="104"/>
      <c r="AA1795" s="104"/>
      <c r="AB1795" s="104"/>
      <c r="AC1795" s="104"/>
      <c r="AD1795" s="104"/>
      <c r="AE1795" s="104"/>
      <c r="AF1795" s="104"/>
      <c r="AG1795" s="104"/>
      <c r="AH1795" s="104"/>
      <c r="AI1795" s="104"/>
      <c r="AJ1795" s="104"/>
      <c r="AK1795" s="104"/>
      <c r="AL1795" s="104"/>
      <c r="AM1795" s="104"/>
      <c r="AN1795" s="104"/>
      <c r="AO1795" s="104"/>
      <c r="AP1795" s="104"/>
      <c r="AQ1795" s="104"/>
      <c r="AR1795" s="104"/>
      <c r="AS1795" s="104"/>
      <c r="AT1795" s="104"/>
      <c r="AU1795" s="104"/>
      <c r="AX1795" s="114"/>
      <c r="AY1795" s="114"/>
      <c r="AZ1795" s="114"/>
      <c r="BA1795" s="114"/>
      <c r="BB1795" s="114"/>
      <c r="BC1795" s="114"/>
      <c r="BD1795" s="114"/>
      <c r="BE1795" s="114"/>
      <c r="BF1795" s="114"/>
      <c r="BG1795" s="114"/>
      <c r="BH1795" s="114"/>
      <c r="BI1795" s="114"/>
      <c r="BJ1795" s="114"/>
      <c r="BK1795" s="114"/>
      <c r="BL1795" s="114"/>
      <c r="BM1795" s="114"/>
      <c r="BN1795" s="114"/>
      <c r="BO1795" s="114"/>
      <c r="BP1795" s="114"/>
      <c r="BQ1795" s="114"/>
      <c r="BR1795" s="114"/>
      <c r="BS1795" s="114"/>
      <c r="BT1795" s="114"/>
      <c r="BU1795" s="114"/>
      <c r="BV1795" s="114"/>
      <c r="BW1795" s="114"/>
      <c r="BX1795" s="114"/>
      <c r="BY1795" s="114"/>
      <c r="BZ1795" s="114"/>
      <c r="CA1795" s="114"/>
      <c r="CB1795" s="114"/>
      <c r="CC1795" s="114"/>
      <c r="CD1795" s="114"/>
      <c r="CE1795" s="114"/>
      <c r="CF1795" s="114"/>
      <c r="CG1795" s="114"/>
      <c r="EH1795"/>
      <c r="EI1795"/>
      <c r="EJ1795"/>
      <c r="EK1795"/>
      <c r="EL1795"/>
    </row>
    <row r="1796" spans="1:142" x14ac:dyDescent="0.2">
      <c r="A1796"/>
      <c r="B1796"/>
      <c r="C1796"/>
      <c r="D1796"/>
      <c r="E1796"/>
      <c r="F1796"/>
      <c r="G1796"/>
      <c r="H1796"/>
      <c r="I1796"/>
      <c r="J1796"/>
      <c r="L1796" s="104"/>
      <c r="M1796" s="104"/>
      <c r="N1796" s="104"/>
      <c r="O1796" s="104"/>
      <c r="P1796" s="104"/>
      <c r="Q1796" s="104"/>
      <c r="R1796" s="104"/>
      <c r="S1796" s="104"/>
      <c r="T1796" s="104"/>
      <c r="U1796" s="104"/>
      <c r="V1796" s="104"/>
      <c r="W1796" s="104"/>
      <c r="X1796" s="104"/>
      <c r="Y1796" s="104"/>
      <c r="Z1796" s="104"/>
      <c r="AA1796" s="104"/>
      <c r="AB1796" s="104"/>
      <c r="AC1796" s="104"/>
      <c r="AD1796" s="104"/>
      <c r="AE1796" s="104"/>
      <c r="AF1796" s="104"/>
      <c r="AG1796" s="104"/>
      <c r="AH1796" s="104"/>
      <c r="AI1796" s="104"/>
      <c r="AJ1796" s="104"/>
      <c r="AK1796" s="104"/>
      <c r="AL1796" s="104"/>
      <c r="AM1796" s="104"/>
      <c r="AN1796" s="104"/>
      <c r="AO1796" s="104"/>
      <c r="AP1796" s="104"/>
      <c r="AQ1796" s="104"/>
      <c r="AR1796" s="104"/>
      <c r="AS1796" s="104"/>
      <c r="AT1796" s="104"/>
      <c r="AU1796" s="104"/>
      <c r="AX1796" s="114"/>
      <c r="AY1796" s="114"/>
      <c r="AZ1796" s="114"/>
      <c r="BA1796" s="114"/>
      <c r="BB1796" s="114"/>
      <c r="BC1796" s="114"/>
      <c r="BD1796" s="114"/>
      <c r="BE1796" s="114"/>
      <c r="BF1796" s="114"/>
      <c r="BG1796" s="114"/>
      <c r="BH1796" s="114"/>
      <c r="BI1796" s="114"/>
      <c r="BJ1796" s="114"/>
      <c r="BK1796" s="114"/>
      <c r="BL1796" s="114"/>
      <c r="BM1796" s="114"/>
      <c r="BN1796" s="114"/>
      <c r="BO1796" s="114"/>
      <c r="BP1796" s="114"/>
      <c r="BQ1796" s="114"/>
      <c r="BR1796" s="114"/>
      <c r="BS1796" s="114"/>
      <c r="BT1796" s="114"/>
      <c r="BU1796" s="114"/>
      <c r="BV1796" s="114"/>
      <c r="BW1796" s="114"/>
      <c r="BX1796" s="114"/>
      <c r="BY1796" s="114"/>
      <c r="BZ1796" s="114"/>
      <c r="CA1796" s="114"/>
      <c r="CB1796" s="114"/>
      <c r="CC1796" s="114"/>
      <c r="CD1796" s="114"/>
      <c r="CE1796" s="114"/>
      <c r="CF1796" s="114"/>
      <c r="CG1796" s="114"/>
      <c r="EH1796"/>
      <c r="EI1796"/>
      <c r="EJ1796"/>
      <c r="EK1796"/>
      <c r="EL1796"/>
    </row>
    <row r="1797" spans="1:142" x14ac:dyDescent="0.2">
      <c r="A1797"/>
      <c r="B1797"/>
      <c r="C1797"/>
      <c r="D1797"/>
      <c r="E1797"/>
      <c r="F1797"/>
      <c r="G1797"/>
      <c r="H1797"/>
      <c r="I1797"/>
      <c r="J1797"/>
      <c r="L1797" s="104"/>
      <c r="M1797" s="104"/>
      <c r="N1797" s="104"/>
      <c r="O1797" s="104"/>
      <c r="P1797" s="104"/>
      <c r="Q1797" s="104"/>
      <c r="R1797" s="104"/>
      <c r="S1797" s="104"/>
      <c r="T1797" s="104"/>
      <c r="U1797" s="104"/>
      <c r="V1797" s="104"/>
      <c r="W1797" s="104"/>
      <c r="X1797" s="104"/>
      <c r="Y1797" s="104"/>
      <c r="Z1797" s="104"/>
      <c r="AA1797" s="104"/>
      <c r="AB1797" s="104"/>
      <c r="AC1797" s="104"/>
      <c r="AD1797" s="104"/>
      <c r="AE1797" s="104"/>
      <c r="AF1797" s="104"/>
      <c r="AG1797" s="104"/>
      <c r="AH1797" s="104"/>
      <c r="AI1797" s="104"/>
      <c r="AJ1797" s="104"/>
      <c r="AK1797" s="104"/>
      <c r="AL1797" s="104"/>
      <c r="AM1797" s="104"/>
      <c r="AN1797" s="104"/>
      <c r="AO1797" s="104"/>
      <c r="AP1797" s="104"/>
      <c r="AQ1797" s="104"/>
      <c r="AR1797" s="104"/>
      <c r="AS1797" s="104"/>
      <c r="AT1797" s="104"/>
      <c r="AU1797" s="104"/>
      <c r="AX1797" s="114"/>
      <c r="AY1797" s="114"/>
      <c r="AZ1797" s="114"/>
      <c r="BA1797" s="114"/>
      <c r="BB1797" s="114"/>
      <c r="BC1797" s="114"/>
      <c r="BD1797" s="114"/>
      <c r="BE1797" s="114"/>
      <c r="BF1797" s="114"/>
      <c r="BG1797" s="114"/>
      <c r="BH1797" s="114"/>
      <c r="BI1797" s="114"/>
      <c r="BJ1797" s="114"/>
      <c r="BK1797" s="114"/>
      <c r="BL1797" s="114"/>
      <c r="BM1797" s="114"/>
      <c r="BN1797" s="114"/>
      <c r="BO1797" s="114"/>
      <c r="BP1797" s="114"/>
      <c r="BQ1797" s="114"/>
      <c r="BR1797" s="114"/>
      <c r="BS1797" s="114"/>
      <c r="BT1797" s="114"/>
      <c r="BU1797" s="114"/>
      <c r="BV1797" s="114"/>
      <c r="BW1797" s="114"/>
      <c r="BX1797" s="114"/>
      <c r="BY1797" s="114"/>
      <c r="BZ1797" s="114"/>
      <c r="CA1797" s="114"/>
      <c r="CB1797" s="114"/>
      <c r="CC1797" s="114"/>
      <c r="CD1797" s="114"/>
      <c r="CE1797" s="114"/>
      <c r="CF1797" s="114"/>
      <c r="CG1797" s="114"/>
      <c r="EH1797"/>
      <c r="EI1797"/>
      <c r="EJ1797"/>
      <c r="EK1797"/>
      <c r="EL1797"/>
    </row>
    <row r="1798" spans="1:142" x14ac:dyDescent="0.2">
      <c r="A1798"/>
      <c r="B1798"/>
      <c r="C1798"/>
      <c r="D1798"/>
      <c r="E1798"/>
      <c r="F1798"/>
      <c r="G1798"/>
      <c r="H1798"/>
      <c r="I1798"/>
      <c r="J1798"/>
      <c r="L1798" s="104"/>
      <c r="M1798" s="104"/>
      <c r="N1798" s="104"/>
      <c r="O1798" s="104"/>
      <c r="P1798" s="104"/>
      <c r="Q1798" s="104"/>
      <c r="R1798" s="104"/>
      <c r="S1798" s="104"/>
      <c r="T1798" s="104"/>
      <c r="U1798" s="104"/>
      <c r="V1798" s="104"/>
      <c r="W1798" s="104"/>
      <c r="X1798" s="104"/>
      <c r="Y1798" s="104"/>
      <c r="Z1798" s="104"/>
      <c r="AA1798" s="104"/>
      <c r="AB1798" s="104"/>
      <c r="AC1798" s="104"/>
      <c r="AD1798" s="104"/>
      <c r="AE1798" s="104"/>
      <c r="AF1798" s="104"/>
      <c r="AG1798" s="104"/>
      <c r="AH1798" s="104"/>
      <c r="AI1798" s="104"/>
      <c r="AJ1798" s="104"/>
      <c r="AK1798" s="104"/>
      <c r="AL1798" s="104"/>
      <c r="AM1798" s="104"/>
      <c r="AN1798" s="104"/>
      <c r="AO1798" s="104"/>
      <c r="AP1798" s="104"/>
      <c r="AQ1798" s="104"/>
      <c r="AR1798" s="104"/>
      <c r="AS1798" s="104"/>
      <c r="AT1798" s="104"/>
      <c r="AU1798" s="104"/>
      <c r="AX1798" s="114"/>
      <c r="AY1798" s="114"/>
      <c r="AZ1798" s="114"/>
      <c r="BA1798" s="114"/>
      <c r="BB1798" s="114"/>
      <c r="BC1798" s="114"/>
      <c r="BD1798" s="114"/>
      <c r="BE1798" s="114"/>
      <c r="BF1798" s="114"/>
      <c r="BG1798" s="114"/>
      <c r="BH1798" s="114"/>
      <c r="BI1798" s="114"/>
      <c r="BJ1798" s="114"/>
      <c r="BK1798" s="114"/>
      <c r="BL1798" s="114"/>
      <c r="BM1798" s="114"/>
      <c r="BN1798" s="114"/>
      <c r="BO1798" s="114"/>
      <c r="BP1798" s="114"/>
      <c r="BQ1798" s="114"/>
      <c r="BR1798" s="114"/>
      <c r="BS1798" s="114"/>
      <c r="BT1798" s="114"/>
      <c r="BU1798" s="114"/>
      <c r="BV1798" s="114"/>
      <c r="BW1798" s="114"/>
      <c r="BX1798" s="114"/>
      <c r="BY1798" s="114"/>
      <c r="BZ1798" s="114"/>
      <c r="CA1798" s="114"/>
      <c r="CB1798" s="114"/>
      <c r="CC1798" s="114"/>
      <c r="CD1798" s="114"/>
      <c r="CE1798" s="114"/>
      <c r="CF1798" s="114"/>
      <c r="CG1798" s="114"/>
      <c r="EH1798"/>
      <c r="EI1798"/>
      <c r="EJ1798"/>
      <c r="EK1798"/>
      <c r="EL1798"/>
    </row>
    <row r="1799" spans="1:142" x14ac:dyDescent="0.2">
      <c r="A1799"/>
      <c r="B1799"/>
      <c r="C1799"/>
      <c r="D1799"/>
      <c r="E1799"/>
      <c r="F1799"/>
      <c r="G1799"/>
      <c r="H1799"/>
      <c r="I1799"/>
      <c r="J1799"/>
      <c r="L1799" s="104"/>
      <c r="M1799" s="104"/>
      <c r="N1799" s="104"/>
      <c r="O1799" s="104"/>
      <c r="P1799" s="104"/>
      <c r="Q1799" s="104"/>
      <c r="R1799" s="104"/>
      <c r="S1799" s="104"/>
      <c r="T1799" s="104"/>
      <c r="U1799" s="104"/>
      <c r="V1799" s="104"/>
      <c r="W1799" s="104"/>
      <c r="X1799" s="104"/>
      <c r="Y1799" s="104"/>
      <c r="Z1799" s="104"/>
      <c r="AA1799" s="104"/>
      <c r="AB1799" s="104"/>
      <c r="AC1799" s="104"/>
      <c r="AD1799" s="104"/>
      <c r="AE1799" s="104"/>
      <c r="AF1799" s="104"/>
      <c r="AG1799" s="104"/>
      <c r="AH1799" s="104"/>
      <c r="AI1799" s="104"/>
      <c r="AJ1799" s="104"/>
      <c r="AK1799" s="104"/>
      <c r="AL1799" s="104"/>
      <c r="AM1799" s="104"/>
      <c r="AN1799" s="104"/>
      <c r="AO1799" s="104"/>
      <c r="AP1799" s="104"/>
      <c r="AQ1799" s="104"/>
      <c r="AR1799" s="104"/>
      <c r="AS1799" s="104"/>
      <c r="AT1799" s="104"/>
      <c r="AU1799" s="104"/>
      <c r="AX1799" s="114"/>
      <c r="AY1799" s="114"/>
      <c r="AZ1799" s="114"/>
      <c r="BA1799" s="114"/>
      <c r="BB1799" s="114"/>
      <c r="BC1799" s="114"/>
      <c r="BD1799" s="114"/>
      <c r="BE1799" s="114"/>
      <c r="BF1799" s="114"/>
      <c r="BG1799" s="114"/>
      <c r="BH1799" s="114"/>
      <c r="BI1799" s="114"/>
      <c r="BJ1799" s="114"/>
      <c r="BK1799" s="114"/>
      <c r="BL1799" s="114"/>
      <c r="BM1799" s="114"/>
      <c r="BN1799" s="114"/>
      <c r="BO1799" s="114"/>
      <c r="BP1799" s="114"/>
      <c r="BQ1799" s="114"/>
      <c r="BR1799" s="114"/>
      <c r="BS1799" s="114"/>
      <c r="BT1799" s="114"/>
      <c r="BU1799" s="114"/>
      <c r="BV1799" s="114"/>
      <c r="BW1799" s="114"/>
      <c r="BX1799" s="114"/>
      <c r="BY1799" s="114"/>
      <c r="BZ1799" s="114"/>
      <c r="CA1799" s="114"/>
      <c r="CB1799" s="114"/>
      <c r="CC1799" s="114"/>
      <c r="CD1799" s="114"/>
      <c r="CE1799" s="114"/>
      <c r="CF1799" s="114"/>
      <c r="CG1799" s="114"/>
      <c r="EH1799"/>
      <c r="EI1799"/>
      <c r="EJ1799"/>
      <c r="EK1799"/>
      <c r="EL1799"/>
    </row>
    <row r="1800" spans="1:142" x14ac:dyDescent="0.2">
      <c r="A1800"/>
      <c r="B1800"/>
      <c r="C1800"/>
      <c r="D1800"/>
      <c r="E1800"/>
      <c r="F1800"/>
      <c r="G1800"/>
      <c r="H1800"/>
      <c r="I1800"/>
      <c r="J1800"/>
      <c r="L1800" s="104"/>
      <c r="M1800" s="104"/>
      <c r="N1800" s="104"/>
      <c r="O1800" s="104"/>
      <c r="P1800" s="104"/>
      <c r="Q1800" s="104"/>
      <c r="R1800" s="104"/>
      <c r="S1800" s="104"/>
      <c r="T1800" s="104"/>
      <c r="U1800" s="104"/>
      <c r="V1800" s="104"/>
      <c r="W1800" s="104"/>
      <c r="X1800" s="104"/>
      <c r="Y1800" s="104"/>
      <c r="Z1800" s="104"/>
      <c r="AA1800" s="104"/>
      <c r="AB1800" s="104"/>
      <c r="AC1800" s="104"/>
      <c r="AD1800" s="104"/>
      <c r="AE1800" s="104"/>
      <c r="AF1800" s="104"/>
      <c r="AG1800" s="104"/>
      <c r="AH1800" s="104"/>
      <c r="AI1800" s="104"/>
      <c r="AJ1800" s="104"/>
      <c r="AK1800" s="104"/>
      <c r="AL1800" s="104"/>
      <c r="AM1800" s="104"/>
      <c r="AN1800" s="104"/>
      <c r="AO1800" s="104"/>
      <c r="AP1800" s="104"/>
      <c r="AQ1800" s="104"/>
      <c r="AR1800" s="104"/>
      <c r="AS1800" s="104"/>
      <c r="AT1800" s="104"/>
      <c r="AU1800" s="104"/>
      <c r="AX1800" s="114"/>
      <c r="AY1800" s="114"/>
      <c r="AZ1800" s="114"/>
      <c r="BA1800" s="114"/>
      <c r="BB1800" s="114"/>
      <c r="BC1800" s="114"/>
      <c r="BD1800" s="114"/>
      <c r="BE1800" s="114"/>
      <c r="BF1800" s="114"/>
      <c r="BG1800" s="114"/>
      <c r="BH1800" s="114"/>
      <c r="BI1800" s="114"/>
      <c r="BJ1800" s="114"/>
      <c r="BK1800" s="114"/>
      <c r="BL1800" s="114"/>
      <c r="BM1800" s="114"/>
      <c r="BN1800" s="114"/>
      <c r="BO1800" s="114"/>
      <c r="BP1800" s="114"/>
      <c r="BQ1800" s="114"/>
      <c r="BR1800" s="114"/>
      <c r="BS1800" s="114"/>
      <c r="BT1800" s="114"/>
      <c r="BU1800" s="114"/>
      <c r="BV1800" s="114"/>
      <c r="BW1800" s="114"/>
      <c r="BX1800" s="114"/>
      <c r="BY1800" s="114"/>
      <c r="BZ1800" s="114"/>
      <c r="CA1800" s="114"/>
      <c r="CB1800" s="114"/>
      <c r="CC1800" s="114"/>
      <c r="CD1800" s="114"/>
      <c r="CE1800" s="114"/>
      <c r="CF1800" s="114"/>
      <c r="CG1800" s="114"/>
      <c r="EH1800"/>
      <c r="EI1800"/>
      <c r="EJ1800"/>
      <c r="EK1800"/>
      <c r="EL1800"/>
    </row>
    <row r="1801" spans="1:142" x14ac:dyDescent="0.2">
      <c r="A1801"/>
      <c r="B1801"/>
      <c r="C1801"/>
      <c r="D1801"/>
      <c r="E1801"/>
      <c r="F1801"/>
      <c r="G1801"/>
      <c r="H1801"/>
      <c r="I1801"/>
      <c r="J1801"/>
      <c r="L1801" s="104"/>
      <c r="M1801" s="104"/>
      <c r="N1801" s="104"/>
      <c r="O1801" s="104"/>
      <c r="P1801" s="104"/>
      <c r="Q1801" s="104"/>
      <c r="R1801" s="104"/>
      <c r="S1801" s="104"/>
      <c r="T1801" s="104"/>
      <c r="U1801" s="104"/>
      <c r="V1801" s="104"/>
      <c r="W1801" s="104"/>
      <c r="X1801" s="104"/>
      <c r="Y1801" s="104"/>
      <c r="Z1801" s="104"/>
      <c r="AA1801" s="104"/>
      <c r="AB1801" s="104"/>
      <c r="AC1801" s="104"/>
      <c r="AD1801" s="104"/>
      <c r="AE1801" s="104"/>
      <c r="AF1801" s="104"/>
      <c r="AG1801" s="104"/>
      <c r="AH1801" s="104"/>
      <c r="AI1801" s="104"/>
      <c r="AJ1801" s="104"/>
      <c r="AK1801" s="104"/>
      <c r="AL1801" s="104"/>
      <c r="AM1801" s="104"/>
      <c r="AN1801" s="104"/>
      <c r="AO1801" s="104"/>
      <c r="AP1801" s="104"/>
      <c r="AQ1801" s="104"/>
      <c r="AR1801" s="104"/>
      <c r="AS1801" s="104"/>
      <c r="AT1801" s="104"/>
      <c r="AU1801" s="104"/>
      <c r="AX1801" s="114"/>
      <c r="AY1801" s="114"/>
      <c r="AZ1801" s="114"/>
      <c r="BA1801" s="114"/>
      <c r="BB1801" s="114"/>
      <c r="BC1801" s="114"/>
      <c r="BD1801" s="114"/>
      <c r="BE1801" s="114"/>
      <c r="BF1801" s="114"/>
      <c r="BG1801" s="114"/>
      <c r="BH1801" s="114"/>
      <c r="BI1801" s="114"/>
      <c r="BJ1801" s="114"/>
      <c r="BK1801" s="114"/>
      <c r="BL1801" s="114"/>
      <c r="BM1801" s="114"/>
      <c r="BN1801" s="114"/>
      <c r="BO1801" s="114"/>
      <c r="BP1801" s="114"/>
      <c r="BQ1801" s="114"/>
      <c r="BR1801" s="114"/>
      <c r="BS1801" s="114"/>
      <c r="BT1801" s="114"/>
      <c r="BU1801" s="114"/>
      <c r="BV1801" s="114"/>
      <c r="BW1801" s="114"/>
      <c r="BX1801" s="114"/>
      <c r="BY1801" s="114"/>
      <c r="BZ1801" s="114"/>
      <c r="CA1801" s="114"/>
      <c r="CB1801" s="114"/>
      <c r="CC1801" s="114"/>
      <c r="CD1801" s="114"/>
      <c r="CE1801" s="114"/>
      <c r="CF1801" s="114"/>
      <c r="CG1801" s="114"/>
      <c r="EH1801"/>
      <c r="EI1801"/>
      <c r="EJ1801"/>
      <c r="EK1801"/>
      <c r="EL1801"/>
    </row>
    <row r="1802" spans="1:142" x14ac:dyDescent="0.2">
      <c r="A1802"/>
      <c r="B1802"/>
      <c r="C1802"/>
      <c r="D1802"/>
      <c r="E1802"/>
      <c r="F1802"/>
      <c r="G1802"/>
      <c r="H1802"/>
      <c r="I1802"/>
      <c r="J1802"/>
      <c r="L1802" s="104"/>
      <c r="M1802" s="104"/>
      <c r="N1802" s="104"/>
      <c r="O1802" s="104"/>
      <c r="P1802" s="104"/>
      <c r="Q1802" s="104"/>
      <c r="R1802" s="104"/>
      <c r="S1802" s="104"/>
      <c r="T1802" s="104"/>
      <c r="U1802" s="104"/>
      <c r="V1802" s="104"/>
      <c r="W1802" s="104"/>
      <c r="X1802" s="104"/>
      <c r="Y1802" s="104"/>
      <c r="Z1802" s="104"/>
      <c r="AA1802" s="104"/>
      <c r="AB1802" s="104"/>
      <c r="AC1802" s="104"/>
      <c r="AD1802" s="104"/>
      <c r="AE1802" s="104"/>
      <c r="AF1802" s="104"/>
      <c r="AG1802" s="104"/>
      <c r="AH1802" s="104"/>
      <c r="AI1802" s="104"/>
      <c r="AJ1802" s="104"/>
      <c r="AK1802" s="104"/>
      <c r="AL1802" s="104"/>
      <c r="AM1802" s="104"/>
      <c r="AN1802" s="104"/>
      <c r="AO1802" s="104"/>
      <c r="AP1802" s="104"/>
      <c r="AQ1802" s="104"/>
      <c r="AR1802" s="104"/>
      <c r="AS1802" s="104"/>
      <c r="AT1802" s="104"/>
      <c r="AU1802" s="104"/>
      <c r="AX1802" s="114"/>
      <c r="AY1802" s="114"/>
      <c r="AZ1802" s="114"/>
      <c r="BA1802" s="114"/>
      <c r="BB1802" s="114"/>
      <c r="BC1802" s="114"/>
      <c r="BD1802" s="114"/>
      <c r="BE1802" s="114"/>
      <c r="BF1802" s="114"/>
      <c r="BG1802" s="114"/>
      <c r="BH1802" s="114"/>
      <c r="BI1802" s="114"/>
      <c r="BJ1802" s="114"/>
      <c r="BK1802" s="114"/>
      <c r="BL1802" s="114"/>
      <c r="BM1802" s="114"/>
      <c r="BN1802" s="114"/>
      <c r="BO1802" s="114"/>
      <c r="BP1802" s="114"/>
      <c r="BQ1802" s="114"/>
      <c r="BR1802" s="114"/>
      <c r="BS1802" s="114"/>
      <c r="BT1802" s="114"/>
      <c r="BU1802" s="114"/>
      <c r="BV1802" s="114"/>
      <c r="BW1802" s="114"/>
      <c r="BX1802" s="114"/>
      <c r="BY1802" s="114"/>
      <c r="BZ1802" s="114"/>
      <c r="CA1802" s="114"/>
      <c r="CB1802" s="114"/>
      <c r="CC1802" s="114"/>
      <c r="CD1802" s="114"/>
      <c r="CE1802" s="114"/>
      <c r="CF1802" s="114"/>
      <c r="CG1802" s="114"/>
      <c r="EH1802"/>
      <c r="EI1802"/>
      <c r="EJ1802"/>
      <c r="EK1802"/>
      <c r="EL1802"/>
    </row>
    <row r="1803" spans="1:142" x14ac:dyDescent="0.2">
      <c r="A1803"/>
      <c r="B1803"/>
      <c r="C1803"/>
      <c r="D1803"/>
      <c r="E1803"/>
      <c r="F1803"/>
      <c r="G1803"/>
      <c r="H1803"/>
      <c r="I1803"/>
      <c r="J1803"/>
      <c r="L1803" s="104"/>
      <c r="M1803" s="104"/>
      <c r="N1803" s="104"/>
      <c r="O1803" s="104"/>
      <c r="P1803" s="104"/>
      <c r="Q1803" s="104"/>
      <c r="R1803" s="104"/>
      <c r="S1803" s="104"/>
      <c r="T1803" s="104"/>
      <c r="U1803" s="104"/>
      <c r="V1803" s="104"/>
      <c r="W1803" s="104"/>
      <c r="X1803" s="104"/>
      <c r="Y1803" s="104"/>
      <c r="Z1803" s="104"/>
      <c r="AA1803" s="104"/>
      <c r="AB1803" s="104"/>
      <c r="AC1803" s="104"/>
      <c r="AD1803" s="104"/>
      <c r="AE1803" s="104"/>
      <c r="AF1803" s="104"/>
      <c r="AG1803" s="104"/>
      <c r="AH1803" s="104"/>
      <c r="AI1803" s="104"/>
      <c r="AJ1803" s="104"/>
      <c r="AK1803" s="104"/>
      <c r="AL1803" s="104"/>
      <c r="AM1803" s="104"/>
      <c r="AN1803" s="104"/>
      <c r="AO1803" s="104"/>
      <c r="AP1803" s="104"/>
      <c r="AQ1803" s="104"/>
      <c r="AR1803" s="104"/>
      <c r="AS1803" s="104"/>
      <c r="AT1803" s="104"/>
      <c r="AU1803" s="104"/>
      <c r="AX1803" s="114"/>
      <c r="AY1803" s="114"/>
      <c r="AZ1803" s="114"/>
      <c r="BA1803" s="114"/>
      <c r="BB1803" s="114"/>
      <c r="BC1803" s="114"/>
      <c r="BD1803" s="114"/>
      <c r="BE1803" s="114"/>
      <c r="BF1803" s="114"/>
      <c r="BG1803" s="114"/>
      <c r="BH1803" s="114"/>
      <c r="BI1803" s="114"/>
      <c r="BJ1803" s="114"/>
      <c r="BK1803" s="114"/>
      <c r="BL1803" s="114"/>
      <c r="BM1803" s="114"/>
      <c r="BN1803" s="114"/>
      <c r="BO1803" s="114"/>
      <c r="BP1803" s="114"/>
      <c r="BQ1803" s="114"/>
      <c r="BR1803" s="114"/>
      <c r="BS1803" s="114"/>
      <c r="BT1803" s="114"/>
      <c r="BU1803" s="114"/>
      <c r="BV1803" s="114"/>
      <c r="BW1803" s="114"/>
      <c r="BX1803" s="114"/>
      <c r="BY1803" s="114"/>
      <c r="BZ1803" s="114"/>
      <c r="CA1803" s="114"/>
      <c r="CB1803" s="114"/>
      <c r="CC1803" s="114"/>
      <c r="CD1803" s="114"/>
      <c r="CE1803" s="114"/>
      <c r="CF1803" s="114"/>
      <c r="CG1803" s="114"/>
      <c r="EH1803"/>
      <c r="EI1803"/>
      <c r="EJ1803"/>
      <c r="EK1803"/>
      <c r="EL1803"/>
    </row>
    <row r="1804" spans="1:142" x14ac:dyDescent="0.2">
      <c r="A1804"/>
      <c r="B1804"/>
      <c r="C1804"/>
      <c r="D1804"/>
      <c r="E1804"/>
      <c r="F1804"/>
      <c r="G1804"/>
      <c r="H1804"/>
      <c r="I1804"/>
      <c r="J1804"/>
      <c r="L1804" s="104"/>
      <c r="M1804" s="104"/>
      <c r="N1804" s="104"/>
      <c r="O1804" s="104"/>
      <c r="P1804" s="104"/>
      <c r="Q1804" s="104"/>
      <c r="R1804" s="104"/>
      <c r="S1804" s="104"/>
      <c r="T1804" s="104"/>
      <c r="U1804" s="104"/>
      <c r="V1804" s="104"/>
      <c r="W1804" s="104"/>
      <c r="X1804" s="104"/>
      <c r="Y1804" s="104"/>
      <c r="Z1804" s="104"/>
      <c r="AA1804" s="104"/>
      <c r="AB1804" s="104"/>
      <c r="AC1804" s="104"/>
      <c r="AD1804" s="104"/>
      <c r="AE1804" s="104"/>
      <c r="AF1804" s="104"/>
      <c r="AG1804" s="104"/>
      <c r="AH1804" s="104"/>
      <c r="AI1804" s="104"/>
      <c r="AJ1804" s="104"/>
      <c r="AK1804" s="104"/>
      <c r="AL1804" s="104"/>
      <c r="AM1804" s="104"/>
      <c r="AN1804" s="104"/>
      <c r="AO1804" s="104"/>
      <c r="AP1804" s="104"/>
      <c r="AQ1804" s="104"/>
      <c r="AR1804" s="104"/>
      <c r="AS1804" s="104"/>
      <c r="AT1804" s="104"/>
      <c r="AU1804" s="104"/>
      <c r="AX1804" s="114"/>
      <c r="AY1804" s="114"/>
      <c r="AZ1804" s="114"/>
      <c r="BA1804" s="114"/>
      <c r="BB1804" s="114"/>
      <c r="BC1804" s="114"/>
      <c r="BD1804" s="114"/>
      <c r="BE1804" s="114"/>
      <c r="BF1804" s="114"/>
      <c r="BG1804" s="114"/>
      <c r="BH1804" s="114"/>
      <c r="BI1804" s="114"/>
      <c r="BJ1804" s="114"/>
      <c r="BK1804" s="114"/>
      <c r="BL1804" s="114"/>
      <c r="BM1804" s="114"/>
      <c r="BN1804" s="114"/>
      <c r="BO1804" s="114"/>
      <c r="BP1804" s="114"/>
      <c r="BQ1804" s="114"/>
      <c r="BR1804" s="114"/>
      <c r="BS1804" s="114"/>
      <c r="BT1804" s="114"/>
      <c r="BU1804" s="114"/>
      <c r="BV1804" s="114"/>
      <c r="BW1804" s="114"/>
      <c r="BX1804" s="114"/>
      <c r="BY1804" s="114"/>
      <c r="BZ1804" s="114"/>
      <c r="CA1804" s="114"/>
      <c r="CB1804" s="114"/>
      <c r="CC1804" s="114"/>
      <c r="CD1804" s="114"/>
      <c r="CE1804" s="114"/>
      <c r="CF1804" s="114"/>
      <c r="CG1804" s="114"/>
      <c r="EH1804"/>
      <c r="EI1804"/>
      <c r="EJ1804"/>
      <c r="EK1804"/>
      <c r="EL1804"/>
    </row>
    <row r="1805" spans="1:142" x14ac:dyDescent="0.2">
      <c r="A1805"/>
      <c r="B1805"/>
      <c r="C1805"/>
      <c r="D1805"/>
      <c r="E1805"/>
      <c r="F1805"/>
      <c r="G1805"/>
      <c r="H1805"/>
      <c r="I1805"/>
      <c r="J1805"/>
      <c r="L1805" s="104"/>
      <c r="M1805" s="104"/>
      <c r="N1805" s="104"/>
      <c r="O1805" s="104"/>
      <c r="P1805" s="104"/>
      <c r="Q1805" s="104"/>
      <c r="R1805" s="104"/>
      <c r="S1805" s="104"/>
      <c r="T1805" s="104"/>
      <c r="U1805" s="104"/>
      <c r="V1805" s="104"/>
      <c r="W1805" s="104"/>
      <c r="X1805" s="104"/>
      <c r="Y1805" s="104"/>
      <c r="Z1805" s="104"/>
      <c r="AA1805" s="104"/>
      <c r="AB1805" s="104"/>
      <c r="AC1805" s="104"/>
      <c r="AD1805" s="104"/>
      <c r="AE1805" s="104"/>
      <c r="AF1805" s="104"/>
      <c r="AG1805" s="104"/>
      <c r="AH1805" s="104"/>
      <c r="AI1805" s="104"/>
      <c r="AJ1805" s="104"/>
      <c r="AK1805" s="104"/>
      <c r="AL1805" s="104"/>
      <c r="AM1805" s="104"/>
      <c r="AN1805" s="104"/>
      <c r="AO1805" s="104"/>
      <c r="AP1805" s="104"/>
      <c r="AQ1805" s="104"/>
      <c r="AR1805" s="104"/>
      <c r="AS1805" s="104"/>
      <c r="AT1805" s="104"/>
      <c r="AU1805" s="104"/>
      <c r="AX1805" s="114"/>
      <c r="AY1805" s="114"/>
      <c r="AZ1805" s="114"/>
      <c r="BA1805" s="114"/>
      <c r="BB1805" s="114"/>
      <c r="BC1805" s="114"/>
      <c r="BD1805" s="114"/>
      <c r="BE1805" s="114"/>
      <c r="BF1805" s="114"/>
      <c r="BG1805" s="114"/>
      <c r="BH1805" s="114"/>
      <c r="BI1805" s="114"/>
      <c r="BJ1805" s="114"/>
      <c r="BK1805" s="114"/>
      <c r="BL1805" s="114"/>
      <c r="BM1805" s="114"/>
      <c r="BN1805" s="114"/>
      <c r="BO1805" s="114"/>
      <c r="BP1805" s="114"/>
      <c r="BQ1805" s="114"/>
      <c r="BR1805" s="114"/>
      <c r="BS1805" s="114"/>
      <c r="BT1805" s="114"/>
      <c r="BU1805" s="114"/>
      <c r="BV1805" s="114"/>
      <c r="BW1805" s="114"/>
      <c r="BX1805" s="114"/>
      <c r="BY1805" s="114"/>
      <c r="BZ1805" s="114"/>
      <c r="CA1805" s="114"/>
      <c r="CB1805" s="114"/>
      <c r="CC1805" s="114"/>
      <c r="CD1805" s="114"/>
      <c r="CE1805" s="114"/>
      <c r="CF1805" s="114"/>
      <c r="CG1805" s="114"/>
      <c r="EH1805"/>
      <c r="EI1805"/>
      <c r="EJ1805"/>
      <c r="EK1805"/>
      <c r="EL1805"/>
    </row>
    <row r="1806" spans="1:142" x14ac:dyDescent="0.2">
      <c r="A1806"/>
      <c r="B1806"/>
      <c r="C1806"/>
      <c r="D1806"/>
      <c r="E1806"/>
      <c r="F1806"/>
      <c r="G1806"/>
      <c r="H1806"/>
      <c r="I1806"/>
      <c r="J1806"/>
      <c r="L1806" s="104"/>
      <c r="M1806" s="104"/>
      <c r="N1806" s="104"/>
      <c r="O1806" s="104"/>
      <c r="P1806" s="104"/>
      <c r="Q1806" s="104"/>
      <c r="R1806" s="104"/>
      <c r="S1806" s="104"/>
      <c r="T1806" s="104"/>
      <c r="U1806" s="104"/>
      <c r="V1806" s="104"/>
      <c r="W1806" s="104"/>
      <c r="X1806" s="104"/>
      <c r="Y1806" s="104"/>
      <c r="Z1806" s="104"/>
      <c r="AA1806" s="104"/>
      <c r="AB1806" s="104"/>
      <c r="AC1806" s="104"/>
      <c r="AD1806" s="104"/>
      <c r="AE1806" s="104"/>
      <c r="AF1806" s="104"/>
      <c r="AG1806" s="104"/>
      <c r="AH1806" s="104"/>
      <c r="AI1806" s="104"/>
      <c r="AJ1806" s="104"/>
      <c r="AK1806" s="104"/>
      <c r="AL1806" s="104"/>
      <c r="AM1806" s="104"/>
      <c r="AN1806" s="104"/>
      <c r="AO1806" s="104"/>
      <c r="AP1806" s="104"/>
      <c r="AQ1806" s="104"/>
      <c r="AR1806" s="104"/>
      <c r="AS1806" s="104"/>
      <c r="AT1806" s="104"/>
      <c r="AU1806" s="104"/>
      <c r="AX1806" s="114"/>
      <c r="AY1806" s="114"/>
      <c r="AZ1806" s="114"/>
      <c r="BA1806" s="114"/>
      <c r="BB1806" s="114"/>
      <c r="BC1806" s="114"/>
      <c r="BD1806" s="114"/>
      <c r="BE1806" s="114"/>
      <c r="BF1806" s="114"/>
      <c r="BG1806" s="114"/>
      <c r="BH1806" s="114"/>
      <c r="BI1806" s="114"/>
      <c r="BJ1806" s="114"/>
      <c r="BK1806" s="114"/>
      <c r="BL1806" s="114"/>
      <c r="BM1806" s="114"/>
      <c r="BN1806" s="114"/>
      <c r="BO1806" s="114"/>
      <c r="BP1806" s="114"/>
      <c r="BQ1806" s="114"/>
      <c r="BR1806" s="114"/>
      <c r="BS1806" s="114"/>
      <c r="BT1806" s="114"/>
      <c r="BU1806" s="114"/>
      <c r="BV1806" s="114"/>
      <c r="BW1806" s="114"/>
      <c r="BX1806" s="114"/>
      <c r="BY1806" s="114"/>
      <c r="BZ1806" s="114"/>
      <c r="CA1806" s="114"/>
      <c r="CB1806" s="114"/>
      <c r="CC1806" s="114"/>
      <c r="CD1806" s="114"/>
      <c r="CE1806" s="114"/>
      <c r="CF1806" s="114"/>
      <c r="CG1806" s="114"/>
      <c r="EH1806"/>
      <c r="EI1806"/>
      <c r="EJ1806"/>
      <c r="EK1806"/>
      <c r="EL1806"/>
    </row>
    <row r="1807" spans="1:142" x14ac:dyDescent="0.2">
      <c r="A1807"/>
      <c r="B1807"/>
      <c r="C1807"/>
      <c r="D1807"/>
      <c r="E1807"/>
      <c r="F1807"/>
      <c r="G1807"/>
      <c r="H1807"/>
      <c r="I1807"/>
      <c r="J1807"/>
      <c r="L1807" s="104"/>
      <c r="M1807" s="104"/>
      <c r="N1807" s="104"/>
      <c r="O1807" s="104"/>
      <c r="P1807" s="104"/>
      <c r="Q1807" s="104"/>
      <c r="R1807" s="104"/>
      <c r="S1807" s="104"/>
      <c r="T1807" s="104"/>
      <c r="U1807" s="104"/>
      <c r="V1807" s="104"/>
      <c r="W1807" s="104"/>
      <c r="X1807" s="104"/>
      <c r="Y1807" s="104"/>
      <c r="Z1807" s="104"/>
      <c r="AA1807" s="104"/>
      <c r="AB1807" s="104"/>
      <c r="AC1807" s="104"/>
      <c r="AD1807" s="104"/>
      <c r="AE1807" s="104"/>
      <c r="AF1807" s="104"/>
      <c r="AG1807" s="104"/>
      <c r="AH1807" s="104"/>
      <c r="AI1807" s="104"/>
      <c r="AJ1807" s="104"/>
      <c r="AK1807" s="104"/>
      <c r="AL1807" s="104"/>
      <c r="AM1807" s="104"/>
      <c r="AN1807" s="104"/>
      <c r="AO1807" s="104"/>
      <c r="AP1807" s="104"/>
      <c r="AQ1807" s="104"/>
      <c r="AR1807" s="104"/>
      <c r="AS1807" s="104"/>
      <c r="AT1807" s="104"/>
      <c r="AU1807" s="104"/>
      <c r="AX1807" s="114"/>
      <c r="AY1807" s="114"/>
      <c r="AZ1807" s="114"/>
      <c r="BA1807" s="114"/>
      <c r="BB1807" s="114"/>
      <c r="BC1807" s="114"/>
      <c r="BD1807" s="114"/>
      <c r="BE1807" s="114"/>
      <c r="BF1807" s="114"/>
      <c r="BG1807" s="114"/>
      <c r="BH1807" s="114"/>
      <c r="BI1807" s="114"/>
      <c r="BJ1807" s="114"/>
      <c r="BK1807" s="114"/>
      <c r="BL1807" s="114"/>
      <c r="BM1807" s="114"/>
      <c r="BN1807" s="114"/>
      <c r="BO1807" s="114"/>
      <c r="BP1807" s="114"/>
      <c r="BQ1807" s="114"/>
      <c r="BR1807" s="114"/>
      <c r="BS1807" s="114"/>
      <c r="BT1807" s="114"/>
      <c r="BU1807" s="114"/>
      <c r="BV1807" s="114"/>
      <c r="BW1807" s="114"/>
      <c r="BX1807" s="114"/>
      <c r="BY1807" s="114"/>
      <c r="BZ1807" s="114"/>
      <c r="CA1807" s="114"/>
      <c r="CB1807" s="114"/>
      <c r="CC1807" s="114"/>
      <c r="CD1807" s="114"/>
      <c r="CE1807" s="114"/>
      <c r="CF1807" s="114"/>
      <c r="CG1807" s="114"/>
      <c r="EH1807"/>
      <c r="EI1807"/>
      <c r="EJ1807"/>
      <c r="EK1807"/>
      <c r="EL1807"/>
    </row>
    <row r="1808" spans="1:142" x14ac:dyDescent="0.2">
      <c r="A1808"/>
      <c r="B1808"/>
      <c r="C1808"/>
      <c r="D1808"/>
      <c r="E1808"/>
      <c r="F1808"/>
      <c r="G1808"/>
      <c r="H1808"/>
      <c r="I1808"/>
      <c r="J1808"/>
      <c r="L1808" s="104"/>
      <c r="M1808" s="104"/>
      <c r="N1808" s="104"/>
      <c r="O1808" s="104"/>
      <c r="P1808" s="104"/>
      <c r="Q1808" s="104"/>
      <c r="R1808" s="104"/>
      <c r="S1808" s="104"/>
      <c r="T1808" s="104"/>
      <c r="U1808" s="104"/>
      <c r="V1808" s="104"/>
      <c r="W1808" s="104"/>
      <c r="X1808" s="104"/>
      <c r="Y1808" s="104"/>
      <c r="Z1808" s="104"/>
      <c r="AA1808" s="104"/>
      <c r="AB1808" s="104"/>
      <c r="AC1808" s="104"/>
      <c r="AD1808" s="104"/>
      <c r="AE1808" s="104"/>
      <c r="AF1808" s="104"/>
      <c r="AG1808" s="104"/>
      <c r="AH1808" s="104"/>
      <c r="AI1808" s="104"/>
      <c r="AJ1808" s="104"/>
      <c r="AK1808" s="104"/>
      <c r="AL1808" s="104"/>
      <c r="AM1808" s="104"/>
      <c r="AN1808" s="104"/>
      <c r="AO1808" s="104"/>
      <c r="AP1808" s="104"/>
      <c r="AQ1808" s="104"/>
      <c r="AR1808" s="104"/>
      <c r="AS1808" s="104"/>
      <c r="AT1808" s="104"/>
      <c r="AU1808" s="104"/>
      <c r="AX1808" s="114"/>
      <c r="AY1808" s="114"/>
      <c r="AZ1808" s="114"/>
      <c r="BA1808" s="114"/>
      <c r="BB1808" s="114"/>
      <c r="BC1808" s="114"/>
      <c r="BD1808" s="114"/>
      <c r="BE1808" s="114"/>
      <c r="BF1808" s="114"/>
      <c r="BG1808" s="114"/>
      <c r="BH1808" s="114"/>
      <c r="BI1808" s="114"/>
      <c r="BJ1808" s="114"/>
      <c r="BK1808" s="114"/>
      <c r="BL1808" s="114"/>
      <c r="BM1808" s="114"/>
      <c r="BN1808" s="114"/>
      <c r="BO1808" s="114"/>
      <c r="BP1808" s="114"/>
      <c r="BQ1808" s="114"/>
      <c r="BR1808" s="114"/>
      <c r="BS1808" s="114"/>
      <c r="BT1808" s="114"/>
      <c r="BU1808" s="114"/>
      <c r="BV1808" s="114"/>
      <c r="BW1808" s="114"/>
      <c r="BX1808" s="114"/>
      <c r="BY1808" s="114"/>
      <c r="BZ1808" s="114"/>
      <c r="CA1808" s="114"/>
      <c r="CB1808" s="114"/>
      <c r="CC1808" s="114"/>
      <c r="CD1808" s="114"/>
      <c r="CE1808" s="114"/>
      <c r="CF1808" s="114"/>
      <c r="CG1808" s="114"/>
      <c r="EH1808"/>
      <c r="EI1808"/>
      <c r="EJ1808"/>
      <c r="EK1808"/>
      <c r="EL1808"/>
    </row>
    <row r="1809" spans="1:142" x14ac:dyDescent="0.2">
      <c r="A1809"/>
      <c r="B1809"/>
      <c r="C1809"/>
      <c r="D1809"/>
      <c r="E1809"/>
      <c r="F1809"/>
      <c r="G1809"/>
      <c r="H1809"/>
      <c r="I1809"/>
      <c r="J1809"/>
      <c r="L1809" s="104"/>
      <c r="M1809" s="104"/>
      <c r="N1809" s="104"/>
      <c r="O1809" s="104"/>
      <c r="P1809" s="104"/>
      <c r="Q1809" s="104"/>
      <c r="R1809" s="104"/>
      <c r="S1809" s="104"/>
      <c r="T1809" s="104"/>
      <c r="U1809" s="104"/>
      <c r="V1809" s="104"/>
      <c r="W1809" s="104"/>
      <c r="X1809" s="104"/>
      <c r="Y1809" s="104"/>
      <c r="Z1809" s="104"/>
      <c r="AA1809" s="104"/>
      <c r="AB1809" s="104"/>
      <c r="AC1809" s="104"/>
      <c r="AD1809" s="104"/>
      <c r="AE1809" s="104"/>
      <c r="AF1809" s="104"/>
      <c r="AG1809" s="104"/>
      <c r="AH1809" s="104"/>
      <c r="AI1809" s="104"/>
      <c r="AJ1809" s="104"/>
      <c r="AK1809" s="104"/>
      <c r="AL1809" s="104"/>
      <c r="AM1809" s="104"/>
      <c r="AN1809" s="104"/>
      <c r="AO1809" s="104"/>
      <c r="AP1809" s="104"/>
      <c r="AQ1809" s="104"/>
      <c r="AR1809" s="104"/>
      <c r="AS1809" s="104"/>
      <c r="AT1809" s="104"/>
      <c r="AU1809" s="104"/>
      <c r="AX1809" s="114"/>
      <c r="AY1809" s="114"/>
      <c r="AZ1809" s="114"/>
      <c r="BA1809" s="114"/>
      <c r="BB1809" s="114"/>
      <c r="BC1809" s="114"/>
      <c r="BD1809" s="114"/>
      <c r="BE1809" s="114"/>
      <c r="BF1809" s="114"/>
      <c r="BG1809" s="114"/>
      <c r="BH1809" s="114"/>
      <c r="BI1809" s="114"/>
      <c r="BJ1809" s="114"/>
      <c r="BK1809" s="114"/>
      <c r="BL1809" s="114"/>
      <c r="BM1809" s="114"/>
      <c r="BN1809" s="114"/>
      <c r="BO1809" s="114"/>
      <c r="BP1809" s="114"/>
      <c r="BQ1809" s="114"/>
      <c r="BR1809" s="114"/>
      <c r="BS1809" s="114"/>
      <c r="BT1809" s="114"/>
      <c r="BU1809" s="114"/>
      <c r="BV1809" s="114"/>
      <c r="BW1809" s="114"/>
      <c r="BX1809" s="114"/>
      <c r="BY1809" s="114"/>
      <c r="BZ1809" s="114"/>
      <c r="CA1809" s="114"/>
      <c r="CB1809" s="114"/>
      <c r="CC1809" s="114"/>
      <c r="CD1809" s="114"/>
      <c r="CE1809" s="114"/>
      <c r="CF1809" s="114"/>
      <c r="CG1809" s="114"/>
      <c r="EH1809"/>
      <c r="EI1809"/>
      <c r="EJ1809"/>
      <c r="EK1809"/>
      <c r="EL1809"/>
    </row>
    <row r="1810" spans="1:142" x14ac:dyDescent="0.2">
      <c r="A1810"/>
      <c r="B1810"/>
      <c r="C1810"/>
      <c r="D1810"/>
      <c r="E1810"/>
      <c r="F1810"/>
      <c r="G1810"/>
      <c r="H1810"/>
      <c r="I1810"/>
      <c r="J1810"/>
      <c r="L1810" s="104"/>
      <c r="M1810" s="104"/>
      <c r="N1810" s="104"/>
      <c r="O1810" s="104"/>
      <c r="P1810" s="104"/>
      <c r="Q1810" s="104"/>
      <c r="R1810" s="104"/>
      <c r="S1810" s="104"/>
      <c r="T1810" s="104"/>
      <c r="U1810" s="104"/>
      <c r="V1810" s="104"/>
      <c r="W1810" s="104"/>
      <c r="X1810" s="104"/>
      <c r="Y1810" s="104"/>
      <c r="Z1810" s="104"/>
      <c r="AA1810" s="104"/>
      <c r="AB1810" s="104"/>
      <c r="AC1810" s="104"/>
      <c r="AD1810" s="104"/>
      <c r="AE1810" s="104"/>
      <c r="AF1810" s="104"/>
      <c r="AG1810" s="104"/>
      <c r="AH1810" s="104"/>
      <c r="AI1810" s="104"/>
      <c r="AJ1810" s="104"/>
      <c r="AK1810" s="104"/>
      <c r="AL1810" s="104"/>
      <c r="AM1810" s="104"/>
      <c r="AN1810" s="104"/>
      <c r="AO1810" s="104"/>
      <c r="AP1810" s="104"/>
      <c r="AQ1810" s="104"/>
      <c r="AR1810" s="104"/>
      <c r="AS1810" s="104"/>
      <c r="AT1810" s="104"/>
      <c r="AU1810" s="104"/>
      <c r="AX1810" s="114"/>
      <c r="AY1810" s="114"/>
      <c r="AZ1810" s="114"/>
      <c r="BA1810" s="114"/>
      <c r="BB1810" s="114"/>
      <c r="BC1810" s="114"/>
      <c r="BD1810" s="114"/>
      <c r="BE1810" s="114"/>
      <c r="BF1810" s="114"/>
      <c r="BG1810" s="114"/>
      <c r="BH1810" s="114"/>
      <c r="BI1810" s="114"/>
      <c r="BJ1810" s="114"/>
      <c r="BK1810" s="114"/>
      <c r="BL1810" s="114"/>
      <c r="BM1810" s="114"/>
      <c r="BN1810" s="114"/>
      <c r="BO1810" s="114"/>
      <c r="BP1810" s="114"/>
      <c r="BQ1810" s="114"/>
      <c r="BR1810" s="114"/>
      <c r="BS1810" s="114"/>
      <c r="BT1810" s="114"/>
      <c r="BU1810" s="114"/>
      <c r="BV1810" s="114"/>
      <c r="BW1810" s="114"/>
      <c r="BX1810" s="114"/>
      <c r="BY1810" s="114"/>
      <c r="BZ1810" s="114"/>
      <c r="CA1810" s="114"/>
      <c r="CB1810" s="114"/>
      <c r="CC1810" s="114"/>
      <c r="CD1810" s="114"/>
      <c r="CE1810" s="114"/>
      <c r="CF1810" s="114"/>
      <c r="CG1810" s="114"/>
      <c r="EH1810"/>
      <c r="EI1810"/>
      <c r="EJ1810"/>
      <c r="EK1810"/>
      <c r="EL1810"/>
    </row>
    <row r="1811" spans="1:142" x14ac:dyDescent="0.2">
      <c r="A1811"/>
      <c r="B1811"/>
      <c r="C1811"/>
      <c r="D1811"/>
      <c r="E1811"/>
      <c r="F1811"/>
      <c r="G1811"/>
      <c r="H1811"/>
      <c r="I1811"/>
      <c r="J1811"/>
      <c r="L1811" s="104"/>
      <c r="M1811" s="104"/>
      <c r="N1811" s="104"/>
      <c r="O1811" s="104"/>
      <c r="P1811" s="104"/>
      <c r="Q1811" s="104"/>
      <c r="R1811" s="104"/>
      <c r="S1811" s="104"/>
      <c r="T1811" s="104"/>
      <c r="U1811" s="104"/>
      <c r="V1811" s="104"/>
      <c r="W1811" s="104"/>
      <c r="X1811" s="104"/>
      <c r="Y1811" s="104"/>
      <c r="Z1811" s="104"/>
      <c r="AA1811" s="104"/>
      <c r="AB1811" s="104"/>
      <c r="AC1811" s="104"/>
      <c r="AD1811" s="104"/>
      <c r="AE1811" s="104"/>
      <c r="AF1811" s="104"/>
      <c r="AG1811" s="104"/>
      <c r="AH1811" s="104"/>
      <c r="AI1811" s="104"/>
      <c r="AJ1811" s="104"/>
      <c r="AK1811" s="104"/>
      <c r="AL1811" s="104"/>
      <c r="AM1811" s="104"/>
      <c r="AN1811" s="104"/>
      <c r="AO1811" s="104"/>
      <c r="AP1811" s="104"/>
      <c r="AQ1811" s="104"/>
      <c r="AR1811" s="104"/>
      <c r="AS1811" s="104"/>
      <c r="AT1811" s="104"/>
      <c r="AU1811" s="104"/>
      <c r="AX1811" s="114"/>
      <c r="AY1811" s="114"/>
      <c r="AZ1811" s="114"/>
      <c r="BA1811" s="114"/>
      <c r="BB1811" s="114"/>
      <c r="BC1811" s="114"/>
      <c r="BD1811" s="114"/>
      <c r="BE1811" s="114"/>
      <c r="BF1811" s="114"/>
      <c r="BG1811" s="114"/>
      <c r="BH1811" s="114"/>
      <c r="BI1811" s="114"/>
      <c r="BJ1811" s="114"/>
      <c r="BK1811" s="114"/>
      <c r="BL1811" s="114"/>
      <c r="BM1811" s="114"/>
      <c r="BN1811" s="114"/>
      <c r="BO1811" s="114"/>
      <c r="BP1811" s="114"/>
      <c r="BQ1811" s="114"/>
      <c r="BR1811" s="114"/>
      <c r="BS1811" s="114"/>
      <c r="BT1811" s="114"/>
      <c r="BU1811" s="114"/>
      <c r="BV1811" s="114"/>
      <c r="BW1811" s="114"/>
      <c r="BX1811" s="114"/>
      <c r="BY1811" s="114"/>
      <c r="BZ1811" s="114"/>
      <c r="CA1811" s="114"/>
      <c r="CB1811" s="114"/>
      <c r="CC1811" s="114"/>
      <c r="CD1811" s="114"/>
      <c r="CE1811" s="114"/>
      <c r="CF1811" s="114"/>
      <c r="CG1811" s="114"/>
      <c r="EH1811"/>
      <c r="EI1811"/>
      <c r="EJ1811"/>
      <c r="EK1811"/>
      <c r="EL1811"/>
    </row>
    <row r="1812" spans="1:142" x14ac:dyDescent="0.2">
      <c r="A1812"/>
      <c r="B1812"/>
      <c r="C1812"/>
      <c r="D1812"/>
      <c r="E1812"/>
      <c r="F1812"/>
      <c r="G1812"/>
      <c r="H1812"/>
      <c r="I1812"/>
      <c r="J1812"/>
      <c r="L1812" s="104"/>
      <c r="M1812" s="104"/>
      <c r="N1812" s="104"/>
      <c r="O1812" s="104"/>
      <c r="P1812" s="104"/>
      <c r="Q1812" s="104"/>
      <c r="R1812" s="104"/>
      <c r="S1812" s="104"/>
      <c r="T1812" s="104"/>
      <c r="U1812" s="104"/>
      <c r="V1812" s="104"/>
      <c r="W1812" s="104"/>
      <c r="X1812" s="104"/>
      <c r="Y1812" s="104"/>
      <c r="Z1812" s="104"/>
      <c r="AA1812" s="104"/>
      <c r="AB1812" s="104"/>
      <c r="AC1812" s="104"/>
      <c r="AD1812" s="104"/>
      <c r="AE1812" s="104"/>
      <c r="AF1812" s="104"/>
      <c r="AG1812" s="104"/>
      <c r="AH1812" s="104"/>
      <c r="AI1812" s="104"/>
      <c r="AJ1812" s="104"/>
      <c r="AK1812" s="104"/>
      <c r="AL1812" s="104"/>
      <c r="AM1812" s="104"/>
      <c r="AN1812" s="104"/>
      <c r="AO1812" s="104"/>
      <c r="AP1812" s="104"/>
      <c r="AQ1812" s="104"/>
      <c r="AR1812" s="104"/>
      <c r="AS1812" s="104"/>
      <c r="AT1812" s="104"/>
      <c r="AU1812" s="104"/>
      <c r="AX1812" s="114"/>
      <c r="AY1812" s="114"/>
      <c r="AZ1812" s="114"/>
      <c r="BA1812" s="114"/>
      <c r="BB1812" s="114"/>
      <c r="BC1812" s="114"/>
      <c r="BD1812" s="114"/>
      <c r="BE1812" s="114"/>
      <c r="BF1812" s="114"/>
      <c r="BG1812" s="114"/>
      <c r="BH1812" s="114"/>
      <c r="BI1812" s="114"/>
      <c r="BJ1812" s="114"/>
      <c r="BK1812" s="114"/>
      <c r="BL1812" s="114"/>
      <c r="BM1812" s="114"/>
      <c r="BN1812" s="114"/>
      <c r="BO1812" s="114"/>
      <c r="BP1812" s="114"/>
      <c r="BQ1812" s="114"/>
      <c r="BR1812" s="114"/>
      <c r="BS1812" s="114"/>
      <c r="BT1812" s="114"/>
      <c r="BU1812" s="114"/>
      <c r="BV1812" s="114"/>
      <c r="BW1812" s="114"/>
      <c r="BX1812" s="114"/>
      <c r="BY1812" s="114"/>
      <c r="BZ1812" s="114"/>
      <c r="CA1812" s="114"/>
      <c r="CB1812" s="114"/>
      <c r="CC1812" s="114"/>
      <c r="CD1812" s="114"/>
      <c r="CE1812" s="114"/>
      <c r="CF1812" s="114"/>
      <c r="CG1812" s="114"/>
      <c r="EH1812"/>
      <c r="EI1812"/>
      <c r="EJ1812"/>
      <c r="EK1812"/>
      <c r="EL1812"/>
    </row>
    <row r="1813" spans="1:142" x14ac:dyDescent="0.2">
      <c r="A1813"/>
      <c r="B1813"/>
      <c r="C1813"/>
      <c r="D1813"/>
      <c r="E1813"/>
      <c r="F1813"/>
      <c r="G1813"/>
      <c r="H1813"/>
      <c r="I1813"/>
      <c r="J1813"/>
      <c r="L1813" s="104"/>
      <c r="M1813" s="104"/>
      <c r="N1813" s="104"/>
      <c r="O1813" s="104"/>
      <c r="P1813" s="104"/>
      <c r="Q1813" s="104"/>
      <c r="R1813" s="104"/>
      <c r="S1813" s="104"/>
      <c r="T1813" s="104"/>
      <c r="U1813" s="104"/>
      <c r="V1813" s="104"/>
      <c r="W1813" s="104"/>
      <c r="X1813" s="104"/>
      <c r="Y1813" s="104"/>
      <c r="Z1813" s="104"/>
      <c r="AA1813" s="104"/>
      <c r="AB1813" s="104"/>
      <c r="AC1813" s="104"/>
      <c r="AD1813" s="104"/>
      <c r="AE1813" s="104"/>
      <c r="AF1813" s="104"/>
      <c r="AG1813" s="104"/>
      <c r="AH1813" s="104"/>
      <c r="AI1813" s="104"/>
      <c r="AJ1813" s="104"/>
      <c r="AK1813" s="104"/>
      <c r="AL1813" s="104"/>
      <c r="AM1813" s="104"/>
      <c r="AN1813" s="104"/>
      <c r="AO1813" s="104"/>
      <c r="AP1813" s="104"/>
      <c r="AQ1813" s="104"/>
      <c r="AR1813" s="104"/>
      <c r="AS1813" s="104"/>
      <c r="AT1813" s="104"/>
      <c r="AU1813" s="104"/>
      <c r="AX1813" s="114"/>
      <c r="AY1813" s="114"/>
      <c r="AZ1813" s="114"/>
      <c r="BA1813" s="114"/>
      <c r="BB1813" s="114"/>
      <c r="BC1813" s="114"/>
      <c r="BD1813" s="114"/>
      <c r="BE1813" s="114"/>
      <c r="BF1813" s="114"/>
      <c r="BG1813" s="114"/>
      <c r="BH1813" s="114"/>
      <c r="BI1813" s="114"/>
      <c r="BJ1813" s="114"/>
      <c r="BK1813" s="114"/>
      <c r="BL1813" s="114"/>
      <c r="BM1813" s="114"/>
      <c r="BN1813" s="114"/>
      <c r="BO1813" s="114"/>
      <c r="BP1813" s="114"/>
      <c r="BQ1813" s="114"/>
      <c r="BR1813" s="114"/>
      <c r="BS1813" s="114"/>
      <c r="BT1813" s="114"/>
      <c r="BU1813" s="114"/>
      <c r="BV1813" s="114"/>
      <c r="BW1813" s="114"/>
      <c r="BX1813" s="114"/>
      <c r="BY1813" s="114"/>
      <c r="BZ1813" s="114"/>
      <c r="CA1813" s="114"/>
      <c r="CB1813" s="114"/>
      <c r="CC1813" s="114"/>
      <c r="CD1813" s="114"/>
      <c r="CE1813" s="114"/>
      <c r="CF1813" s="114"/>
      <c r="CG1813" s="114"/>
      <c r="EH1813"/>
      <c r="EI1813"/>
      <c r="EJ1813"/>
      <c r="EK1813"/>
      <c r="EL1813"/>
    </row>
    <row r="1814" spans="1:142" x14ac:dyDescent="0.2">
      <c r="A1814"/>
      <c r="B1814"/>
      <c r="C1814"/>
      <c r="D1814"/>
      <c r="E1814"/>
      <c r="F1814"/>
      <c r="G1814"/>
      <c r="H1814"/>
      <c r="I1814"/>
      <c r="J1814"/>
      <c r="L1814" s="104"/>
      <c r="M1814" s="104"/>
      <c r="N1814" s="104"/>
      <c r="O1814" s="104"/>
      <c r="P1814" s="104"/>
      <c r="Q1814" s="104"/>
      <c r="R1814" s="104"/>
      <c r="S1814" s="104"/>
      <c r="T1814" s="104"/>
      <c r="U1814" s="104"/>
      <c r="V1814" s="104"/>
      <c r="W1814" s="104"/>
      <c r="X1814" s="104"/>
      <c r="Y1814" s="104"/>
      <c r="Z1814" s="104"/>
      <c r="AA1814" s="104"/>
      <c r="AB1814" s="104"/>
      <c r="AC1814" s="104"/>
      <c r="AD1814" s="104"/>
      <c r="AE1814" s="104"/>
      <c r="AF1814" s="104"/>
      <c r="AG1814" s="104"/>
      <c r="AH1814" s="104"/>
      <c r="AI1814" s="104"/>
      <c r="AJ1814" s="104"/>
      <c r="AK1814" s="104"/>
      <c r="AL1814" s="104"/>
      <c r="AM1814" s="104"/>
      <c r="AN1814" s="104"/>
      <c r="AO1814" s="104"/>
      <c r="AP1814" s="104"/>
      <c r="AQ1814" s="104"/>
      <c r="AR1814" s="104"/>
      <c r="AS1814" s="104"/>
      <c r="AT1814" s="104"/>
      <c r="AU1814" s="104"/>
      <c r="AX1814" s="114"/>
      <c r="AY1814" s="114"/>
      <c r="AZ1814" s="114"/>
      <c r="BA1814" s="114"/>
      <c r="BB1814" s="114"/>
      <c r="BC1814" s="114"/>
      <c r="BD1814" s="114"/>
      <c r="BE1814" s="114"/>
      <c r="BF1814" s="114"/>
      <c r="BG1814" s="114"/>
      <c r="BH1814" s="114"/>
      <c r="BI1814" s="114"/>
      <c r="BJ1814" s="114"/>
      <c r="BK1814" s="114"/>
      <c r="BL1814" s="114"/>
      <c r="BM1814" s="114"/>
      <c r="BN1814" s="114"/>
      <c r="BO1814" s="114"/>
      <c r="BP1814" s="114"/>
      <c r="BQ1814" s="114"/>
      <c r="BR1814" s="114"/>
      <c r="BS1814" s="114"/>
      <c r="BT1814" s="114"/>
      <c r="BU1814" s="114"/>
      <c r="BV1814" s="114"/>
      <c r="BW1814" s="114"/>
      <c r="BX1814" s="114"/>
      <c r="BY1814" s="114"/>
      <c r="BZ1814" s="114"/>
      <c r="CA1814" s="114"/>
      <c r="CB1814" s="114"/>
      <c r="CC1814" s="114"/>
      <c r="CD1814" s="114"/>
      <c r="CE1814" s="114"/>
      <c r="CF1814" s="114"/>
      <c r="CG1814" s="114"/>
      <c r="EH1814"/>
      <c r="EI1814"/>
      <c r="EJ1814"/>
      <c r="EK1814"/>
      <c r="EL1814"/>
    </row>
    <row r="1815" spans="1:142" x14ac:dyDescent="0.2">
      <c r="A1815"/>
      <c r="B1815"/>
      <c r="C1815"/>
      <c r="D1815"/>
      <c r="E1815"/>
      <c r="F1815"/>
      <c r="G1815"/>
      <c r="H1815"/>
      <c r="I1815"/>
      <c r="J1815"/>
      <c r="L1815" s="104"/>
      <c r="M1815" s="104"/>
      <c r="N1815" s="104"/>
      <c r="O1815" s="104"/>
      <c r="P1815" s="104"/>
      <c r="Q1815" s="104"/>
      <c r="R1815" s="104"/>
      <c r="S1815" s="104"/>
      <c r="T1815" s="104"/>
      <c r="U1815" s="104"/>
      <c r="V1815" s="104"/>
      <c r="W1815" s="104"/>
      <c r="X1815" s="104"/>
      <c r="Y1815" s="104"/>
      <c r="Z1815" s="104"/>
      <c r="AA1815" s="104"/>
      <c r="AB1815" s="104"/>
      <c r="AC1815" s="104"/>
      <c r="AD1815" s="104"/>
      <c r="AE1815" s="104"/>
      <c r="AF1815" s="104"/>
      <c r="AG1815" s="104"/>
      <c r="AH1815" s="104"/>
      <c r="AI1815" s="104"/>
      <c r="AJ1815" s="104"/>
      <c r="AK1815" s="104"/>
      <c r="AL1815" s="104"/>
      <c r="AM1815" s="104"/>
      <c r="AN1815" s="104"/>
      <c r="AO1815" s="104"/>
      <c r="AP1815" s="104"/>
      <c r="AQ1815" s="104"/>
      <c r="AR1815" s="104"/>
      <c r="AS1815" s="104"/>
      <c r="AT1815" s="104"/>
      <c r="AU1815" s="104"/>
      <c r="AX1815" s="114"/>
      <c r="AY1815" s="114"/>
      <c r="AZ1815" s="114"/>
      <c r="BA1815" s="114"/>
      <c r="BB1815" s="114"/>
      <c r="BC1815" s="114"/>
      <c r="BD1815" s="114"/>
      <c r="BE1815" s="114"/>
      <c r="BF1815" s="114"/>
      <c r="BG1815" s="114"/>
      <c r="BH1815" s="114"/>
      <c r="BI1815" s="114"/>
      <c r="BJ1815" s="114"/>
      <c r="BK1815" s="114"/>
      <c r="BL1815" s="114"/>
      <c r="BM1815" s="114"/>
      <c r="BN1815" s="114"/>
      <c r="BO1815" s="114"/>
      <c r="BP1815" s="114"/>
      <c r="BQ1815" s="114"/>
      <c r="BR1815" s="114"/>
      <c r="BS1815" s="114"/>
      <c r="BT1815" s="114"/>
      <c r="BU1815" s="114"/>
      <c r="BV1815" s="114"/>
      <c r="BW1815" s="114"/>
      <c r="BX1815" s="114"/>
      <c r="BY1815" s="114"/>
      <c r="BZ1815" s="114"/>
      <c r="CA1815" s="114"/>
      <c r="CB1815" s="114"/>
      <c r="CC1815" s="114"/>
      <c r="CD1815" s="114"/>
      <c r="CE1815" s="114"/>
      <c r="CF1815" s="114"/>
      <c r="CG1815" s="114"/>
      <c r="EH1815"/>
      <c r="EI1815"/>
      <c r="EJ1815"/>
      <c r="EK1815"/>
      <c r="EL1815"/>
    </row>
    <row r="1816" spans="1:142" x14ac:dyDescent="0.2">
      <c r="A1816"/>
      <c r="B1816"/>
      <c r="C1816"/>
      <c r="D1816"/>
      <c r="E1816"/>
      <c r="F1816"/>
      <c r="G1816"/>
      <c r="H1816"/>
      <c r="I1816"/>
      <c r="J1816"/>
      <c r="L1816" s="104"/>
      <c r="M1816" s="104"/>
      <c r="N1816" s="104"/>
      <c r="O1816" s="104"/>
      <c r="P1816" s="104"/>
      <c r="Q1816" s="104"/>
      <c r="R1816" s="104"/>
      <c r="S1816" s="104"/>
      <c r="T1816" s="104"/>
      <c r="U1816" s="104"/>
      <c r="V1816" s="104"/>
      <c r="W1816" s="104"/>
      <c r="X1816" s="104"/>
      <c r="Y1816" s="104"/>
      <c r="Z1816" s="104"/>
      <c r="AA1816" s="104"/>
      <c r="AB1816" s="104"/>
      <c r="AC1816" s="104"/>
      <c r="AD1816" s="104"/>
      <c r="AE1816" s="104"/>
      <c r="AF1816" s="104"/>
      <c r="AG1816" s="104"/>
      <c r="AH1816" s="104"/>
      <c r="AI1816" s="104"/>
      <c r="AJ1816" s="104"/>
      <c r="AK1816" s="104"/>
      <c r="AL1816" s="104"/>
      <c r="AM1816" s="104"/>
      <c r="AN1816" s="104"/>
      <c r="AO1816" s="104"/>
      <c r="AP1816" s="104"/>
      <c r="AQ1816" s="104"/>
      <c r="AR1816" s="104"/>
      <c r="AS1816" s="104"/>
      <c r="AT1816" s="104"/>
      <c r="AU1816" s="104"/>
      <c r="AX1816" s="114"/>
      <c r="AY1816" s="114"/>
      <c r="AZ1816" s="114"/>
      <c r="BA1816" s="114"/>
      <c r="BB1816" s="114"/>
      <c r="BC1816" s="114"/>
      <c r="BD1816" s="114"/>
      <c r="BE1816" s="114"/>
      <c r="BF1816" s="114"/>
      <c r="BG1816" s="114"/>
      <c r="BH1816" s="114"/>
      <c r="BI1816" s="114"/>
      <c r="BJ1816" s="114"/>
      <c r="BK1816" s="114"/>
      <c r="BL1816" s="114"/>
      <c r="BM1816" s="114"/>
      <c r="BN1816" s="114"/>
      <c r="BO1816" s="114"/>
      <c r="BP1816" s="114"/>
      <c r="BQ1816" s="114"/>
      <c r="BR1816" s="114"/>
      <c r="BS1816" s="114"/>
      <c r="BT1816" s="114"/>
      <c r="BU1816" s="114"/>
      <c r="BV1816" s="114"/>
      <c r="BW1816" s="114"/>
      <c r="BX1816" s="114"/>
      <c r="BY1816" s="114"/>
      <c r="BZ1816" s="114"/>
      <c r="CA1816" s="114"/>
      <c r="CB1816" s="114"/>
      <c r="CC1816" s="114"/>
      <c r="CD1816" s="114"/>
      <c r="CE1816" s="114"/>
      <c r="CF1816" s="114"/>
      <c r="CG1816" s="114"/>
      <c r="EH1816"/>
      <c r="EI1816"/>
      <c r="EJ1816"/>
      <c r="EK1816"/>
      <c r="EL1816"/>
    </row>
    <row r="1817" spans="1:142" x14ac:dyDescent="0.2">
      <c r="A1817"/>
      <c r="B1817"/>
      <c r="C1817"/>
      <c r="D1817"/>
      <c r="E1817"/>
      <c r="F1817"/>
      <c r="G1817"/>
      <c r="H1817"/>
      <c r="I1817"/>
      <c r="J1817"/>
      <c r="L1817" s="104"/>
      <c r="M1817" s="104"/>
      <c r="N1817" s="104"/>
      <c r="O1817" s="104"/>
      <c r="P1817" s="104"/>
      <c r="Q1817" s="104"/>
      <c r="R1817" s="104"/>
      <c r="S1817" s="104"/>
      <c r="T1817" s="104"/>
      <c r="U1817" s="104"/>
      <c r="V1817" s="104"/>
      <c r="W1817" s="104"/>
      <c r="X1817" s="104"/>
      <c r="Y1817" s="104"/>
      <c r="Z1817" s="104"/>
      <c r="AA1817" s="104"/>
      <c r="AB1817" s="104"/>
      <c r="AC1817" s="104"/>
      <c r="AD1817" s="104"/>
      <c r="AE1817" s="104"/>
      <c r="AF1817" s="104"/>
      <c r="AG1817" s="104"/>
      <c r="AH1817" s="104"/>
      <c r="AI1817" s="104"/>
      <c r="AJ1817" s="104"/>
      <c r="AK1817" s="104"/>
      <c r="AL1817" s="104"/>
      <c r="AM1817" s="104"/>
      <c r="AN1817" s="104"/>
      <c r="AO1817" s="104"/>
      <c r="AP1817" s="104"/>
      <c r="AQ1817" s="104"/>
      <c r="AR1817" s="104"/>
      <c r="AS1817" s="104"/>
      <c r="AT1817" s="104"/>
      <c r="AU1817" s="104"/>
      <c r="AX1817" s="114"/>
      <c r="AY1817" s="114"/>
      <c r="AZ1817" s="114"/>
      <c r="BA1817" s="114"/>
      <c r="BB1817" s="114"/>
      <c r="BC1817" s="114"/>
      <c r="BD1817" s="114"/>
      <c r="BE1817" s="114"/>
      <c r="BF1817" s="114"/>
      <c r="BG1817" s="114"/>
      <c r="BH1817" s="114"/>
      <c r="BI1817" s="114"/>
      <c r="BJ1817" s="114"/>
      <c r="BK1817" s="114"/>
      <c r="BL1817" s="114"/>
      <c r="BM1817" s="114"/>
      <c r="BN1817" s="114"/>
      <c r="BO1817" s="114"/>
      <c r="BP1817" s="114"/>
      <c r="BQ1817" s="114"/>
      <c r="BR1817" s="114"/>
      <c r="BS1817" s="114"/>
      <c r="BT1817" s="114"/>
      <c r="BU1817" s="114"/>
      <c r="BV1817" s="114"/>
      <c r="BW1817" s="114"/>
      <c r="BX1817" s="114"/>
      <c r="BY1817" s="114"/>
      <c r="BZ1817" s="114"/>
      <c r="CA1817" s="114"/>
      <c r="CB1817" s="114"/>
      <c r="CC1817" s="114"/>
      <c r="CD1817" s="114"/>
      <c r="CE1817" s="114"/>
      <c r="CF1817" s="114"/>
      <c r="CG1817" s="114"/>
      <c r="EH1817"/>
      <c r="EI1817"/>
      <c r="EJ1817"/>
      <c r="EK1817"/>
      <c r="EL1817"/>
    </row>
    <row r="1818" spans="1:142" x14ac:dyDescent="0.2">
      <c r="A1818"/>
      <c r="B1818"/>
      <c r="C1818"/>
      <c r="D1818"/>
      <c r="E1818"/>
      <c r="F1818"/>
      <c r="G1818"/>
      <c r="H1818"/>
      <c r="I1818"/>
      <c r="J1818"/>
      <c r="L1818" s="104"/>
      <c r="M1818" s="104"/>
      <c r="N1818" s="104"/>
      <c r="O1818" s="104"/>
      <c r="P1818" s="104"/>
      <c r="Q1818" s="104"/>
      <c r="R1818" s="104"/>
      <c r="S1818" s="104"/>
      <c r="T1818" s="104"/>
      <c r="U1818" s="104"/>
      <c r="V1818" s="104"/>
      <c r="W1818" s="104"/>
      <c r="X1818" s="104"/>
      <c r="Y1818" s="104"/>
      <c r="Z1818" s="104"/>
      <c r="AA1818" s="104"/>
      <c r="AB1818" s="104"/>
      <c r="AC1818" s="104"/>
      <c r="AD1818" s="104"/>
      <c r="AE1818" s="104"/>
      <c r="AF1818" s="104"/>
      <c r="AG1818" s="104"/>
      <c r="AH1818" s="104"/>
      <c r="AI1818" s="104"/>
      <c r="AJ1818" s="104"/>
      <c r="AK1818" s="104"/>
      <c r="AL1818" s="104"/>
      <c r="AM1818" s="104"/>
      <c r="AN1818" s="104"/>
      <c r="AO1818" s="104"/>
      <c r="AP1818" s="104"/>
      <c r="AQ1818" s="104"/>
      <c r="AR1818" s="104"/>
      <c r="AS1818" s="104"/>
      <c r="AT1818" s="104"/>
      <c r="AU1818" s="104"/>
      <c r="AX1818" s="114"/>
      <c r="AY1818" s="114"/>
      <c r="AZ1818" s="114"/>
      <c r="BA1818" s="114"/>
      <c r="BB1818" s="114"/>
      <c r="BC1818" s="114"/>
      <c r="BD1818" s="114"/>
      <c r="BE1818" s="114"/>
      <c r="BF1818" s="114"/>
      <c r="BG1818" s="114"/>
      <c r="BH1818" s="114"/>
      <c r="BI1818" s="114"/>
      <c r="BJ1818" s="114"/>
      <c r="BK1818" s="114"/>
      <c r="BL1818" s="114"/>
      <c r="BM1818" s="114"/>
      <c r="BN1818" s="114"/>
      <c r="BO1818" s="114"/>
      <c r="BP1818" s="114"/>
      <c r="BQ1818" s="114"/>
      <c r="BR1818" s="114"/>
      <c r="BS1818" s="114"/>
      <c r="BT1818" s="114"/>
      <c r="BU1818" s="114"/>
      <c r="BV1818" s="114"/>
      <c r="BW1818" s="114"/>
      <c r="BX1818" s="114"/>
      <c r="BY1818" s="114"/>
      <c r="BZ1818" s="114"/>
      <c r="CA1818" s="114"/>
      <c r="CB1818" s="114"/>
      <c r="CC1818" s="114"/>
      <c r="CD1818" s="114"/>
      <c r="CE1818" s="114"/>
      <c r="CF1818" s="114"/>
      <c r="CG1818" s="114"/>
      <c r="EH1818"/>
      <c r="EI1818"/>
      <c r="EJ1818"/>
      <c r="EK1818"/>
      <c r="EL1818"/>
    </row>
    <row r="1819" spans="1:142" x14ac:dyDescent="0.2">
      <c r="A1819"/>
      <c r="B1819"/>
      <c r="C1819"/>
      <c r="D1819"/>
      <c r="E1819"/>
      <c r="F1819"/>
      <c r="G1819"/>
      <c r="H1819"/>
      <c r="I1819"/>
      <c r="J1819"/>
      <c r="L1819" s="104"/>
      <c r="M1819" s="104"/>
      <c r="N1819" s="104"/>
      <c r="O1819" s="104"/>
      <c r="P1819" s="104"/>
      <c r="Q1819" s="104"/>
      <c r="R1819" s="104"/>
      <c r="S1819" s="104"/>
      <c r="T1819" s="104"/>
      <c r="U1819" s="104"/>
      <c r="V1819" s="104"/>
      <c r="W1819" s="104"/>
      <c r="X1819" s="104"/>
      <c r="Y1819" s="104"/>
      <c r="Z1819" s="104"/>
      <c r="AA1819" s="104"/>
      <c r="AB1819" s="104"/>
      <c r="AC1819" s="104"/>
      <c r="AD1819" s="104"/>
      <c r="AE1819" s="104"/>
      <c r="AF1819" s="104"/>
      <c r="AG1819" s="104"/>
      <c r="AH1819" s="104"/>
      <c r="AI1819" s="104"/>
      <c r="AJ1819" s="104"/>
      <c r="AK1819" s="104"/>
      <c r="AL1819" s="104"/>
      <c r="AM1819" s="104"/>
      <c r="AN1819" s="104"/>
      <c r="AO1819" s="104"/>
      <c r="AP1819" s="104"/>
      <c r="AQ1819" s="104"/>
      <c r="AR1819" s="104"/>
      <c r="AS1819" s="104"/>
      <c r="AT1819" s="104"/>
      <c r="AU1819" s="104"/>
      <c r="AX1819" s="114"/>
      <c r="AY1819" s="114"/>
      <c r="AZ1819" s="114"/>
      <c r="BA1819" s="114"/>
      <c r="BB1819" s="114"/>
      <c r="BC1819" s="114"/>
      <c r="BD1819" s="114"/>
      <c r="BE1819" s="114"/>
      <c r="BF1819" s="114"/>
      <c r="BG1819" s="114"/>
      <c r="BH1819" s="114"/>
      <c r="BI1819" s="114"/>
      <c r="BJ1819" s="114"/>
      <c r="BK1819" s="114"/>
      <c r="BL1819" s="114"/>
      <c r="BM1819" s="114"/>
      <c r="BN1819" s="114"/>
      <c r="BO1819" s="114"/>
      <c r="BP1819" s="114"/>
      <c r="BQ1819" s="114"/>
      <c r="BR1819" s="114"/>
      <c r="BS1819" s="114"/>
      <c r="BT1819" s="114"/>
      <c r="BU1819" s="114"/>
      <c r="BV1819" s="114"/>
      <c r="BW1819" s="114"/>
      <c r="BX1819" s="114"/>
      <c r="BY1819" s="114"/>
      <c r="BZ1819" s="114"/>
      <c r="CA1819" s="114"/>
      <c r="CB1819" s="114"/>
      <c r="CC1819" s="114"/>
      <c r="CD1819" s="114"/>
      <c r="CE1819" s="114"/>
      <c r="CF1819" s="114"/>
      <c r="CG1819" s="114"/>
      <c r="EH1819"/>
      <c r="EI1819"/>
      <c r="EJ1819"/>
      <c r="EK1819"/>
      <c r="EL1819"/>
    </row>
    <row r="1820" spans="1:142" x14ac:dyDescent="0.2">
      <c r="A1820"/>
      <c r="B1820"/>
      <c r="C1820"/>
      <c r="D1820"/>
      <c r="E1820"/>
      <c r="F1820"/>
      <c r="G1820"/>
      <c r="H1820"/>
      <c r="I1820"/>
      <c r="J1820"/>
      <c r="L1820" s="104"/>
      <c r="M1820" s="104"/>
      <c r="N1820" s="104"/>
      <c r="O1820" s="104"/>
      <c r="P1820" s="104"/>
      <c r="Q1820" s="104"/>
      <c r="R1820" s="104"/>
      <c r="S1820" s="104"/>
      <c r="T1820" s="104"/>
      <c r="U1820" s="104"/>
      <c r="V1820" s="104"/>
      <c r="W1820" s="104"/>
      <c r="X1820" s="104"/>
      <c r="Y1820" s="104"/>
      <c r="Z1820" s="104"/>
      <c r="AA1820" s="104"/>
      <c r="AB1820" s="104"/>
      <c r="AC1820" s="104"/>
      <c r="AD1820" s="104"/>
      <c r="AE1820" s="104"/>
      <c r="AF1820" s="104"/>
      <c r="AG1820" s="104"/>
      <c r="AH1820" s="104"/>
      <c r="AI1820" s="104"/>
      <c r="AJ1820" s="104"/>
      <c r="AK1820" s="104"/>
      <c r="AL1820" s="104"/>
      <c r="AM1820" s="104"/>
      <c r="AN1820" s="104"/>
      <c r="AO1820" s="104"/>
      <c r="AP1820" s="104"/>
      <c r="AQ1820" s="104"/>
      <c r="AR1820" s="104"/>
      <c r="AS1820" s="104"/>
      <c r="AT1820" s="104"/>
      <c r="AU1820" s="104"/>
      <c r="AX1820" s="114"/>
      <c r="AY1820" s="114"/>
      <c r="AZ1820" s="114"/>
      <c r="BA1820" s="114"/>
      <c r="BB1820" s="114"/>
      <c r="BC1820" s="114"/>
      <c r="BD1820" s="114"/>
      <c r="BE1820" s="114"/>
      <c r="BF1820" s="114"/>
      <c r="BG1820" s="114"/>
      <c r="BH1820" s="114"/>
      <c r="BI1820" s="114"/>
      <c r="BJ1820" s="114"/>
      <c r="BK1820" s="114"/>
      <c r="BL1820" s="114"/>
      <c r="BM1820" s="114"/>
      <c r="BN1820" s="114"/>
      <c r="BO1820" s="114"/>
      <c r="BP1820" s="114"/>
      <c r="BQ1820" s="114"/>
      <c r="BR1820" s="114"/>
      <c r="BS1820" s="114"/>
      <c r="BT1820" s="114"/>
      <c r="BU1820" s="114"/>
      <c r="BV1820" s="114"/>
      <c r="BW1820" s="114"/>
      <c r="BX1820" s="114"/>
      <c r="BY1820" s="114"/>
      <c r="BZ1820" s="114"/>
      <c r="CA1820" s="114"/>
      <c r="CB1820" s="114"/>
      <c r="CC1820" s="114"/>
      <c r="CD1820" s="114"/>
      <c r="CE1820" s="114"/>
      <c r="CF1820" s="114"/>
      <c r="CG1820" s="114"/>
      <c r="EH1820"/>
      <c r="EI1820"/>
      <c r="EJ1820"/>
      <c r="EK1820"/>
      <c r="EL1820"/>
    </row>
    <row r="1821" spans="1:142" x14ac:dyDescent="0.2">
      <c r="A1821"/>
      <c r="B1821"/>
      <c r="C1821"/>
      <c r="D1821"/>
      <c r="E1821"/>
      <c r="F1821"/>
      <c r="G1821"/>
      <c r="H1821"/>
      <c r="I1821"/>
      <c r="J1821"/>
      <c r="L1821" s="104"/>
      <c r="M1821" s="104"/>
      <c r="N1821" s="104"/>
      <c r="O1821" s="104"/>
      <c r="P1821" s="104"/>
      <c r="Q1821" s="104"/>
      <c r="R1821" s="104"/>
      <c r="S1821" s="104"/>
      <c r="T1821" s="104"/>
      <c r="U1821" s="104"/>
      <c r="V1821" s="104"/>
      <c r="W1821" s="104"/>
      <c r="X1821" s="104"/>
      <c r="Y1821" s="104"/>
      <c r="Z1821" s="104"/>
      <c r="AA1821" s="104"/>
      <c r="AB1821" s="104"/>
      <c r="AC1821" s="104"/>
      <c r="AD1821" s="104"/>
      <c r="AE1821" s="104"/>
      <c r="AF1821" s="104"/>
      <c r="AG1821" s="104"/>
      <c r="AH1821" s="104"/>
      <c r="AI1821" s="104"/>
      <c r="AJ1821" s="104"/>
      <c r="AK1821" s="104"/>
      <c r="AL1821" s="104"/>
      <c r="AM1821" s="104"/>
      <c r="AN1821" s="104"/>
      <c r="AO1821" s="104"/>
      <c r="AP1821" s="104"/>
      <c r="AQ1821" s="104"/>
      <c r="AR1821" s="104"/>
      <c r="AS1821" s="104"/>
      <c r="AT1821" s="104"/>
      <c r="AU1821" s="104"/>
      <c r="AX1821" s="114"/>
      <c r="AY1821" s="114"/>
      <c r="AZ1821" s="114"/>
      <c r="BA1821" s="114"/>
      <c r="BB1821" s="114"/>
      <c r="BC1821" s="114"/>
      <c r="BD1821" s="114"/>
      <c r="BE1821" s="114"/>
      <c r="BF1821" s="114"/>
      <c r="BG1821" s="114"/>
      <c r="BH1821" s="114"/>
      <c r="BI1821" s="114"/>
      <c r="BJ1821" s="114"/>
      <c r="BK1821" s="114"/>
      <c r="BL1821" s="114"/>
      <c r="BM1821" s="114"/>
      <c r="BN1821" s="114"/>
      <c r="BO1821" s="114"/>
      <c r="BP1821" s="114"/>
      <c r="BQ1821" s="114"/>
      <c r="BR1821" s="114"/>
      <c r="BS1821" s="114"/>
      <c r="BT1821" s="114"/>
      <c r="BU1821" s="114"/>
      <c r="BV1821" s="114"/>
      <c r="BW1821" s="114"/>
      <c r="BX1821" s="114"/>
      <c r="BY1821" s="114"/>
      <c r="BZ1821" s="114"/>
      <c r="CA1821" s="114"/>
      <c r="CB1821" s="114"/>
      <c r="CC1821" s="114"/>
      <c r="CD1821" s="114"/>
      <c r="CE1821" s="114"/>
      <c r="CF1821" s="114"/>
      <c r="CG1821" s="114"/>
      <c r="EH1821"/>
      <c r="EI1821"/>
      <c r="EJ1821"/>
      <c r="EK1821"/>
      <c r="EL1821"/>
    </row>
    <row r="1822" spans="1:142" x14ac:dyDescent="0.2">
      <c r="A1822"/>
      <c r="B1822"/>
      <c r="C1822"/>
      <c r="D1822"/>
      <c r="E1822"/>
      <c r="F1822"/>
      <c r="G1822"/>
      <c r="H1822"/>
      <c r="I1822"/>
      <c r="J1822"/>
      <c r="L1822" s="104"/>
      <c r="M1822" s="104"/>
      <c r="N1822" s="104"/>
      <c r="O1822" s="104"/>
      <c r="P1822" s="104"/>
      <c r="Q1822" s="104"/>
      <c r="R1822" s="104"/>
      <c r="S1822" s="104"/>
      <c r="T1822" s="104"/>
      <c r="U1822" s="104"/>
      <c r="V1822" s="104"/>
      <c r="W1822" s="104"/>
      <c r="X1822" s="104"/>
      <c r="Y1822" s="104"/>
      <c r="Z1822" s="104"/>
      <c r="AA1822" s="104"/>
      <c r="AB1822" s="104"/>
      <c r="AC1822" s="104"/>
      <c r="AD1822" s="104"/>
      <c r="AE1822" s="104"/>
      <c r="AF1822" s="104"/>
      <c r="AG1822" s="104"/>
      <c r="AH1822" s="104"/>
      <c r="AI1822" s="104"/>
      <c r="AJ1822" s="104"/>
      <c r="AK1822" s="104"/>
      <c r="AL1822" s="104"/>
      <c r="AM1822" s="104"/>
      <c r="AN1822" s="104"/>
      <c r="AO1822" s="104"/>
      <c r="AP1822" s="104"/>
      <c r="AQ1822" s="104"/>
      <c r="AR1822" s="104"/>
      <c r="AS1822" s="104"/>
      <c r="AT1822" s="104"/>
      <c r="AU1822" s="104"/>
      <c r="AX1822" s="114"/>
      <c r="AY1822" s="114"/>
      <c r="AZ1822" s="114"/>
      <c r="BA1822" s="114"/>
      <c r="BB1822" s="114"/>
      <c r="BC1822" s="114"/>
      <c r="BD1822" s="114"/>
      <c r="BE1822" s="114"/>
      <c r="BF1822" s="114"/>
      <c r="BG1822" s="114"/>
      <c r="BH1822" s="114"/>
      <c r="BI1822" s="114"/>
      <c r="BJ1822" s="114"/>
      <c r="BK1822" s="114"/>
      <c r="BL1822" s="114"/>
      <c r="BM1822" s="114"/>
      <c r="BN1822" s="114"/>
      <c r="BO1822" s="114"/>
      <c r="BP1822" s="114"/>
      <c r="BQ1822" s="114"/>
      <c r="BR1822" s="114"/>
      <c r="BS1822" s="114"/>
      <c r="BT1822" s="114"/>
      <c r="BU1822" s="114"/>
      <c r="BV1822" s="114"/>
      <c r="BW1822" s="114"/>
      <c r="BX1822" s="114"/>
      <c r="BY1822" s="114"/>
      <c r="BZ1822" s="114"/>
      <c r="CA1822" s="114"/>
      <c r="CB1822" s="114"/>
      <c r="CC1822" s="114"/>
      <c r="CD1822" s="114"/>
      <c r="CE1822" s="114"/>
      <c r="CF1822" s="114"/>
      <c r="CG1822" s="114"/>
      <c r="EH1822"/>
      <c r="EI1822"/>
      <c r="EJ1822"/>
      <c r="EK1822"/>
      <c r="EL1822"/>
    </row>
    <row r="1823" spans="1:142" x14ac:dyDescent="0.2">
      <c r="A1823"/>
      <c r="B1823"/>
      <c r="C1823"/>
      <c r="D1823"/>
      <c r="E1823"/>
      <c r="F1823"/>
      <c r="G1823"/>
      <c r="H1823"/>
      <c r="I1823"/>
      <c r="J1823"/>
      <c r="L1823" s="104"/>
      <c r="M1823" s="104"/>
      <c r="N1823" s="104"/>
      <c r="O1823" s="104"/>
      <c r="P1823" s="104"/>
      <c r="Q1823" s="104"/>
      <c r="R1823" s="104"/>
      <c r="S1823" s="104"/>
      <c r="T1823" s="104"/>
      <c r="U1823" s="104"/>
      <c r="V1823" s="104"/>
      <c r="W1823" s="104"/>
      <c r="X1823" s="104"/>
      <c r="Y1823" s="104"/>
      <c r="Z1823" s="104"/>
      <c r="AA1823" s="104"/>
      <c r="AB1823" s="104"/>
      <c r="AC1823" s="104"/>
      <c r="AD1823" s="104"/>
      <c r="AE1823" s="104"/>
      <c r="AF1823" s="104"/>
      <c r="AG1823" s="104"/>
      <c r="AH1823" s="104"/>
      <c r="AI1823" s="104"/>
      <c r="AJ1823" s="104"/>
      <c r="AK1823" s="104"/>
      <c r="AL1823" s="104"/>
      <c r="AM1823" s="104"/>
      <c r="AN1823" s="104"/>
      <c r="AO1823" s="104"/>
      <c r="AP1823" s="104"/>
      <c r="AQ1823" s="104"/>
      <c r="AR1823" s="104"/>
      <c r="AS1823" s="104"/>
      <c r="AT1823" s="104"/>
      <c r="AU1823" s="104"/>
      <c r="AX1823" s="114"/>
      <c r="AY1823" s="114"/>
      <c r="AZ1823" s="114"/>
      <c r="BA1823" s="114"/>
      <c r="BB1823" s="114"/>
      <c r="BC1823" s="114"/>
      <c r="BD1823" s="114"/>
      <c r="BE1823" s="114"/>
      <c r="BF1823" s="114"/>
      <c r="BG1823" s="114"/>
      <c r="BH1823" s="114"/>
      <c r="BI1823" s="114"/>
      <c r="BJ1823" s="114"/>
      <c r="BK1823" s="114"/>
      <c r="BL1823" s="114"/>
      <c r="BM1823" s="114"/>
      <c r="BN1823" s="114"/>
      <c r="BO1823" s="114"/>
      <c r="BP1823" s="114"/>
      <c r="BQ1823" s="114"/>
      <c r="BR1823" s="114"/>
      <c r="BS1823" s="114"/>
      <c r="BT1823" s="114"/>
      <c r="BU1823" s="114"/>
      <c r="BV1823" s="114"/>
      <c r="BW1823" s="114"/>
      <c r="BX1823" s="114"/>
      <c r="BY1823" s="114"/>
      <c r="BZ1823" s="114"/>
      <c r="CA1823" s="114"/>
      <c r="CB1823" s="114"/>
      <c r="CC1823" s="114"/>
      <c r="CD1823" s="114"/>
      <c r="CE1823" s="114"/>
      <c r="CF1823" s="114"/>
      <c r="CG1823" s="114"/>
      <c r="EH1823"/>
      <c r="EI1823"/>
      <c r="EJ1823"/>
      <c r="EK1823"/>
      <c r="EL1823"/>
    </row>
    <row r="1824" spans="1:142" x14ac:dyDescent="0.2">
      <c r="A1824"/>
      <c r="B1824"/>
      <c r="C1824"/>
      <c r="D1824"/>
      <c r="E1824"/>
      <c r="F1824"/>
      <c r="G1824"/>
      <c r="H1824"/>
      <c r="I1824"/>
      <c r="J1824"/>
      <c r="L1824" s="104"/>
      <c r="M1824" s="104"/>
      <c r="N1824" s="104"/>
      <c r="O1824" s="104"/>
      <c r="P1824" s="104"/>
      <c r="Q1824" s="104"/>
      <c r="R1824" s="104"/>
      <c r="S1824" s="104"/>
      <c r="T1824" s="104"/>
      <c r="U1824" s="104"/>
      <c r="V1824" s="104"/>
      <c r="W1824" s="104"/>
      <c r="X1824" s="104"/>
      <c r="Y1824" s="104"/>
      <c r="Z1824" s="104"/>
      <c r="AA1824" s="104"/>
      <c r="AB1824" s="104"/>
      <c r="AC1824" s="104"/>
      <c r="AD1824" s="104"/>
      <c r="AE1824" s="104"/>
      <c r="AF1824" s="104"/>
      <c r="AG1824" s="104"/>
      <c r="AH1824" s="104"/>
      <c r="AI1824" s="104"/>
      <c r="AJ1824" s="104"/>
      <c r="AK1824" s="104"/>
      <c r="AL1824" s="104"/>
      <c r="AM1824" s="104"/>
      <c r="AN1824" s="104"/>
      <c r="AO1824" s="104"/>
      <c r="AP1824" s="104"/>
      <c r="AQ1824" s="104"/>
      <c r="AR1824" s="104"/>
      <c r="AS1824" s="104"/>
      <c r="AT1824" s="104"/>
      <c r="AU1824" s="104"/>
      <c r="AX1824" s="114"/>
      <c r="AY1824" s="114"/>
      <c r="AZ1824" s="114"/>
      <c r="BA1824" s="114"/>
      <c r="BB1824" s="114"/>
      <c r="BC1824" s="114"/>
      <c r="BD1824" s="114"/>
      <c r="BE1824" s="114"/>
      <c r="BF1824" s="114"/>
      <c r="BG1824" s="114"/>
      <c r="BH1824" s="114"/>
      <c r="BI1824" s="114"/>
      <c r="BJ1824" s="114"/>
      <c r="BK1824" s="114"/>
      <c r="BL1824" s="114"/>
      <c r="BM1824" s="114"/>
      <c r="BN1824" s="114"/>
      <c r="BO1824" s="114"/>
      <c r="BP1824" s="114"/>
      <c r="BQ1824" s="114"/>
      <c r="BR1824" s="114"/>
      <c r="BS1824" s="114"/>
      <c r="BT1824" s="114"/>
      <c r="BU1824" s="114"/>
      <c r="BV1824" s="114"/>
      <c r="BW1824" s="114"/>
      <c r="BX1824" s="114"/>
      <c r="BY1824" s="114"/>
      <c r="BZ1824" s="114"/>
      <c r="CA1824" s="114"/>
      <c r="CB1824" s="114"/>
      <c r="CC1824" s="114"/>
      <c r="CD1824" s="114"/>
      <c r="CE1824" s="114"/>
      <c r="CF1824" s="114"/>
      <c r="CG1824" s="114"/>
      <c r="EH1824"/>
      <c r="EI1824"/>
      <c r="EJ1824"/>
      <c r="EK1824"/>
      <c r="EL1824"/>
    </row>
    <row r="1825" spans="1:142" x14ac:dyDescent="0.2">
      <c r="A1825"/>
      <c r="B1825"/>
      <c r="C1825"/>
      <c r="D1825"/>
      <c r="E1825"/>
      <c r="F1825"/>
      <c r="G1825"/>
      <c r="H1825"/>
      <c r="I1825"/>
      <c r="J1825"/>
      <c r="L1825" s="104"/>
      <c r="M1825" s="104"/>
      <c r="N1825" s="104"/>
      <c r="O1825" s="104"/>
      <c r="P1825" s="104"/>
      <c r="Q1825" s="104"/>
      <c r="R1825" s="104"/>
      <c r="S1825" s="104"/>
      <c r="T1825" s="104"/>
      <c r="U1825" s="104"/>
      <c r="V1825" s="104"/>
      <c r="W1825" s="104"/>
      <c r="X1825" s="104"/>
      <c r="Y1825" s="104"/>
      <c r="Z1825" s="104"/>
      <c r="AA1825" s="104"/>
      <c r="AB1825" s="104"/>
      <c r="AC1825" s="104"/>
      <c r="AD1825" s="104"/>
      <c r="AE1825" s="104"/>
      <c r="AF1825" s="104"/>
      <c r="AG1825" s="104"/>
      <c r="AH1825" s="104"/>
      <c r="AI1825" s="104"/>
      <c r="AJ1825" s="104"/>
      <c r="AK1825" s="104"/>
      <c r="AL1825" s="104"/>
      <c r="AM1825" s="104"/>
      <c r="AN1825" s="104"/>
      <c r="AO1825" s="104"/>
      <c r="AP1825" s="104"/>
      <c r="AQ1825" s="104"/>
      <c r="AR1825" s="104"/>
      <c r="AS1825" s="104"/>
      <c r="AT1825" s="104"/>
      <c r="AU1825" s="104"/>
      <c r="AX1825" s="114"/>
      <c r="AY1825" s="114"/>
      <c r="AZ1825" s="114"/>
      <c r="BA1825" s="114"/>
      <c r="BB1825" s="114"/>
      <c r="BC1825" s="114"/>
      <c r="BD1825" s="114"/>
      <c r="BE1825" s="114"/>
      <c r="BF1825" s="114"/>
      <c r="BG1825" s="114"/>
      <c r="BH1825" s="114"/>
      <c r="BI1825" s="114"/>
      <c r="BJ1825" s="114"/>
      <c r="BK1825" s="114"/>
      <c r="BL1825" s="114"/>
      <c r="BM1825" s="114"/>
      <c r="BN1825" s="114"/>
      <c r="BO1825" s="114"/>
      <c r="BP1825" s="114"/>
      <c r="BQ1825" s="114"/>
      <c r="BR1825" s="114"/>
      <c r="BS1825" s="114"/>
      <c r="BT1825" s="114"/>
      <c r="BU1825" s="114"/>
      <c r="BV1825" s="114"/>
      <c r="BW1825" s="114"/>
      <c r="BX1825" s="114"/>
      <c r="BY1825" s="114"/>
      <c r="BZ1825" s="114"/>
      <c r="CA1825" s="114"/>
      <c r="CB1825" s="114"/>
      <c r="CC1825" s="114"/>
      <c r="CD1825" s="114"/>
      <c r="CE1825" s="114"/>
      <c r="CF1825" s="114"/>
      <c r="CG1825" s="114"/>
      <c r="EH1825"/>
      <c r="EI1825"/>
      <c r="EJ1825"/>
      <c r="EK1825"/>
      <c r="EL1825"/>
    </row>
    <row r="1826" spans="1:142" x14ac:dyDescent="0.2">
      <c r="A1826"/>
      <c r="B1826"/>
      <c r="C1826"/>
      <c r="D1826"/>
      <c r="E1826"/>
      <c r="F1826"/>
      <c r="G1826"/>
      <c r="H1826"/>
      <c r="I1826"/>
      <c r="J1826"/>
      <c r="L1826" s="104"/>
      <c r="M1826" s="104"/>
      <c r="N1826" s="104"/>
      <c r="O1826" s="104"/>
      <c r="P1826" s="104"/>
      <c r="Q1826" s="104"/>
      <c r="R1826" s="104"/>
      <c r="S1826" s="104"/>
      <c r="T1826" s="104"/>
      <c r="U1826" s="104"/>
      <c r="V1826" s="104"/>
      <c r="W1826" s="104"/>
      <c r="X1826" s="104"/>
      <c r="Y1826" s="104"/>
      <c r="Z1826" s="104"/>
      <c r="AA1826" s="104"/>
      <c r="AB1826" s="104"/>
      <c r="AC1826" s="104"/>
      <c r="AD1826" s="104"/>
      <c r="AE1826" s="104"/>
      <c r="AF1826" s="104"/>
      <c r="AG1826" s="104"/>
      <c r="AH1826" s="104"/>
      <c r="AI1826" s="104"/>
      <c r="AJ1826" s="104"/>
      <c r="AK1826" s="104"/>
      <c r="AL1826" s="104"/>
      <c r="AM1826" s="104"/>
      <c r="AN1826" s="104"/>
      <c r="AO1826" s="104"/>
      <c r="AP1826" s="104"/>
      <c r="AQ1826" s="104"/>
      <c r="AR1826" s="104"/>
      <c r="AS1826" s="104"/>
      <c r="AT1826" s="104"/>
      <c r="AU1826" s="104"/>
      <c r="AX1826" s="114"/>
      <c r="AY1826" s="114"/>
      <c r="AZ1826" s="114"/>
      <c r="BA1826" s="114"/>
      <c r="BB1826" s="114"/>
      <c r="BC1826" s="114"/>
      <c r="BD1826" s="114"/>
      <c r="BE1826" s="114"/>
      <c r="BF1826" s="114"/>
      <c r="BG1826" s="114"/>
      <c r="BH1826" s="114"/>
      <c r="BI1826" s="114"/>
      <c r="BJ1826" s="114"/>
      <c r="BK1826" s="114"/>
      <c r="BL1826" s="114"/>
      <c r="BM1826" s="114"/>
      <c r="BN1826" s="114"/>
      <c r="BO1826" s="114"/>
      <c r="BP1826" s="114"/>
      <c r="BQ1826" s="114"/>
      <c r="BR1826" s="114"/>
      <c r="BS1826" s="114"/>
      <c r="BT1826" s="114"/>
      <c r="BU1826" s="114"/>
      <c r="BV1826" s="114"/>
      <c r="BW1826" s="114"/>
      <c r="BX1826" s="114"/>
      <c r="BY1826" s="114"/>
      <c r="BZ1826" s="114"/>
      <c r="CA1826" s="114"/>
      <c r="CB1826" s="114"/>
      <c r="CC1826" s="114"/>
      <c r="CD1826" s="114"/>
      <c r="CE1826" s="114"/>
      <c r="CF1826" s="114"/>
      <c r="CG1826" s="114"/>
      <c r="EH1826"/>
      <c r="EI1826"/>
      <c r="EJ1826"/>
      <c r="EK1826"/>
      <c r="EL1826"/>
    </row>
    <row r="1827" spans="1:142" x14ac:dyDescent="0.2">
      <c r="A1827"/>
      <c r="B1827"/>
      <c r="C1827"/>
      <c r="D1827"/>
      <c r="E1827"/>
      <c r="F1827"/>
      <c r="G1827"/>
      <c r="H1827"/>
      <c r="I1827"/>
      <c r="J1827"/>
      <c r="L1827" s="104"/>
      <c r="M1827" s="104"/>
      <c r="N1827" s="104"/>
      <c r="O1827" s="104"/>
      <c r="P1827" s="104"/>
      <c r="Q1827" s="104"/>
      <c r="R1827" s="104"/>
      <c r="S1827" s="104"/>
      <c r="T1827" s="104"/>
      <c r="U1827" s="104"/>
      <c r="V1827" s="104"/>
      <c r="W1827" s="104"/>
      <c r="X1827" s="104"/>
      <c r="Y1827" s="104"/>
      <c r="Z1827" s="104"/>
      <c r="AA1827" s="104"/>
      <c r="AB1827" s="104"/>
      <c r="AC1827" s="104"/>
      <c r="AD1827" s="104"/>
      <c r="AE1827" s="104"/>
      <c r="AF1827" s="104"/>
      <c r="AG1827" s="104"/>
      <c r="AH1827" s="104"/>
      <c r="AI1827" s="104"/>
      <c r="AJ1827" s="104"/>
      <c r="AK1827" s="104"/>
      <c r="AL1827" s="104"/>
      <c r="AM1827" s="104"/>
      <c r="AN1827" s="104"/>
      <c r="AO1827" s="104"/>
      <c r="AP1827" s="104"/>
      <c r="AQ1827" s="104"/>
      <c r="AR1827" s="104"/>
      <c r="AS1827" s="104"/>
      <c r="AT1827" s="104"/>
      <c r="AU1827" s="104"/>
      <c r="AX1827" s="114"/>
      <c r="AY1827" s="114"/>
      <c r="AZ1827" s="114"/>
      <c r="BA1827" s="114"/>
      <c r="BB1827" s="114"/>
      <c r="BC1827" s="114"/>
      <c r="BD1827" s="114"/>
      <c r="BE1827" s="114"/>
      <c r="BF1827" s="114"/>
      <c r="BG1827" s="114"/>
      <c r="BH1827" s="114"/>
      <c r="BI1827" s="114"/>
      <c r="BJ1827" s="114"/>
      <c r="BK1827" s="114"/>
      <c r="BL1827" s="114"/>
      <c r="BM1827" s="114"/>
      <c r="BN1827" s="114"/>
      <c r="BO1827" s="114"/>
      <c r="BP1827" s="114"/>
      <c r="BQ1827" s="114"/>
      <c r="BR1827" s="114"/>
      <c r="BS1827" s="114"/>
      <c r="BT1827" s="114"/>
      <c r="BU1827" s="114"/>
      <c r="BV1827" s="114"/>
      <c r="BW1827" s="114"/>
      <c r="BX1827" s="114"/>
      <c r="BY1827" s="114"/>
      <c r="BZ1827" s="114"/>
      <c r="CA1827" s="114"/>
      <c r="CB1827" s="114"/>
      <c r="CC1827" s="114"/>
      <c r="CD1827" s="114"/>
      <c r="CE1827" s="114"/>
      <c r="CF1827" s="114"/>
      <c r="CG1827" s="114"/>
      <c r="EH1827"/>
      <c r="EI1827"/>
      <c r="EJ1827"/>
      <c r="EK1827"/>
      <c r="EL1827"/>
    </row>
    <row r="1828" spans="1:142" x14ac:dyDescent="0.2">
      <c r="A1828"/>
      <c r="B1828"/>
      <c r="C1828"/>
      <c r="D1828"/>
      <c r="E1828"/>
      <c r="F1828"/>
      <c r="G1828"/>
      <c r="H1828"/>
      <c r="I1828"/>
      <c r="J1828"/>
      <c r="L1828" s="104"/>
      <c r="M1828" s="104"/>
      <c r="N1828" s="104"/>
      <c r="O1828" s="104"/>
      <c r="P1828" s="104"/>
      <c r="Q1828" s="104"/>
      <c r="R1828" s="104"/>
      <c r="S1828" s="104"/>
      <c r="T1828" s="104"/>
      <c r="U1828" s="104"/>
      <c r="V1828" s="104"/>
      <c r="W1828" s="104"/>
      <c r="X1828" s="104"/>
      <c r="Y1828" s="104"/>
      <c r="Z1828" s="104"/>
      <c r="AA1828" s="104"/>
      <c r="AB1828" s="104"/>
      <c r="AC1828" s="104"/>
      <c r="AD1828" s="104"/>
      <c r="AE1828" s="104"/>
      <c r="AF1828" s="104"/>
      <c r="AG1828" s="104"/>
      <c r="AH1828" s="104"/>
      <c r="AI1828" s="104"/>
      <c r="AJ1828" s="104"/>
      <c r="AK1828" s="104"/>
      <c r="AL1828" s="104"/>
      <c r="AM1828" s="104"/>
      <c r="AN1828" s="104"/>
      <c r="AO1828" s="104"/>
      <c r="AP1828" s="104"/>
      <c r="AQ1828" s="104"/>
      <c r="AR1828" s="104"/>
      <c r="AS1828" s="104"/>
      <c r="AT1828" s="104"/>
      <c r="AU1828" s="104"/>
      <c r="AX1828" s="114"/>
      <c r="AY1828" s="114"/>
      <c r="AZ1828" s="114"/>
      <c r="BA1828" s="114"/>
      <c r="BB1828" s="114"/>
      <c r="BC1828" s="114"/>
      <c r="BD1828" s="114"/>
      <c r="BE1828" s="114"/>
      <c r="BF1828" s="114"/>
      <c r="BG1828" s="114"/>
      <c r="BH1828" s="114"/>
      <c r="BI1828" s="114"/>
      <c r="BJ1828" s="114"/>
      <c r="BK1828" s="114"/>
      <c r="BL1828" s="114"/>
      <c r="BM1828" s="114"/>
      <c r="BN1828" s="114"/>
      <c r="BO1828" s="114"/>
      <c r="BP1828" s="114"/>
      <c r="BQ1828" s="114"/>
      <c r="BR1828" s="114"/>
      <c r="BS1828" s="114"/>
      <c r="BT1828" s="114"/>
      <c r="BU1828" s="114"/>
      <c r="BV1828" s="114"/>
      <c r="BW1828" s="114"/>
      <c r="BX1828" s="114"/>
      <c r="BY1828" s="114"/>
      <c r="BZ1828" s="114"/>
      <c r="CA1828" s="114"/>
      <c r="CB1828" s="114"/>
      <c r="CC1828" s="114"/>
      <c r="CD1828" s="114"/>
      <c r="CE1828" s="114"/>
      <c r="CF1828" s="114"/>
      <c r="CG1828" s="114"/>
      <c r="EH1828"/>
      <c r="EI1828"/>
      <c r="EJ1828"/>
      <c r="EK1828"/>
      <c r="EL1828"/>
    </row>
    <row r="1829" spans="1:142" x14ac:dyDescent="0.2">
      <c r="A1829"/>
      <c r="B1829"/>
      <c r="C1829"/>
      <c r="D1829"/>
      <c r="E1829"/>
      <c r="F1829"/>
      <c r="G1829"/>
      <c r="H1829"/>
      <c r="I1829"/>
      <c r="J1829"/>
      <c r="L1829" s="104"/>
      <c r="M1829" s="104"/>
      <c r="N1829" s="104"/>
      <c r="O1829" s="104"/>
      <c r="P1829" s="104"/>
      <c r="Q1829" s="104"/>
      <c r="R1829" s="104"/>
      <c r="S1829" s="104"/>
      <c r="T1829" s="104"/>
      <c r="U1829" s="104"/>
      <c r="V1829" s="104"/>
      <c r="W1829" s="104"/>
      <c r="X1829" s="104"/>
      <c r="Y1829" s="104"/>
      <c r="Z1829" s="104"/>
      <c r="AA1829" s="104"/>
      <c r="AB1829" s="104"/>
      <c r="AC1829" s="104"/>
      <c r="AD1829" s="104"/>
      <c r="AE1829" s="104"/>
      <c r="AF1829" s="104"/>
      <c r="AG1829" s="104"/>
      <c r="AH1829" s="104"/>
      <c r="AI1829" s="104"/>
      <c r="AJ1829" s="104"/>
      <c r="AK1829" s="104"/>
      <c r="AL1829" s="104"/>
      <c r="AM1829" s="104"/>
      <c r="AN1829" s="104"/>
      <c r="AO1829" s="104"/>
      <c r="AP1829" s="104"/>
      <c r="AQ1829" s="104"/>
      <c r="AR1829" s="104"/>
      <c r="AS1829" s="104"/>
      <c r="AT1829" s="104"/>
      <c r="AU1829" s="104"/>
      <c r="AX1829" s="114"/>
      <c r="AY1829" s="114"/>
      <c r="AZ1829" s="114"/>
      <c r="BA1829" s="114"/>
      <c r="BB1829" s="114"/>
      <c r="BC1829" s="114"/>
      <c r="BD1829" s="114"/>
      <c r="BE1829" s="114"/>
      <c r="BF1829" s="114"/>
      <c r="BG1829" s="114"/>
      <c r="BH1829" s="114"/>
      <c r="BI1829" s="114"/>
      <c r="BJ1829" s="114"/>
      <c r="BK1829" s="114"/>
      <c r="BL1829" s="114"/>
      <c r="BM1829" s="114"/>
      <c r="BN1829" s="114"/>
      <c r="BO1829" s="114"/>
      <c r="BP1829" s="114"/>
      <c r="BQ1829" s="114"/>
      <c r="BR1829" s="114"/>
      <c r="BS1829" s="114"/>
      <c r="BT1829" s="114"/>
      <c r="BU1829" s="114"/>
      <c r="BV1829" s="114"/>
      <c r="BW1829" s="114"/>
      <c r="BX1829" s="114"/>
      <c r="BY1829" s="114"/>
      <c r="BZ1829" s="114"/>
      <c r="CA1829" s="114"/>
      <c r="CB1829" s="114"/>
      <c r="CC1829" s="114"/>
      <c r="CD1829" s="114"/>
      <c r="CE1829" s="114"/>
      <c r="CF1829" s="114"/>
      <c r="CG1829" s="114"/>
      <c r="EH1829"/>
      <c r="EI1829"/>
      <c r="EJ1829"/>
      <c r="EK1829"/>
      <c r="EL1829"/>
    </row>
    <row r="1830" spans="1:142" x14ac:dyDescent="0.2">
      <c r="A1830"/>
      <c r="B1830"/>
      <c r="C1830"/>
      <c r="D1830"/>
      <c r="E1830"/>
      <c r="F1830"/>
      <c r="G1830"/>
      <c r="H1830"/>
      <c r="I1830"/>
      <c r="J1830"/>
      <c r="L1830" s="104"/>
      <c r="M1830" s="104"/>
      <c r="N1830" s="104"/>
      <c r="O1830" s="104"/>
      <c r="P1830" s="104"/>
      <c r="Q1830" s="104"/>
      <c r="R1830" s="104"/>
      <c r="S1830" s="104"/>
      <c r="T1830" s="104"/>
      <c r="U1830" s="104"/>
      <c r="V1830" s="104"/>
      <c r="W1830" s="104"/>
      <c r="X1830" s="104"/>
      <c r="Y1830" s="104"/>
      <c r="Z1830" s="104"/>
      <c r="AA1830" s="104"/>
      <c r="AB1830" s="104"/>
      <c r="AC1830" s="104"/>
      <c r="AD1830" s="104"/>
      <c r="AE1830" s="104"/>
      <c r="AF1830" s="104"/>
      <c r="AG1830" s="104"/>
      <c r="AH1830" s="104"/>
      <c r="AI1830" s="104"/>
      <c r="AJ1830" s="104"/>
      <c r="AK1830" s="104"/>
      <c r="AL1830" s="104"/>
      <c r="AM1830" s="104"/>
      <c r="AN1830" s="104"/>
      <c r="AO1830" s="104"/>
      <c r="AP1830" s="104"/>
      <c r="AQ1830" s="104"/>
      <c r="AR1830" s="104"/>
      <c r="AS1830" s="104"/>
      <c r="AT1830" s="104"/>
      <c r="AU1830" s="104"/>
      <c r="AX1830" s="114"/>
      <c r="AY1830" s="114"/>
      <c r="AZ1830" s="114"/>
      <c r="BA1830" s="114"/>
      <c r="BB1830" s="114"/>
      <c r="BC1830" s="114"/>
      <c r="BD1830" s="114"/>
      <c r="BE1830" s="114"/>
      <c r="BF1830" s="114"/>
      <c r="BG1830" s="114"/>
      <c r="BH1830" s="114"/>
      <c r="BI1830" s="114"/>
      <c r="BJ1830" s="114"/>
      <c r="BK1830" s="114"/>
      <c r="BL1830" s="114"/>
      <c r="BM1830" s="114"/>
      <c r="BN1830" s="114"/>
      <c r="BO1830" s="114"/>
      <c r="BP1830" s="114"/>
      <c r="BQ1830" s="114"/>
      <c r="BR1830" s="114"/>
      <c r="BS1830" s="114"/>
      <c r="BT1830" s="114"/>
      <c r="BU1830" s="114"/>
      <c r="BV1830" s="114"/>
      <c r="BW1830" s="114"/>
      <c r="BX1830" s="114"/>
      <c r="BY1830" s="114"/>
      <c r="BZ1830" s="114"/>
      <c r="CA1830" s="114"/>
      <c r="CB1830" s="114"/>
      <c r="CC1830" s="114"/>
      <c r="CD1830" s="114"/>
      <c r="CE1830" s="114"/>
      <c r="CF1830" s="114"/>
      <c r="CG1830" s="114"/>
      <c r="EH1830"/>
      <c r="EI1830"/>
      <c r="EJ1830"/>
      <c r="EK1830"/>
      <c r="EL1830"/>
    </row>
    <row r="1831" spans="1:142" x14ac:dyDescent="0.2">
      <c r="A1831"/>
      <c r="B1831"/>
      <c r="C1831"/>
      <c r="D1831"/>
      <c r="E1831"/>
      <c r="F1831"/>
      <c r="G1831"/>
      <c r="H1831"/>
      <c r="I1831"/>
      <c r="J1831"/>
      <c r="L1831" s="104"/>
      <c r="M1831" s="104"/>
      <c r="N1831" s="104"/>
      <c r="O1831" s="104"/>
      <c r="P1831" s="104"/>
      <c r="Q1831" s="104"/>
      <c r="R1831" s="104"/>
      <c r="S1831" s="104"/>
      <c r="T1831" s="104"/>
      <c r="U1831" s="104"/>
      <c r="V1831" s="104"/>
      <c r="W1831" s="104"/>
      <c r="X1831" s="104"/>
      <c r="Y1831" s="104"/>
      <c r="Z1831" s="104"/>
      <c r="AA1831" s="104"/>
      <c r="AB1831" s="104"/>
      <c r="AC1831" s="104"/>
      <c r="AD1831" s="104"/>
      <c r="AE1831" s="104"/>
      <c r="AF1831" s="104"/>
      <c r="AG1831" s="104"/>
      <c r="AH1831" s="104"/>
      <c r="AI1831" s="104"/>
      <c r="AJ1831" s="104"/>
      <c r="AK1831" s="104"/>
      <c r="AL1831" s="104"/>
      <c r="AM1831" s="104"/>
      <c r="AN1831" s="104"/>
      <c r="AO1831" s="104"/>
      <c r="AP1831" s="104"/>
      <c r="AQ1831" s="104"/>
      <c r="AR1831" s="104"/>
      <c r="AS1831" s="104"/>
      <c r="AT1831" s="104"/>
      <c r="AU1831" s="104"/>
      <c r="AX1831" s="114"/>
      <c r="AY1831" s="114"/>
      <c r="AZ1831" s="114"/>
      <c r="BA1831" s="114"/>
      <c r="BB1831" s="114"/>
      <c r="BC1831" s="114"/>
      <c r="BD1831" s="114"/>
      <c r="BE1831" s="114"/>
      <c r="BF1831" s="114"/>
      <c r="BG1831" s="114"/>
      <c r="BH1831" s="114"/>
      <c r="BI1831" s="114"/>
      <c r="BJ1831" s="114"/>
      <c r="BK1831" s="114"/>
      <c r="BL1831" s="114"/>
      <c r="BM1831" s="114"/>
      <c r="BN1831" s="114"/>
      <c r="BO1831" s="114"/>
      <c r="BP1831" s="114"/>
      <c r="BQ1831" s="114"/>
      <c r="BR1831" s="114"/>
      <c r="BS1831" s="114"/>
      <c r="BT1831" s="114"/>
      <c r="BU1831" s="114"/>
      <c r="BV1831" s="114"/>
      <c r="BW1831" s="114"/>
      <c r="BX1831" s="114"/>
      <c r="BY1831" s="114"/>
      <c r="BZ1831" s="114"/>
      <c r="CA1831" s="114"/>
      <c r="CB1831" s="114"/>
      <c r="CC1831" s="114"/>
      <c r="CD1831" s="114"/>
      <c r="CE1831" s="114"/>
      <c r="CF1831" s="114"/>
      <c r="CG1831" s="114"/>
      <c r="EH1831"/>
      <c r="EI1831"/>
      <c r="EJ1831"/>
      <c r="EK1831"/>
      <c r="EL1831"/>
    </row>
    <row r="1832" spans="1:142" x14ac:dyDescent="0.2">
      <c r="A1832"/>
      <c r="B1832"/>
      <c r="C1832"/>
      <c r="D1832"/>
      <c r="E1832"/>
      <c r="F1832"/>
      <c r="G1832"/>
      <c r="H1832"/>
      <c r="I1832"/>
      <c r="J1832"/>
      <c r="L1832" s="104"/>
      <c r="M1832" s="104"/>
      <c r="N1832" s="104"/>
      <c r="O1832" s="104"/>
      <c r="P1832" s="104"/>
      <c r="Q1832" s="104"/>
      <c r="R1832" s="104"/>
      <c r="S1832" s="104"/>
      <c r="T1832" s="104"/>
      <c r="U1832" s="104"/>
      <c r="V1832" s="104"/>
      <c r="W1832" s="104"/>
      <c r="X1832" s="104"/>
      <c r="Y1832" s="104"/>
      <c r="Z1832" s="104"/>
      <c r="AA1832" s="104"/>
      <c r="AB1832" s="104"/>
      <c r="AC1832" s="104"/>
      <c r="AD1832" s="104"/>
      <c r="AE1832" s="104"/>
      <c r="AF1832" s="104"/>
      <c r="AG1832" s="104"/>
      <c r="AH1832" s="104"/>
      <c r="AI1832" s="104"/>
      <c r="AJ1832" s="104"/>
      <c r="AK1832" s="104"/>
      <c r="AL1832" s="104"/>
      <c r="AM1832" s="104"/>
      <c r="AN1832" s="104"/>
      <c r="AO1832" s="104"/>
      <c r="AP1832" s="104"/>
      <c r="AQ1832" s="104"/>
      <c r="AR1832" s="104"/>
      <c r="AS1832" s="104"/>
      <c r="AT1832" s="104"/>
      <c r="AU1832" s="104"/>
      <c r="AX1832" s="114"/>
      <c r="AY1832" s="114"/>
      <c r="AZ1832" s="114"/>
      <c r="BA1832" s="114"/>
      <c r="BB1832" s="114"/>
      <c r="BC1832" s="114"/>
      <c r="BD1832" s="114"/>
      <c r="BE1832" s="114"/>
      <c r="BF1832" s="114"/>
      <c r="BG1832" s="114"/>
      <c r="BH1832" s="114"/>
      <c r="BI1832" s="114"/>
      <c r="BJ1832" s="114"/>
      <c r="BK1832" s="114"/>
      <c r="BL1832" s="114"/>
      <c r="BM1832" s="114"/>
      <c r="BN1832" s="114"/>
      <c r="BO1832" s="114"/>
      <c r="BP1832" s="114"/>
      <c r="BQ1832" s="114"/>
      <c r="BR1832" s="114"/>
      <c r="BS1832" s="114"/>
      <c r="BT1832" s="114"/>
      <c r="BU1832" s="114"/>
      <c r="BV1832" s="114"/>
      <c r="BW1832" s="114"/>
      <c r="BX1832" s="114"/>
      <c r="BY1832" s="114"/>
      <c r="BZ1832" s="114"/>
      <c r="CA1832" s="114"/>
      <c r="CB1832" s="114"/>
      <c r="CC1832" s="114"/>
      <c r="CD1832" s="114"/>
      <c r="CE1832" s="114"/>
      <c r="CF1832" s="114"/>
      <c r="CG1832" s="114"/>
      <c r="EH1832"/>
      <c r="EI1832"/>
      <c r="EJ1832"/>
      <c r="EK1832"/>
      <c r="EL1832"/>
    </row>
    <row r="1833" spans="1:142" x14ac:dyDescent="0.2">
      <c r="A1833"/>
      <c r="B1833"/>
      <c r="C1833"/>
      <c r="D1833"/>
      <c r="E1833"/>
      <c r="F1833"/>
      <c r="G1833"/>
      <c r="H1833"/>
      <c r="I1833"/>
      <c r="J1833"/>
      <c r="L1833" s="104"/>
      <c r="M1833" s="104"/>
      <c r="N1833" s="104"/>
      <c r="O1833" s="104"/>
      <c r="P1833" s="104"/>
      <c r="Q1833" s="104"/>
      <c r="R1833" s="104"/>
      <c r="S1833" s="104"/>
      <c r="T1833" s="104"/>
      <c r="U1833" s="104"/>
      <c r="V1833" s="104"/>
      <c r="W1833" s="104"/>
      <c r="X1833" s="104"/>
      <c r="Y1833" s="104"/>
      <c r="Z1833" s="104"/>
      <c r="AA1833" s="104"/>
      <c r="AB1833" s="104"/>
      <c r="AC1833" s="104"/>
      <c r="AD1833" s="104"/>
      <c r="AE1833" s="104"/>
      <c r="AF1833" s="104"/>
      <c r="AG1833" s="104"/>
      <c r="AH1833" s="104"/>
      <c r="AI1833" s="104"/>
      <c r="AJ1833" s="104"/>
      <c r="AK1833" s="104"/>
      <c r="AL1833" s="104"/>
      <c r="AM1833" s="104"/>
      <c r="AN1833" s="104"/>
      <c r="AO1833" s="104"/>
      <c r="AP1833" s="104"/>
      <c r="AQ1833" s="104"/>
      <c r="AR1833" s="104"/>
      <c r="AS1833" s="104"/>
      <c r="AT1833" s="104"/>
      <c r="AU1833" s="104"/>
      <c r="AX1833" s="114"/>
      <c r="AY1833" s="114"/>
      <c r="AZ1833" s="114"/>
      <c r="BA1833" s="114"/>
      <c r="BB1833" s="114"/>
      <c r="BC1833" s="114"/>
      <c r="BD1833" s="114"/>
      <c r="BE1833" s="114"/>
      <c r="BF1833" s="114"/>
      <c r="BG1833" s="114"/>
      <c r="BH1833" s="114"/>
      <c r="BI1833" s="114"/>
      <c r="BJ1833" s="114"/>
      <c r="BK1833" s="114"/>
      <c r="BL1833" s="114"/>
      <c r="BM1833" s="114"/>
      <c r="BN1833" s="114"/>
      <c r="BO1833" s="114"/>
      <c r="BP1833" s="114"/>
      <c r="BQ1833" s="114"/>
      <c r="BR1833" s="114"/>
      <c r="BS1833" s="114"/>
      <c r="BT1833" s="114"/>
      <c r="BU1833" s="114"/>
      <c r="BV1833" s="114"/>
      <c r="BW1833" s="114"/>
      <c r="BX1833" s="114"/>
      <c r="BY1833" s="114"/>
      <c r="BZ1833" s="114"/>
      <c r="CA1833" s="114"/>
      <c r="CB1833" s="114"/>
      <c r="CC1833" s="114"/>
      <c r="CD1833" s="114"/>
      <c r="CE1833" s="114"/>
      <c r="CF1833" s="114"/>
      <c r="CG1833" s="114"/>
      <c r="EH1833"/>
      <c r="EI1833"/>
      <c r="EJ1833"/>
      <c r="EK1833"/>
      <c r="EL1833"/>
    </row>
    <row r="1834" spans="1:142" x14ac:dyDescent="0.2">
      <c r="A1834"/>
      <c r="B1834"/>
      <c r="C1834"/>
      <c r="D1834"/>
      <c r="E1834"/>
      <c r="F1834"/>
      <c r="G1834"/>
      <c r="H1834"/>
      <c r="I1834"/>
      <c r="J1834"/>
      <c r="L1834" s="104"/>
      <c r="M1834" s="104"/>
      <c r="N1834" s="104"/>
      <c r="O1834" s="104"/>
      <c r="P1834" s="104"/>
      <c r="Q1834" s="104"/>
      <c r="R1834" s="104"/>
      <c r="S1834" s="104"/>
      <c r="T1834" s="104"/>
      <c r="U1834" s="104"/>
      <c r="V1834" s="104"/>
      <c r="W1834" s="104"/>
      <c r="X1834" s="104"/>
      <c r="Y1834" s="104"/>
      <c r="Z1834" s="104"/>
      <c r="AA1834" s="104"/>
      <c r="AB1834" s="104"/>
      <c r="AC1834" s="104"/>
      <c r="AD1834" s="104"/>
      <c r="AE1834" s="104"/>
      <c r="AF1834" s="104"/>
      <c r="AG1834" s="104"/>
      <c r="AH1834" s="104"/>
      <c r="AI1834" s="104"/>
      <c r="AJ1834" s="104"/>
      <c r="AK1834" s="104"/>
      <c r="AL1834" s="104"/>
      <c r="AM1834" s="104"/>
      <c r="AN1834" s="104"/>
      <c r="AO1834" s="104"/>
      <c r="AP1834" s="104"/>
      <c r="AQ1834" s="104"/>
      <c r="AR1834" s="104"/>
      <c r="AS1834" s="104"/>
      <c r="AT1834" s="104"/>
      <c r="AU1834" s="104"/>
      <c r="AX1834" s="114"/>
      <c r="AY1834" s="114"/>
      <c r="AZ1834" s="114"/>
      <c r="BA1834" s="114"/>
      <c r="BB1834" s="114"/>
      <c r="BC1834" s="114"/>
      <c r="BD1834" s="114"/>
      <c r="BE1834" s="114"/>
      <c r="BF1834" s="114"/>
      <c r="BG1834" s="114"/>
      <c r="BH1834" s="114"/>
      <c r="BI1834" s="114"/>
      <c r="BJ1834" s="114"/>
      <c r="BK1834" s="114"/>
      <c r="BL1834" s="114"/>
      <c r="BM1834" s="114"/>
      <c r="BN1834" s="114"/>
      <c r="BO1834" s="114"/>
      <c r="BP1834" s="114"/>
      <c r="BQ1834" s="114"/>
      <c r="BR1834" s="114"/>
      <c r="BS1834" s="114"/>
      <c r="BT1834" s="114"/>
      <c r="BU1834" s="114"/>
      <c r="BV1834" s="114"/>
      <c r="BW1834" s="114"/>
      <c r="BX1834" s="114"/>
      <c r="BY1834" s="114"/>
      <c r="BZ1834" s="114"/>
      <c r="CA1834" s="114"/>
      <c r="CB1834" s="114"/>
      <c r="CC1834" s="114"/>
      <c r="CD1834" s="114"/>
      <c r="CE1834" s="114"/>
      <c r="CF1834" s="114"/>
      <c r="CG1834" s="114"/>
      <c r="EH1834"/>
      <c r="EI1834"/>
      <c r="EJ1834"/>
      <c r="EK1834"/>
      <c r="EL1834"/>
    </row>
    <row r="1835" spans="1:142" x14ac:dyDescent="0.2">
      <c r="A1835"/>
      <c r="B1835"/>
      <c r="C1835"/>
      <c r="D1835"/>
      <c r="E1835"/>
      <c r="F1835"/>
      <c r="G1835"/>
      <c r="H1835"/>
      <c r="I1835"/>
      <c r="J1835"/>
      <c r="L1835" s="104"/>
      <c r="M1835" s="104"/>
      <c r="N1835" s="104"/>
      <c r="O1835" s="104"/>
      <c r="P1835" s="104"/>
      <c r="Q1835" s="104"/>
      <c r="R1835" s="104"/>
      <c r="S1835" s="104"/>
      <c r="T1835" s="104"/>
      <c r="U1835" s="104"/>
      <c r="V1835" s="104"/>
      <c r="W1835" s="104"/>
      <c r="X1835" s="104"/>
      <c r="Y1835" s="104"/>
      <c r="Z1835" s="104"/>
      <c r="AA1835" s="104"/>
      <c r="AB1835" s="104"/>
      <c r="AC1835" s="104"/>
      <c r="AD1835" s="104"/>
      <c r="AE1835" s="104"/>
      <c r="AF1835" s="104"/>
      <c r="AG1835" s="104"/>
      <c r="AH1835" s="104"/>
      <c r="AI1835" s="104"/>
      <c r="AJ1835" s="104"/>
      <c r="AK1835" s="104"/>
      <c r="AL1835" s="104"/>
      <c r="AM1835" s="104"/>
      <c r="AN1835" s="104"/>
      <c r="AO1835" s="104"/>
      <c r="AP1835" s="104"/>
      <c r="AQ1835" s="104"/>
      <c r="AR1835" s="104"/>
      <c r="AS1835" s="104"/>
      <c r="AT1835" s="104"/>
      <c r="AU1835" s="104"/>
      <c r="AX1835" s="114"/>
      <c r="AY1835" s="114"/>
      <c r="AZ1835" s="114"/>
      <c r="BA1835" s="114"/>
      <c r="BB1835" s="114"/>
      <c r="BC1835" s="114"/>
      <c r="BD1835" s="114"/>
      <c r="BE1835" s="114"/>
      <c r="BF1835" s="114"/>
      <c r="BG1835" s="114"/>
      <c r="BH1835" s="114"/>
      <c r="BI1835" s="114"/>
      <c r="BJ1835" s="114"/>
      <c r="BK1835" s="114"/>
      <c r="BL1835" s="114"/>
      <c r="BM1835" s="114"/>
      <c r="BN1835" s="114"/>
      <c r="BO1835" s="114"/>
      <c r="BP1835" s="114"/>
      <c r="BQ1835" s="114"/>
      <c r="BR1835" s="114"/>
      <c r="BS1835" s="114"/>
      <c r="BT1835" s="114"/>
      <c r="BU1835" s="114"/>
      <c r="BV1835" s="114"/>
      <c r="BW1835" s="114"/>
      <c r="BX1835" s="114"/>
      <c r="BY1835" s="114"/>
      <c r="BZ1835" s="114"/>
      <c r="CA1835" s="114"/>
      <c r="CB1835" s="114"/>
      <c r="CC1835" s="114"/>
      <c r="CD1835" s="114"/>
      <c r="CE1835" s="114"/>
      <c r="CF1835" s="114"/>
      <c r="CG1835" s="114"/>
      <c r="EH1835"/>
      <c r="EI1835"/>
      <c r="EJ1835"/>
      <c r="EK1835"/>
      <c r="EL1835"/>
    </row>
    <row r="1836" spans="1:142" x14ac:dyDescent="0.2">
      <c r="A1836"/>
      <c r="B1836"/>
      <c r="C1836"/>
      <c r="D1836"/>
      <c r="E1836"/>
      <c r="F1836"/>
      <c r="G1836"/>
      <c r="H1836"/>
      <c r="I1836"/>
      <c r="J1836"/>
      <c r="L1836" s="104"/>
      <c r="M1836" s="104"/>
      <c r="N1836" s="104"/>
      <c r="O1836" s="104"/>
      <c r="P1836" s="104"/>
      <c r="Q1836" s="104"/>
      <c r="R1836" s="104"/>
      <c r="S1836" s="104"/>
      <c r="T1836" s="104"/>
      <c r="U1836" s="104"/>
      <c r="V1836" s="104"/>
      <c r="W1836" s="104"/>
      <c r="X1836" s="104"/>
      <c r="Y1836" s="104"/>
      <c r="Z1836" s="104"/>
      <c r="AA1836" s="104"/>
      <c r="AB1836" s="104"/>
      <c r="AC1836" s="104"/>
      <c r="AD1836" s="104"/>
      <c r="AE1836" s="104"/>
      <c r="AF1836" s="104"/>
      <c r="AG1836" s="104"/>
      <c r="AH1836" s="104"/>
      <c r="AI1836" s="104"/>
      <c r="AJ1836" s="104"/>
      <c r="AK1836" s="104"/>
      <c r="AL1836" s="104"/>
      <c r="AM1836" s="104"/>
      <c r="AN1836" s="104"/>
      <c r="AO1836" s="104"/>
      <c r="AP1836" s="104"/>
      <c r="AQ1836" s="104"/>
      <c r="AR1836" s="104"/>
      <c r="AS1836" s="104"/>
      <c r="AT1836" s="104"/>
      <c r="AU1836" s="104"/>
      <c r="AX1836" s="114"/>
      <c r="AY1836" s="114"/>
      <c r="AZ1836" s="114"/>
      <c r="BA1836" s="114"/>
      <c r="BB1836" s="114"/>
      <c r="BC1836" s="114"/>
      <c r="BD1836" s="114"/>
      <c r="BE1836" s="114"/>
      <c r="BF1836" s="114"/>
      <c r="BG1836" s="114"/>
      <c r="BH1836" s="114"/>
      <c r="BI1836" s="114"/>
      <c r="BJ1836" s="114"/>
      <c r="BK1836" s="114"/>
      <c r="BL1836" s="114"/>
      <c r="BM1836" s="114"/>
      <c r="BN1836" s="114"/>
      <c r="BO1836" s="114"/>
      <c r="BP1836" s="114"/>
      <c r="BQ1836" s="114"/>
      <c r="BR1836" s="114"/>
      <c r="BS1836" s="114"/>
      <c r="BT1836" s="114"/>
      <c r="BU1836" s="114"/>
      <c r="BV1836" s="114"/>
      <c r="BW1836" s="114"/>
      <c r="BX1836" s="114"/>
      <c r="BY1836" s="114"/>
      <c r="BZ1836" s="114"/>
      <c r="CA1836" s="114"/>
      <c r="CB1836" s="114"/>
      <c r="CC1836" s="114"/>
      <c r="CD1836" s="114"/>
      <c r="CE1836" s="114"/>
      <c r="CF1836" s="114"/>
      <c r="CG1836" s="114"/>
      <c r="EH1836"/>
      <c r="EI1836"/>
      <c r="EJ1836"/>
      <c r="EK1836"/>
      <c r="EL1836"/>
    </row>
    <row r="1837" spans="1:142" x14ac:dyDescent="0.2">
      <c r="A1837"/>
      <c r="B1837"/>
      <c r="C1837"/>
      <c r="D1837"/>
      <c r="E1837"/>
      <c r="F1837"/>
      <c r="G1837"/>
      <c r="H1837"/>
      <c r="I1837"/>
      <c r="J1837"/>
      <c r="L1837" s="104"/>
      <c r="M1837" s="104"/>
      <c r="N1837" s="104"/>
      <c r="O1837" s="104"/>
      <c r="P1837" s="104"/>
      <c r="Q1837" s="104"/>
      <c r="R1837" s="104"/>
      <c r="S1837" s="104"/>
      <c r="T1837" s="104"/>
      <c r="U1837" s="104"/>
      <c r="V1837" s="104"/>
      <c r="W1837" s="104"/>
      <c r="X1837" s="104"/>
      <c r="Y1837" s="104"/>
      <c r="Z1837" s="104"/>
      <c r="AA1837" s="104"/>
      <c r="AB1837" s="104"/>
      <c r="AC1837" s="104"/>
      <c r="AD1837" s="104"/>
      <c r="AE1837" s="104"/>
      <c r="AF1837" s="104"/>
      <c r="AG1837" s="104"/>
      <c r="AH1837" s="104"/>
      <c r="AI1837" s="104"/>
      <c r="AJ1837" s="104"/>
      <c r="AK1837" s="104"/>
      <c r="AL1837" s="104"/>
      <c r="AM1837" s="104"/>
      <c r="AN1837" s="104"/>
      <c r="AO1837" s="104"/>
      <c r="AP1837" s="104"/>
      <c r="AQ1837" s="104"/>
      <c r="AR1837" s="104"/>
      <c r="AS1837" s="104"/>
      <c r="AT1837" s="104"/>
      <c r="AU1837" s="104"/>
      <c r="AX1837" s="114"/>
      <c r="AY1837" s="114"/>
      <c r="AZ1837" s="114"/>
      <c r="BA1837" s="114"/>
      <c r="BB1837" s="114"/>
      <c r="BC1837" s="114"/>
      <c r="BD1837" s="114"/>
      <c r="BE1837" s="114"/>
      <c r="BF1837" s="114"/>
      <c r="BG1837" s="114"/>
      <c r="BH1837" s="114"/>
      <c r="BI1837" s="114"/>
      <c r="BJ1837" s="114"/>
      <c r="BK1837" s="114"/>
      <c r="BL1837" s="114"/>
      <c r="BM1837" s="114"/>
      <c r="BN1837" s="114"/>
      <c r="BO1837" s="114"/>
      <c r="BP1837" s="114"/>
      <c r="BQ1837" s="114"/>
      <c r="BR1837" s="114"/>
      <c r="BS1837" s="114"/>
      <c r="BT1837" s="114"/>
      <c r="BU1837" s="114"/>
      <c r="BV1837" s="114"/>
      <c r="BW1837" s="114"/>
      <c r="BX1837" s="114"/>
      <c r="BY1837" s="114"/>
      <c r="BZ1837" s="114"/>
      <c r="CA1837" s="114"/>
      <c r="CB1837" s="114"/>
      <c r="CC1837" s="114"/>
      <c r="CD1837" s="114"/>
      <c r="CE1837" s="114"/>
      <c r="CF1837" s="114"/>
      <c r="CG1837" s="114"/>
      <c r="EH1837"/>
      <c r="EI1837"/>
      <c r="EJ1837"/>
      <c r="EK1837"/>
      <c r="EL1837"/>
    </row>
    <row r="1838" spans="1:142" x14ac:dyDescent="0.2">
      <c r="A1838"/>
      <c r="B1838"/>
      <c r="C1838"/>
      <c r="D1838"/>
      <c r="E1838"/>
      <c r="F1838"/>
      <c r="G1838"/>
      <c r="H1838"/>
      <c r="I1838"/>
      <c r="J1838"/>
      <c r="L1838" s="104"/>
      <c r="M1838" s="104"/>
      <c r="N1838" s="104"/>
      <c r="O1838" s="104"/>
      <c r="P1838" s="104"/>
      <c r="Q1838" s="104"/>
      <c r="R1838" s="104"/>
      <c r="S1838" s="104"/>
      <c r="T1838" s="104"/>
      <c r="U1838" s="104"/>
      <c r="V1838" s="104"/>
      <c r="W1838" s="104"/>
      <c r="X1838" s="104"/>
      <c r="Y1838" s="104"/>
      <c r="Z1838" s="104"/>
      <c r="AA1838" s="104"/>
      <c r="AB1838" s="104"/>
      <c r="AC1838" s="104"/>
      <c r="AD1838" s="104"/>
      <c r="AE1838" s="104"/>
      <c r="AF1838" s="104"/>
      <c r="AG1838" s="104"/>
      <c r="AH1838" s="104"/>
      <c r="AI1838" s="104"/>
      <c r="AJ1838" s="104"/>
      <c r="AK1838" s="104"/>
      <c r="AL1838" s="104"/>
      <c r="AM1838" s="104"/>
      <c r="AN1838" s="104"/>
      <c r="AO1838" s="104"/>
      <c r="AP1838" s="104"/>
      <c r="AQ1838" s="104"/>
      <c r="AR1838" s="104"/>
      <c r="AS1838" s="104"/>
      <c r="AT1838" s="104"/>
      <c r="AU1838" s="104"/>
      <c r="AX1838" s="114"/>
      <c r="AY1838" s="114"/>
      <c r="AZ1838" s="114"/>
      <c r="BA1838" s="114"/>
      <c r="BB1838" s="114"/>
      <c r="BC1838" s="114"/>
      <c r="BD1838" s="114"/>
      <c r="BE1838" s="114"/>
      <c r="BF1838" s="114"/>
      <c r="BG1838" s="114"/>
      <c r="BH1838" s="114"/>
      <c r="BI1838" s="114"/>
      <c r="BJ1838" s="114"/>
      <c r="BK1838" s="114"/>
      <c r="BL1838" s="114"/>
      <c r="BM1838" s="114"/>
      <c r="BN1838" s="114"/>
      <c r="BO1838" s="114"/>
      <c r="BP1838" s="114"/>
      <c r="BQ1838" s="114"/>
      <c r="BR1838" s="114"/>
      <c r="BS1838" s="114"/>
      <c r="BT1838" s="114"/>
      <c r="BU1838" s="114"/>
      <c r="BV1838" s="114"/>
      <c r="BW1838" s="114"/>
      <c r="BX1838" s="114"/>
      <c r="BY1838" s="114"/>
      <c r="BZ1838" s="114"/>
      <c r="CA1838" s="114"/>
      <c r="CB1838" s="114"/>
      <c r="CC1838" s="114"/>
      <c r="CD1838" s="114"/>
      <c r="CE1838" s="114"/>
      <c r="CF1838" s="114"/>
      <c r="CG1838" s="114"/>
      <c r="EH1838"/>
      <c r="EI1838"/>
      <c r="EJ1838"/>
      <c r="EK1838"/>
      <c r="EL1838"/>
    </row>
    <row r="1839" spans="1:142" x14ac:dyDescent="0.2">
      <c r="A1839"/>
      <c r="B1839"/>
      <c r="C1839"/>
      <c r="D1839"/>
      <c r="E1839"/>
      <c r="F1839"/>
      <c r="G1839"/>
      <c r="H1839"/>
      <c r="I1839"/>
      <c r="J1839"/>
      <c r="L1839" s="104"/>
      <c r="M1839" s="104"/>
      <c r="N1839" s="104"/>
      <c r="O1839" s="104"/>
      <c r="P1839" s="104"/>
      <c r="Q1839" s="104"/>
      <c r="R1839" s="104"/>
      <c r="S1839" s="104"/>
      <c r="T1839" s="104"/>
      <c r="U1839" s="104"/>
      <c r="V1839" s="104"/>
      <c r="W1839" s="104"/>
      <c r="X1839" s="104"/>
      <c r="Y1839" s="104"/>
      <c r="Z1839" s="104"/>
      <c r="AA1839" s="104"/>
      <c r="AB1839" s="104"/>
      <c r="AC1839" s="104"/>
      <c r="AD1839" s="104"/>
      <c r="AE1839" s="104"/>
      <c r="AF1839" s="104"/>
      <c r="AG1839" s="104"/>
      <c r="AH1839" s="104"/>
      <c r="AI1839" s="104"/>
      <c r="AJ1839" s="104"/>
      <c r="AK1839" s="104"/>
      <c r="AL1839" s="104"/>
      <c r="AM1839" s="104"/>
      <c r="AN1839" s="104"/>
      <c r="AO1839" s="104"/>
      <c r="AP1839" s="104"/>
      <c r="AQ1839" s="104"/>
      <c r="AR1839" s="104"/>
      <c r="AS1839" s="104"/>
      <c r="AT1839" s="104"/>
      <c r="AU1839" s="104"/>
      <c r="AX1839" s="114"/>
      <c r="AY1839" s="114"/>
      <c r="AZ1839" s="114"/>
      <c r="BA1839" s="114"/>
      <c r="BB1839" s="114"/>
      <c r="BC1839" s="114"/>
      <c r="BD1839" s="114"/>
      <c r="BE1839" s="114"/>
      <c r="BF1839" s="114"/>
      <c r="BG1839" s="114"/>
      <c r="BH1839" s="114"/>
      <c r="BI1839" s="114"/>
      <c r="BJ1839" s="114"/>
      <c r="BK1839" s="114"/>
      <c r="BL1839" s="114"/>
      <c r="BM1839" s="114"/>
      <c r="BN1839" s="114"/>
      <c r="BO1839" s="114"/>
      <c r="BP1839" s="114"/>
      <c r="BQ1839" s="114"/>
      <c r="BR1839" s="114"/>
      <c r="BS1839" s="114"/>
      <c r="BT1839" s="114"/>
      <c r="BU1839" s="114"/>
      <c r="BV1839" s="114"/>
      <c r="BW1839" s="114"/>
      <c r="BX1839" s="114"/>
      <c r="BY1839" s="114"/>
      <c r="BZ1839" s="114"/>
      <c r="CA1839" s="114"/>
      <c r="CB1839" s="114"/>
      <c r="CC1839" s="114"/>
      <c r="CD1839" s="114"/>
      <c r="CE1839" s="114"/>
      <c r="CF1839" s="114"/>
      <c r="CG1839" s="114"/>
      <c r="EH1839"/>
      <c r="EI1839"/>
      <c r="EJ1839"/>
      <c r="EK1839"/>
      <c r="EL1839"/>
    </row>
    <row r="1840" spans="1:142" x14ac:dyDescent="0.2">
      <c r="A1840"/>
      <c r="B1840"/>
      <c r="C1840"/>
      <c r="D1840"/>
      <c r="E1840"/>
      <c r="F1840"/>
      <c r="G1840"/>
      <c r="H1840"/>
      <c r="I1840"/>
      <c r="J1840"/>
      <c r="L1840" s="104"/>
      <c r="M1840" s="104"/>
      <c r="N1840" s="104"/>
      <c r="O1840" s="104"/>
      <c r="P1840" s="104"/>
      <c r="Q1840" s="104"/>
      <c r="R1840" s="104"/>
      <c r="S1840" s="104"/>
      <c r="T1840" s="104"/>
      <c r="U1840" s="104"/>
      <c r="V1840" s="104"/>
      <c r="W1840" s="104"/>
      <c r="X1840" s="104"/>
      <c r="Y1840" s="104"/>
      <c r="Z1840" s="104"/>
      <c r="AA1840" s="104"/>
      <c r="AB1840" s="104"/>
      <c r="AC1840" s="104"/>
      <c r="AD1840" s="104"/>
      <c r="AE1840" s="104"/>
      <c r="AF1840" s="104"/>
      <c r="AG1840" s="104"/>
      <c r="AH1840" s="104"/>
      <c r="AI1840" s="104"/>
      <c r="AJ1840" s="104"/>
      <c r="AK1840" s="104"/>
      <c r="AL1840" s="104"/>
      <c r="AM1840" s="104"/>
      <c r="AN1840" s="104"/>
      <c r="AO1840" s="104"/>
      <c r="AP1840" s="104"/>
      <c r="AQ1840" s="104"/>
      <c r="AR1840" s="104"/>
      <c r="AS1840" s="104"/>
      <c r="AT1840" s="104"/>
      <c r="AU1840" s="104"/>
      <c r="AX1840" s="114"/>
      <c r="AY1840" s="114"/>
      <c r="AZ1840" s="114"/>
      <c r="BA1840" s="114"/>
      <c r="BB1840" s="114"/>
      <c r="BC1840" s="114"/>
      <c r="BD1840" s="114"/>
      <c r="BE1840" s="114"/>
      <c r="BF1840" s="114"/>
      <c r="BG1840" s="114"/>
      <c r="BH1840" s="114"/>
      <c r="BI1840" s="114"/>
      <c r="BJ1840" s="114"/>
      <c r="BK1840" s="114"/>
      <c r="BL1840" s="114"/>
      <c r="BM1840" s="114"/>
      <c r="BN1840" s="114"/>
      <c r="BO1840" s="114"/>
      <c r="BP1840" s="114"/>
      <c r="BQ1840" s="114"/>
      <c r="BR1840" s="114"/>
      <c r="BS1840" s="114"/>
      <c r="BT1840" s="114"/>
      <c r="BU1840" s="114"/>
      <c r="BV1840" s="114"/>
      <c r="BW1840" s="114"/>
      <c r="BX1840" s="114"/>
      <c r="BY1840" s="114"/>
      <c r="BZ1840" s="114"/>
      <c r="CA1840" s="114"/>
      <c r="CB1840" s="114"/>
      <c r="CC1840" s="114"/>
      <c r="CD1840" s="114"/>
      <c r="CE1840" s="114"/>
      <c r="CF1840" s="114"/>
      <c r="CG1840" s="114"/>
      <c r="EH1840"/>
      <c r="EI1840"/>
      <c r="EJ1840"/>
      <c r="EK1840"/>
      <c r="EL1840"/>
    </row>
    <row r="1841" spans="1:142" x14ac:dyDescent="0.2">
      <c r="A1841"/>
      <c r="B1841"/>
      <c r="C1841"/>
      <c r="D1841"/>
      <c r="E1841"/>
      <c r="F1841"/>
      <c r="G1841"/>
      <c r="H1841"/>
      <c r="I1841"/>
      <c r="J1841"/>
      <c r="L1841" s="104"/>
      <c r="M1841" s="104"/>
      <c r="N1841" s="104"/>
      <c r="O1841" s="104"/>
      <c r="P1841" s="104"/>
      <c r="Q1841" s="104"/>
      <c r="R1841" s="104"/>
      <c r="S1841" s="104"/>
      <c r="T1841" s="104"/>
      <c r="U1841" s="104"/>
      <c r="V1841" s="104"/>
      <c r="W1841" s="104"/>
      <c r="X1841" s="104"/>
      <c r="Y1841" s="104"/>
      <c r="Z1841" s="104"/>
      <c r="AA1841" s="104"/>
      <c r="AB1841" s="104"/>
      <c r="AC1841" s="104"/>
      <c r="AD1841" s="104"/>
      <c r="AE1841" s="104"/>
      <c r="AF1841" s="104"/>
      <c r="AG1841" s="104"/>
      <c r="AH1841" s="104"/>
      <c r="AI1841" s="104"/>
      <c r="AJ1841" s="104"/>
      <c r="AK1841" s="104"/>
      <c r="AL1841" s="104"/>
      <c r="AM1841" s="104"/>
      <c r="AN1841" s="104"/>
      <c r="AO1841" s="104"/>
      <c r="AP1841" s="104"/>
      <c r="AQ1841" s="104"/>
      <c r="AR1841" s="104"/>
      <c r="AS1841" s="104"/>
      <c r="AT1841" s="104"/>
      <c r="AU1841" s="104"/>
      <c r="AX1841" s="114"/>
      <c r="AY1841" s="114"/>
      <c r="AZ1841" s="114"/>
      <c r="BA1841" s="114"/>
      <c r="BB1841" s="114"/>
      <c r="BC1841" s="114"/>
      <c r="BD1841" s="114"/>
      <c r="BE1841" s="114"/>
      <c r="BF1841" s="114"/>
      <c r="BG1841" s="114"/>
      <c r="BH1841" s="114"/>
      <c r="BI1841" s="114"/>
      <c r="BJ1841" s="114"/>
      <c r="BK1841" s="114"/>
      <c r="BL1841" s="114"/>
      <c r="BM1841" s="114"/>
      <c r="BN1841" s="114"/>
      <c r="BO1841" s="114"/>
      <c r="BP1841" s="114"/>
      <c r="BQ1841" s="114"/>
      <c r="BR1841" s="114"/>
      <c r="BS1841" s="114"/>
      <c r="BT1841" s="114"/>
      <c r="BU1841" s="114"/>
      <c r="BV1841" s="114"/>
      <c r="BW1841" s="114"/>
      <c r="BX1841" s="114"/>
      <c r="BY1841" s="114"/>
      <c r="BZ1841" s="114"/>
      <c r="CA1841" s="114"/>
      <c r="CB1841" s="114"/>
      <c r="CC1841" s="114"/>
      <c r="CD1841" s="114"/>
      <c r="CE1841" s="114"/>
      <c r="CF1841" s="114"/>
      <c r="CG1841" s="114"/>
      <c r="EH1841"/>
      <c r="EI1841"/>
      <c r="EJ1841"/>
      <c r="EK1841"/>
      <c r="EL1841"/>
    </row>
    <row r="1842" spans="1:142" x14ac:dyDescent="0.2">
      <c r="A1842"/>
      <c r="B1842"/>
      <c r="C1842"/>
      <c r="D1842"/>
      <c r="E1842"/>
      <c r="F1842"/>
      <c r="G1842"/>
      <c r="H1842"/>
      <c r="I1842"/>
      <c r="J1842"/>
      <c r="L1842" s="104"/>
      <c r="M1842" s="104"/>
      <c r="N1842" s="104"/>
      <c r="O1842" s="104"/>
      <c r="P1842" s="104"/>
      <c r="Q1842" s="104"/>
      <c r="R1842" s="104"/>
      <c r="S1842" s="104"/>
      <c r="T1842" s="104"/>
      <c r="U1842" s="104"/>
      <c r="V1842" s="104"/>
      <c r="W1842" s="104"/>
      <c r="X1842" s="104"/>
      <c r="Y1842" s="104"/>
      <c r="Z1842" s="104"/>
      <c r="AA1842" s="104"/>
      <c r="AB1842" s="104"/>
      <c r="AC1842" s="104"/>
      <c r="AD1842" s="104"/>
      <c r="AE1842" s="104"/>
      <c r="AF1842" s="104"/>
      <c r="AG1842" s="104"/>
      <c r="AH1842" s="104"/>
      <c r="AI1842" s="104"/>
      <c r="AJ1842" s="104"/>
      <c r="AK1842" s="104"/>
      <c r="AL1842" s="104"/>
      <c r="AM1842" s="104"/>
      <c r="AN1842" s="104"/>
      <c r="AO1842" s="104"/>
      <c r="AP1842" s="104"/>
      <c r="AQ1842" s="104"/>
      <c r="AR1842" s="104"/>
      <c r="AS1842" s="104"/>
      <c r="AT1842" s="104"/>
      <c r="AU1842" s="104"/>
      <c r="AX1842" s="114"/>
      <c r="AY1842" s="114"/>
      <c r="AZ1842" s="114"/>
      <c r="BA1842" s="114"/>
      <c r="BB1842" s="114"/>
      <c r="BC1842" s="114"/>
      <c r="BD1842" s="114"/>
      <c r="BE1842" s="114"/>
      <c r="BF1842" s="114"/>
      <c r="BG1842" s="114"/>
      <c r="BH1842" s="114"/>
      <c r="BI1842" s="114"/>
      <c r="BJ1842" s="114"/>
      <c r="BK1842" s="114"/>
      <c r="BL1842" s="114"/>
      <c r="BM1842" s="114"/>
      <c r="BN1842" s="114"/>
      <c r="BO1842" s="114"/>
      <c r="BP1842" s="114"/>
      <c r="BQ1842" s="114"/>
      <c r="BR1842" s="114"/>
      <c r="BS1842" s="114"/>
      <c r="BT1842" s="114"/>
      <c r="BU1842" s="114"/>
      <c r="BV1842" s="114"/>
      <c r="BW1842" s="114"/>
      <c r="BX1842" s="114"/>
      <c r="BY1842" s="114"/>
      <c r="BZ1842" s="114"/>
      <c r="CA1842" s="114"/>
      <c r="CB1842" s="114"/>
      <c r="CC1842" s="114"/>
      <c r="CD1842" s="114"/>
      <c r="CE1842" s="114"/>
      <c r="CF1842" s="114"/>
      <c r="CG1842" s="114"/>
      <c r="EH1842"/>
      <c r="EI1842"/>
      <c r="EJ1842"/>
      <c r="EK1842"/>
      <c r="EL1842"/>
    </row>
    <row r="1843" spans="1:142" x14ac:dyDescent="0.2">
      <c r="A1843"/>
      <c r="B1843"/>
      <c r="C1843"/>
      <c r="D1843"/>
      <c r="E1843"/>
      <c r="F1843"/>
      <c r="G1843"/>
      <c r="H1843"/>
      <c r="I1843"/>
      <c r="J1843"/>
      <c r="L1843" s="104"/>
      <c r="M1843" s="104"/>
      <c r="N1843" s="104"/>
      <c r="O1843" s="104"/>
      <c r="P1843" s="104"/>
      <c r="Q1843" s="104"/>
      <c r="R1843" s="104"/>
      <c r="S1843" s="104"/>
      <c r="T1843" s="104"/>
      <c r="U1843" s="104"/>
      <c r="V1843" s="104"/>
      <c r="W1843" s="104"/>
      <c r="X1843" s="104"/>
      <c r="Y1843" s="104"/>
      <c r="Z1843" s="104"/>
      <c r="AA1843" s="104"/>
      <c r="AB1843" s="104"/>
      <c r="AC1843" s="104"/>
      <c r="AD1843" s="104"/>
      <c r="AE1843" s="104"/>
      <c r="AF1843" s="104"/>
      <c r="AG1843" s="104"/>
      <c r="AH1843" s="104"/>
      <c r="AI1843" s="104"/>
      <c r="AJ1843" s="104"/>
      <c r="AK1843" s="104"/>
      <c r="AL1843" s="104"/>
      <c r="AM1843" s="104"/>
      <c r="AN1843" s="104"/>
      <c r="AO1843" s="104"/>
      <c r="AP1843" s="104"/>
      <c r="AQ1843" s="104"/>
      <c r="AR1843" s="104"/>
      <c r="AS1843" s="104"/>
      <c r="AT1843" s="104"/>
      <c r="AU1843" s="104"/>
      <c r="AX1843" s="114"/>
      <c r="AY1843" s="114"/>
      <c r="AZ1843" s="114"/>
      <c r="BA1843" s="114"/>
      <c r="BB1843" s="114"/>
      <c r="BC1843" s="114"/>
      <c r="BD1843" s="114"/>
      <c r="BE1843" s="114"/>
      <c r="BF1843" s="114"/>
      <c r="BG1843" s="114"/>
      <c r="BH1843" s="114"/>
      <c r="BI1843" s="114"/>
      <c r="BJ1843" s="114"/>
      <c r="BK1843" s="114"/>
      <c r="BL1843" s="114"/>
      <c r="BM1843" s="114"/>
      <c r="BN1843" s="114"/>
      <c r="BO1843" s="114"/>
      <c r="BP1843" s="114"/>
      <c r="BQ1843" s="114"/>
      <c r="BR1843" s="114"/>
      <c r="BS1843" s="114"/>
      <c r="BT1843" s="114"/>
      <c r="BU1843" s="114"/>
      <c r="BV1843" s="114"/>
      <c r="BW1843" s="114"/>
      <c r="BX1843" s="114"/>
      <c r="BY1843" s="114"/>
      <c r="BZ1843" s="114"/>
      <c r="CA1843" s="114"/>
      <c r="CB1843" s="114"/>
      <c r="CC1843" s="114"/>
      <c r="CD1843" s="114"/>
      <c r="CE1843" s="114"/>
      <c r="CF1843" s="114"/>
      <c r="CG1843" s="114"/>
      <c r="EH1843"/>
      <c r="EI1843"/>
      <c r="EJ1843"/>
      <c r="EK1843"/>
      <c r="EL1843"/>
    </row>
    <row r="1844" spans="1:142" x14ac:dyDescent="0.2">
      <c r="A1844"/>
      <c r="B1844"/>
      <c r="C1844"/>
      <c r="D1844"/>
      <c r="E1844"/>
      <c r="F1844"/>
      <c r="G1844"/>
      <c r="H1844"/>
      <c r="I1844"/>
      <c r="J1844"/>
      <c r="L1844" s="104"/>
      <c r="M1844" s="104"/>
      <c r="N1844" s="104"/>
      <c r="O1844" s="104"/>
      <c r="P1844" s="104"/>
      <c r="Q1844" s="104"/>
      <c r="R1844" s="104"/>
      <c r="S1844" s="104"/>
      <c r="T1844" s="104"/>
      <c r="U1844" s="104"/>
      <c r="V1844" s="104"/>
      <c r="W1844" s="104"/>
      <c r="X1844" s="104"/>
      <c r="Y1844" s="104"/>
      <c r="Z1844" s="104"/>
      <c r="AA1844" s="104"/>
      <c r="AB1844" s="104"/>
      <c r="AC1844" s="104"/>
      <c r="AD1844" s="104"/>
      <c r="AE1844" s="104"/>
      <c r="AF1844" s="104"/>
      <c r="AG1844" s="104"/>
      <c r="AH1844" s="104"/>
      <c r="AI1844" s="104"/>
      <c r="AJ1844" s="104"/>
      <c r="AK1844" s="104"/>
      <c r="AL1844" s="104"/>
      <c r="AM1844" s="104"/>
      <c r="AN1844" s="104"/>
      <c r="AO1844" s="104"/>
      <c r="AP1844" s="104"/>
      <c r="AQ1844" s="104"/>
      <c r="AR1844" s="104"/>
      <c r="AS1844" s="104"/>
      <c r="AT1844" s="104"/>
      <c r="AU1844" s="104"/>
      <c r="AX1844" s="114"/>
      <c r="AY1844" s="114"/>
      <c r="AZ1844" s="114"/>
      <c r="BA1844" s="114"/>
      <c r="BB1844" s="114"/>
      <c r="BC1844" s="114"/>
      <c r="BD1844" s="114"/>
      <c r="BE1844" s="114"/>
      <c r="BF1844" s="114"/>
      <c r="BG1844" s="114"/>
      <c r="BH1844" s="114"/>
      <c r="BI1844" s="114"/>
      <c r="BJ1844" s="114"/>
      <c r="BK1844" s="114"/>
      <c r="BL1844" s="114"/>
      <c r="BM1844" s="114"/>
      <c r="BN1844" s="114"/>
      <c r="BO1844" s="114"/>
      <c r="BP1844" s="114"/>
      <c r="BQ1844" s="114"/>
      <c r="BR1844" s="114"/>
      <c r="BS1844" s="114"/>
      <c r="BT1844" s="114"/>
      <c r="BU1844" s="114"/>
      <c r="BV1844" s="114"/>
      <c r="BW1844" s="114"/>
      <c r="BX1844" s="114"/>
      <c r="BY1844" s="114"/>
      <c r="BZ1844" s="114"/>
      <c r="CA1844" s="114"/>
      <c r="CB1844" s="114"/>
      <c r="CC1844" s="114"/>
      <c r="CD1844" s="114"/>
      <c r="CE1844" s="114"/>
      <c r="CF1844" s="114"/>
      <c r="CG1844" s="114"/>
      <c r="EH1844"/>
      <c r="EI1844"/>
      <c r="EJ1844"/>
      <c r="EK1844"/>
      <c r="EL1844"/>
    </row>
    <row r="1845" spans="1:142" x14ac:dyDescent="0.2">
      <c r="A1845"/>
      <c r="B1845"/>
      <c r="C1845"/>
      <c r="D1845"/>
      <c r="E1845"/>
      <c r="F1845"/>
      <c r="G1845"/>
      <c r="H1845"/>
      <c r="I1845"/>
      <c r="J1845"/>
      <c r="L1845" s="104"/>
      <c r="M1845" s="104"/>
      <c r="N1845" s="104"/>
      <c r="O1845" s="104"/>
      <c r="P1845" s="104"/>
      <c r="Q1845" s="104"/>
      <c r="R1845" s="104"/>
      <c r="S1845" s="104"/>
      <c r="T1845" s="104"/>
      <c r="U1845" s="104"/>
      <c r="V1845" s="104"/>
      <c r="W1845" s="104"/>
      <c r="X1845" s="104"/>
      <c r="Y1845" s="104"/>
      <c r="Z1845" s="104"/>
      <c r="AA1845" s="104"/>
      <c r="AB1845" s="104"/>
      <c r="AC1845" s="104"/>
      <c r="AD1845" s="104"/>
      <c r="AE1845" s="104"/>
      <c r="AF1845" s="104"/>
      <c r="AG1845" s="104"/>
      <c r="AH1845" s="104"/>
      <c r="AI1845" s="104"/>
      <c r="AJ1845" s="104"/>
      <c r="AK1845" s="104"/>
      <c r="AL1845" s="104"/>
      <c r="AM1845" s="104"/>
      <c r="AN1845" s="104"/>
      <c r="AO1845" s="104"/>
      <c r="AP1845" s="104"/>
      <c r="AQ1845" s="104"/>
      <c r="AR1845" s="104"/>
      <c r="AS1845" s="104"/>
      <c r="AT1845" s="104"/>
      <c r="AU1845" s="104"/>
      <c r="AX1845" s="114"/>
      <c r="AY1845" s="114"/>
      <c r="AZ1845" s="114"/>
      <c r="BA1845" s="114"/>
      <c r="BB1845" s="114"/>
      <c r="BC1845" s="114"/>
      <c r="BD1845" s="114"/>
      <c r="BE1845" s="114"/>
      <c r="BF1845" s="114"/>
      <c r="BG1845" s="114"/>
      <c r="BH1845" s="114"/>
      <c r="BI1845" s="114"/>
      <c r="BJ1845" s="114"/>
      <c r="BK1845" s="114"/>
      <c r="BL1845" s="114"/>
      <c r="BM1845" s="114"/>
      <c r="BN1845" s="114"/>
      <c r="BO1845" s="114"/>
      <c r="BP1845" s="114"/>
      <c r="BQ1845" s="114"/>
      <c r="BR1845" s="114"/>
      <c r="BS1845" s="114"/>
      <c r="BT1845" s="114"/>
      <c r="BU1845" s="114"/>
      <c r="BV1845" s="114"/>
      <c r="BW1845" s="114"/>
      <c r="BX1845" s="114"/>
      <c r="BY1845" s="114"/>
      <c r="BZ1845" s="114"/>
      <c r="CA1845" s="114"/>
      <c r="CB1845" s="114"/>
      <c r="CC1845" s="114"/>
      <c r="CD1845" s="114"/>
      <c r="CE1845" s="114"/>
      <c r="CF1845" s="114"/>
      <c r="CG1845" s="114"/>
      <c r="EH1845"/>
      <c r="EI1845"/>
      <c r="EJ1845"/>
      <c r="EK1845"/>
      <c r="EL1845"/>
    </row>
    <row r="1846" spans="1:142" x14ac:dyDescent="0.2">
      <c r="A1846"/>
      <c r="B1846"/>
      <c r="C1846"/>
      <c r="D1846"/>
      <c r="E1846"/>
      <c r="F1846"/>
      <c r="G1846"/>
      <c r="H1846"/>
      <c r="I1846"/>
      <c r="J1846"/>
      <c r="L1846" s="104"/>
      <c r="M1846" s="104"/>
      <c r="N1846" s="104"/>
      <c r="O1846" s="104"/>
      <c r="P1846" s="104"/>
      <c r="Q1846" s="104"/>
      <c r="R1846" s="104"/>
      <c r="S1846" s="104"/>
      <c r="T1846" s="104"/>
      <c r="U1846" s="104"/>
      <c r="V1846" s="104"/>
      <c r="W1846" s="104"/>
      <c r="X1846" s="104"/>
      <c r="Y1846" s="104"/>
      <c r="Z1846" s="104"/>
      <c r="AA1846" s="104"/>
      <c r="AB1846" s="104"/>
      <c r="AC1846" s="104"/>
      <c r="AD1846" s="104"/>
      <c r="AE1846" s="104"/>
      <c r="AF1846" s="104"/>
      <c r="AG1846" s="104"/>
      <c r="AH1846" s="104"/>
      <c r="AI1846" s="104"/>
      <c r="AJ1846" s="104"/>
      <c r="AK1846" s="104"/>
      <c r="AL1846" s="104"/>
      <c r="AM1846" s="104"/>
      <c r="AN1846" s="104"/>
      <c r="AO1846" s="104"/>
      <c r="AP1846" s="104"/>
      <c r="AQ1846" s="104"/>
      <c r="AR1846" s="104"/>
      <c r="AS1846" s="104"/>
      <c r="AT1846" s="104"/>
      <c r="AU1846" s="104"/>
      <c r="AX1846" s="114"/>
      <c r="AY1846" s="114"/>
      <c r="AZ1846" s="114"/>
      <c r="BA1846" s="114"/>
      <c r="BB1846" s="114"/>
      <c r="BC1846" s="114"/>
      <c r="BD1846" s="114"/>
      <c r="BE1846" s="114"/>
      <c r="BF1846" s="114"/>
      <c r="BG1846" s="114"/>
      <c r="BH1846" s="114"/>
      <c r="BI1846" s="114"/>
      <c r="BJ1846" s="114"/>
      <c r="BK1846" s="114"/>
      <c r="BL1846" s="114"/>
      <c r="BM1846" s="114"/>
      <c r="BN1846" s="114"/>
      <c r="BO1846" s="114"/>
      <c r="BP1846" s="114"/>
      <c r="BQ1846" s="114"/>
      <c r="BR1846" s="114"/>
      <c r="BS1846" s="114"/>
      <c r="BT1846" s="114"/>
      <c r="BU1846" s="114"/>
      <c r="BV1846" s="114"/>
      <c r="BW1846" s="114"/>
      <c r="BX1846" s="114"/>
      <c r="BY1846" s="114"/>
      <c r="BZ1846" s="114"/>
      <c r="CA1846" s="114"/>
      <c r="CB1846" s="114"/>
      <c r="CC1846" s="114"/>
      <c r="CD1846" s="114"/>
      <c r="CE1846" s="114"/>
      <c r="CF1846" s="114"/>
      <c r="CG1846" s="114"/>
      <c r="EH1846"/>
      <c r="EI1846"/>
      <c r="EJ1846"/>
      <c r="EK1846"/>
      <c r="EL1846"/>
    </row>
    <row r="1847" spans="1:142" x14ac:dyDescent="0.2">
      <c r="A1847"/>
      <c r="B1847"/>
      <c r="C1847"/>
      <c r="D1847"/>
      <c r="E1847"/>
      <c r="F1847"/>
      <c r="G1847"/>
      <c r="H1847"/>
      <c r="I1847"/>
      <c r="J1847"/>
      <c r="L1847" s="104"/>
      <c r="M1847" s="104"/>
      <c r="N1847" s="104"/>
      <c r="O1847" s="104"/>
      <c r="P1847" s="104"/>
      <c r="Q1847" s="104"/>
      <c r="R1847" s="104"/>
      <c r="S1847" s="104"/>
      <c r="T1847" s="104"/>
      <c r="U1847" s="104"/>
      <c r="V1847" s="104"/>
      <c r="W1847" s="104"/>
      <c r="X1847" s="104"/>
      <c r="Y1847" s="104"/>
      <c r="Z1847" s="104"/>
      <c r="AA1847" s="104"/>
      <c r="AB1847" s="104"/>
      <c r="AC1847" s="104"/>
      <c r="AD1847" s="104"/>
      <c r="AE1847" s="104"/>
      <c r="AF1847" s="104"/>
      <c r="AG1847" s="104"/>
      <c r="AH1847" s="104"/>
      <c r="AI1847" s="104"/>
      <c r="AJ1847" s="104"/>
      <c r="AK1847" s="104"/>
      <c r="AL1847" s="104"/>
      <c r="AM1847" s="104"/>
      <c r="AN1847" s="104"/>
      <c r="AO1847" s="104"/>
      <c r="AP1847" s="104"/>
      <c r="AQ1847" s="104"/>
      <c r="AR1847" s="104"/>
      <c r="AS1847" s="104"/>
      <c r="AT1847" s="104"/>
      <c r="AU1847" s="104"/>
      <c r="AX1847" s="114"/>
      <c r="AY1847" s="114"/>
      <c r="AZ1847" s="114"/>
      <c r="BA1847" s="114"/>
      <c r="BB1847" s="114"/>
      <c r="BC1847" s="114"/>
      <c r="BD1847" s="114"/>
      <c r="BE1847" s="114"/>
      <c r="BF1847" s="114"/>
      <c r="BG1847" s="114"/>
      <c r="BH1847" s="114"/>
      <c r="BI1847" s="114"/>
      <c r="BJ1847" s="114"/>
      <c r="BK1847" s="114"/>
      <c r="BL1847" s="114"/>
      <c r="BM1847" s="114"/>
      <c r="BN1847" s="114"/>
      <c r="BO1847" s="114"/>
      <c r="BP1847" s="114"/>
      <c r="BQ1847" s="114"/>
      <c r="BR1847" s="114"/>
      <c r="BS1847" s="114"/>
      <c r="BT1847" s="114"/>
      <c r="BU1847" s="114"/>
      <c r="BV1847" s="114"/>
      <c r="BW1847" s="114"/>
      <c r="BX1847" s="114"/>
      <c r="BY1847" s="114"/>
      <c r="BZ1847" s="114"/>
      <c r="CA1847" s="114"/>
      <c r="CB1847" s="114"/>
      <c r="CC1847" s="114"/>
      <c r="CD1847" s="114"/>
      <c r="CE1847" s="114"/>
      <c r="CF1847" s="114"/>
      <c r="CG1847" s="114"/>
      <c r="EH1847"/>
      <c r="EI1847"/>
      <c r="EJ1847"/>
      <c r="EK1847"/>
      <c r="EL1847"/>
    </row>
    <row r="1848" spans="1:142" x14ac:dyDescent="0.2">
      <c r="A1848"/>
      <c r="B1848"/>
      <c r="C1848"/>
      <c r="D1848"/>
      <c r="E1848"/>
      <c r="F1848"/>
      <c r="G1848"/>
      <c r="H1848"/>
      <c r="I1848"/>
      <c r="J1848"/>
      <c r="L1848" s="104"/>
      <c r="M1848" s="104"/>
      <c r="N1848" s="104"/>
      <c r="O1848" s="104"/>
      <c r="P1848" s="104"/>
      <c r="Q1848" s="104"/>
      <c r="R1848" s="104"/>
      <c r="S1848" s="104"/>
      <c r="T1848" s="104"/>
      <c r="U1848" s="104"/>
      <c r="V1848" s="104"/>
      <c r="W1848" s="104"/>
      <c r="X1848" s="104"/>
      <c r="Y1848" s="104"/>
      <c r="Z1848" s="104"/>
      <c r="AA1848" s="104"/>
      <c r="AB1848" s="104"/>
      <c r="AC1848" s="104"/>
      <c r="AD1848" s="104"/>
      <c r="AE1848" s="104"/>
      <c r="AF1848" s="104"/>
      <c r="AG1848" s="104"/>
      <c r="AH1848" s="104"/>
      <c r="AI1848" s="104"/>
      <c r="AJ1848" s="104"/>
      <c r="AK1848" s="104"/>
      <c r="AL1848" s="104"/>
      <c r="AM1848" s="104"/>
      <c r="AN1848" s="104"/>
      <c r="AO1848" s="104"/>
      <c r="AP1848" s="104"/>
      <c r="AQ1848" s="104"/>
      <c r="AR1848" s="104"/>
      <c r="AS1848" s="104"/>
      <c r="AT1848" s="104"/>
      <c r="AU1848" s="104"/>
      <c r="AX1848" s="114"/>
      <c r="AY1848" s="114"/>
      <c r="AZ1848" s="114"/>
      <c r="BA1848" s="114"/>
      <c r="BB1848" s="114"/>
      <c r="BC1848" s="114"/>
      <c r="BD1848" s="114"/>
      <c r="BE1848" s="114"/>
      <c r="BF1848" s="114"/>
      <c r="BG1848" s="114"/>
      <c r="BH1848" s="114"/>
      <c r="BI1848" s="114"/>
      <c r="BJ1848" s="114"/>
      <c r="BK1848" s="114"/>
      <c r="BL1848" s="114"/>
      <c r="BM1848" s="114"/>
      <c r="BN1848" s="114"/>
      <c r="BO1848" s="114"/>
      <c r="BP1848" s="114"/>
      <c r="BQ1848" s="114"/>
      <c r="BR1848" s="114"/>
      <c r="BS1848" s="114"/>
      <c r="BT1848" s="114"/>
      <c r="BU1848" s="114"/>
      <c r="BV1848" s="114"/>
      <c r="BW1848" s="114"/>
      <c r="BX1848" s="114"/>
      <c r="BY1848" s="114"/>
      <c r="BZ1848" s="114"/>
      <c r="CA1848" s="114"/>
      <c r="CB1848" s="114"/>
      <c r="CC1848" s="114"/>
      <c r="CD1848" s="114"/>
      <c r="CE1848" s="114"/>
      <c r="CF1848" s="114"/>
      <c r="CG1848" s="114"/>
      <c r="EH1848"/>
      <c r="EI1848"/>
      <c r="EJ1848"/>
      <c r="EK1848"/>
      <c r="EL1848"/>
    </row>
    <row r="1849" spans="1:142" x14ac:dyDescent="0.2">
      <c r="A1849"/>
      <c r="B1849"/>
      <c r="C1849"/>
      <c r="D1849"/>
      <c r="E1849"/>
      <c r="F1849"/>
      <c r="G1849"/>
      <c r="H1849"/>
      <c r="I1849"/>
      <c r="J1849"/>
      <c r="L1849" s="104"/>
      <c r="M1849" s="104"/>
      <c r="N1849" s="104"/>
      <c r="O1849" s="104"/>
      <c r="P1849" s="104"/>
      <c r="Q1849" s="104"/>
      <c r="R1849" s="104"/>
      <c r="S1849" s="104"/>
      <c r="T1849" s="104"/>
      <c r="U1849" s="104"/>
      <c r="V1849" s="104"/>
      <c r="W1849" s="104"/>
      <c r="X1849" s="104"/>
      <c r="Y1849" s="104"/>
      <c r="Z1849" s="104"/>
      <c r="AA1849" s="104"/>
      <c r="AB1849" s="104"/>
      <c r="AC1849" s="104"/>
      <c r="AD1849" s="104"/>
      <c r="AE1849" s="104"/>
      <c r="AF1849" s="104"/>
      <c r="AG1849" s="104"/>
      <c r="AH1849" s="104"/>
      <c r="AI1849" s="104"/>
      <c r="AJ1849" s="104"/>
      <c r="AK1849" s="104"/>
      <c r="AL1849" s="104"/>
      <c r="AM1849" s="104"/>
      <c r="AN1849" s="104"/>
      <c r="AO1849" s="104"/>
      <c r="AP1849" s="104"/>
      <c r="AQ1849" s="104"/>
      <c r="AR1849" s="104"/>
      <c r="AS1849" s="104"/>
      <c r="AT1849" s="104"/>
      <c r="AU1849" s="104"/>
      <c r="AX1849" s="114"/>
      <c r="AY1849" s="114"/>
      <c r="AZ1849" s="114"/>
      <c r="BA1849" s="114"/>
      <c r="BB1849" s="114"/>
      <c r="BC1849" s="114"/>
      <c r="BD1849" s="114"/>
      <c r="BE1849" s="114"/>
      <c r="BF1849" s="114"/>
      <c r="BG1849" s="114"/>
      <c r="BH1849" s="114"/>
      <c r="BI1849" s="114"/>
      <c r="BJ1849" s="114"/>
      <c r="BK1849" s="114"/>
      <c r="BL1849" s="114"/>
      <c r="BM1849" s="114"/>
      <c r="BN1849" s="114"/>
      <c r="BO1849" s="114"/>
      <c r="BP1849" s="114"/>
      <c r="BQ1849" s="114"/>
      <c r="BR1849" s="114"/>
      <c r="BS1849" s="114"/>
      <c r="BT1849" s="114"/>
      <c r="BU1849" s="114"/>
      <c r="BV1849" s="114"/>
      <c r="BW1849" s="114"/>
      <c r="BX1849" s="114"/>
      <c r="BY1849" s="114"/>
      <c r="BZ1849" s="114"/>
      <c r="CA1849" s="114"/>
      <c r="CB1849" s="114"/>
      <c r="CC1849" s="114"/>
      <c r="CD1849" s="114"/>
      <c r="CE1849" s="114"/>
      <c r="CF1849" s="114"/>
      <c r="CG1849" s="114"/>
      <c r="EH1849"/>
      <c r="EI1849"/>
      <c r="EJ1849"/>
      <c r="EK1849"/>
      <c r="EL1849"/>
    </row>
    <row r="1850" spans="1:142" x14ac:dyDescent="0.2">
      <c r="A1850"/>
      <c r="B1850"/>
      <c r="C1850"/>
      <c r="D1850"/>
      <c r="E1850"/>
      <c r="F1850"/>
      <c r="G1850"/>
      <c r="H1850"/>
      <c r="I1850"/>
      <c r="J1850"/>
      <c r="L1850" s="104"/>
      <c r="M1850" s="104"/>
      <c r="N1850" s="104"/>
      <c r="O1850" s="104"/>
      <c r="P1850" s="104"/>
      <c r="Q1850" s="104"/>
      <c r="R1850" s="104"/>
      <c r="S1850" s="104"/>
      <c r="T1850" s="104"/>
      <c r="U1850" s="104"/>
      <c r="V1850" s="104"/>
      <c r="W1850" s="104"/>
      <c r="X1850" s="104"/>
      <c r="Y1850" s="104"/>
      <c r="Z1850" s="104"/>
      <c r="AA1850" s="104"/>
      <c r="AB1850" s="104"/>
      <c r="AC1850" s="104"/>
      <c r="AD1850" s="104"/>
      <c r="AE1850" s="104"/>
      <c r="AF1850" s="104"/>
      <c r="AG1850" s="104"/>
      <c r="AH1850" s="104"/>
      <c r="AI1850" s="104"/>
      <c r="AJ1850" s="104"/>
      <c r="AK1850" s="104"/>
      <c r="AL1850" s="104"/>
      <c r="AM1850" s="104"/>
      <c r="AN1850" s="104"/>
      <c r="AO1850" s="104"/>
      <c r="AP1850" s="104"/>
      <c r="AQ1850" s="104"/>
      <c r="AR1850" s="104"/>
      <c r="AS1850" s="104"/>
      <c r="AT1850" s="104"/>
      <c r="AU1850" s="104"/>
      <c r="AX1850" s="114"/>
      <c r="AY1850" s="114"/>
      <c r="AZ1850" s="114"/>
      <c r="BA1850" s="114"/>
      <c r="BB1850" s="114"/>
      <c r="BC1850" s="114"/>
      <c r="BD1850" s="114"/>
      <c r="BE1850" s="114"/>
      <c r="BF1850" s="114"/>
      <c r="BG1850" s="114"/>
      <c r="BH1850" s="114"/>
      <c r="BI1850" s="114"/>
      <c r="BJ1850" s="114"/>
      <c r="BK1850" s="114"/>
      <c r="BL1850" s="114"/>
      <c r="BM1850" s="114"/>
      <c r="BN1850" s="114"/>
      <c r="BO1850" s="114"/>
      <c r="BP1850" s="114"/>
      <c r="BQ1850" s="114"/>
      <c r="BR1850" s="114"/>
      <c r="BS1850" s="114"/>
      <c r="BT1850" s="114"/>
      <c r="BU1850" s="114"/>
      <c r="BV1850" s="114"/>
      <c r="BW1850" s="114"/>
      <c r="BX1850" s="114"/>
      <c r="BY1850" s="114"/>
      <c r="BZ1850" s="114"/>
      <c r="CA1850" s="114"/>
      <c r="CB1850" s="114"/>
      <c r="CC1850" s="114"/>
      <c r="CD1850" s="114"/>
      <c r="CE1850" s="114"/>
      <c r="CF1850" s="114"/>
      <c r="CG1850" s="114"/>
      <c r="EH1850"/>
      <c r="EI1850"/>
      <c r="EJ1850"/>
      <c r="EK1850"/>
      <c r="EL1850"/>
    </row>
    <row r="1851" spans="1:142" x14ac:dyDescent="0.2">
      <c r="A1851"/>
      <c r="B1851"/>
      <c r="C1851"/>
      <c r="D1851"/>
      <c r="E1851"/>
      <c r="F1851"/>
      <c r="G1851"/>
      <c r="H1851"/>
      <c r="I1851"/>
      <c r="J1851"/>
      <c r="L1851" s="104"/>
      <c r="M1851" s="104"/>
      <c r="N1851" s="104"/>
      <c r="O1851" s="104"/>
      <c r="P1851" s="104"/>
      <c r="Q1851" s="104"/>
      <c r="R1851" s="104"/>
      <c r="S1851" s="104"/>
      <c r="T1851" s="104"/>
      <c r="U1851" s="104"/>
      <c r="V1851" s="104"/>
      <c r="W1851" s="104"/>
      <c r="X1851" s="104"/>
      <c r="Y1851" s="104"/>
      <c r="Z1851" s="104"/>
      <c r="AA1851" s="104"/>
      <c r="AB1851" s="104"/>
      <c r="AC1851" s="104"/>
      <c r="AD1851" s="104"/>
      <c r="AE1851" s="104"/>
      <c r="AF1851" s="104"/>
      <c r="AG1851" s="104"/>
      <c r="AH1851" s="104"/>
      <c r="AI1851" s="104"/>
      <c r="AJ1851" s="104"/>
      <c r="AK1851" s="104"/>
      <c r="AL1851" s="104"/>
      <c r="AM1851" s="104"/>
      <c r="AN1851" s="104"/>
      <c r="AO1851" s="104"/>
      <c r="AP1851" s="104"/>
      <c r="AQ1851" s="104"/>
      <c r="AR1851" s="104"/>
      <c r="AS1851" s="104"/>
      <c r="AT1851" s="104"/>
      <c r="AU1851" s="104"/>
      <c r="AX1851" s="114"/>
      <c r="AY1851" s="114"/>
      <c r="AZ1851" s="114"/>
      <c r="BA1851" s="114"/>
      <c r="BB1851" s="114"/>
      <c r="BC1851" s="114"/>
      <c r="BD1851" s="114"/>
      <c r="BE1851" s="114"/>
      <c r="BF1851" s="114"/>
      <c r="BG1851" s="114"/>
      <c r="BH1851" s="114"/>
      <c r="BI1851" s="114"/>
      <c r="BJ1851" s="114"/>
      <c r="BK1851" s="114"/>
      <c r="BL1851" s="114"/>
      <c r="BM1851" s="114"/>
      <c r="BN1851" s="114"/>
      <c r="BO1851" s="114"/>
      <c r="BP1851" s="114"/>
      <c r="BQ1851" s="114"/>
      <c r="BR1851" s="114"/>
      <c r="BS1851" s="114"/>
      <c r="BT1851" s="114"/>
      <c r="BU1851" s="114"/>
      <c r="BV1851" s="114"/>
      <c r="BW1851" s="114"/>
      <c r="BX1851" s="114"/>
      <c r="BY1851" s="114"/>
      <c r="BZ1851" s="114"/>
      <c r="CA1851" s="114"/>
      <c r="CB1851" s="114"/>
      <c r="CC1851" s="114"/>
      <c r="CD1851" s="114"/>
      <c r="CE1851" s="114"/>
      <c r="CF1851" s="114"/>
      <c r="CG1851" s="114"/>
      <c r="EH1851"/>
      <c r="EI1851"/>
      <c r="EJ1851"/>
      <c r="EK1851"/>
      <c r="EL1851"/>
    </row>
    <row r="1852" spans="1:142" x14ac:dyDescent="0.2">
      <c r="A1852"/>
      <c r="B1852"/>
      <c r="C1852"/>
      <c r="D1852"/>
      <c r="E1852"/>
      <c r="F1852"/>
      <c r="G1852"/>
      <c r="H1852"/>
      <c r="I1852"/>
      <c r="J1852"/>
      <c r="L1852" s="104"/>
      <c r="M1852" s="104"/>
      <c r="N1852" s="104"/>
      <c r="O1852" s="104"/>
      <c r="P1852" s="104"/>
      <c r="Q1852" s="104"/>
      <c r="R1852" s="104"/>
      <c r="S1852" s="104"/>
      <c r="T1852" s="104"/>
      <c r="U1852" s="104"/>
      <c r="V1852" s="104"/>
      <c r="W1852" s="104"/>
      <c r="X1852" s="104"/>
      <c r="Y1852" s="104"/>
      <c r="Z1852" s="104"/>
      <c r="AA1852" s="104"/>
      <c r="AB1852" s="104"/>
      <c r="AC1852" s="104"/>
      <c r="AD1852" s="104"/>
      <c r="AE1852" s="104"/>
      <c r="AF1852" s="104"/>
      <c r="AG1852" s="104"/>
      <c r="AH1852" s="104"/>
      <c r="AI1852" s="104"/>
      <c r="AJ1852" s="104"/>
      <c r="AK1852" s="104"/>
      <c r="AL1852" s="104"/>
      <c r="AM1852" s="104"/>
      <c r="AN1852" s="104"/>
      <c r="AO1852" s="104"/>
      <c r="AP1852" s="104"/>
      <c r="AQ1852" s="104"/>
      <c r="AR1852" s="104"/>
      <c r="AS1852" s="104"/>
      <c r="AT1852" s="104"/>
      <c r="AU1852" s="104"/>
      <c r="AX1852" s="114"/>
      <c r="AY1852" s="114"/>
      <c r="AZ1852" s="114"/>
      <c r="BA1852" s="114"/>
      <c r="BB1852" s="114"/>
      <c r="BC1852" s="114"/>
      <c r="BD1852" s="114"/>
      <c r="BE1852" s="114"/>
      <c r="BF1852" s="114"/>
      <c r="BG1852" s="114"/>
      <c r="BH1852" s="114"/>
      <c r="BI1852" s="114"/>
      <c r="BJ1852" s="114"/>
      <c r="BK1852" s="114"/>
      <c r="BL1852" s="114"/>
      <c r="BM1852" s="114"/>
      <c r="BN1852" s="114"/>
      <c r="BO1852" s="114"/>
      <c r="BP1852" s="114"/>
      <c r="BQ1852" s="114"/>
      <c r="BR1852" s="114"/>
      <c r="BS1852" s="114"/>
      <c r="BT1852" s="114"/>
      <c r="BU1852" s="114"/>
      <c r="BV1852" s="114"/>
      <c r="BW1852" s="114"/>
      <c r="BX1852" s="114"/>
      <c r="BY1852" s="114"/>
      <c r="BZ1852" s="114"/>
      <c r="CA1852" s="114"/>
      <c r="CB1852" s="114"/>
      <c r="CC1852" s="114"/>
      <c r="CD1852" s="114"/>
      <c r="CE1852" s="114"/>
      <c r="CF1852" s="114"/>
      <c r="CG1852" s="114"/>
      <c r="EH1852"/>
      <c r="EI1852"/>
      <c r="EJ1852"/>
      <c r="EK1852"/>
      <c r="EL1852"/>
    </row>
    <row r="1853" spans="1:142" x14ac:dyDescent="0.2">
      <c r="A1853"/>
      <c r="B1853"/>
      <c r="C1853"/>
      <c r="D1853"/>
      <c r="E1853"/>
      <c r="F1853"/>
      <c r="G1853"/>
      <c r="H1853"/>
      <c r="I1853"/>
      <c r="J1853"/>
      <c r="L1853" s="104"/>
      <c r="M1853" s="104"/>
      <c r="N1853" s="104"/>
      <c r="O1853" s="104"/>
      <c r="P1853" s="104"/>
      <c r="Q1853" s="104"/>
      <c r="R1853" s="104"/>
      <c r="S1853" s="104"/>
      <c r="T1853" s="104"/>
      <c r="U1853" s="104"/>
      <c r="V1853" s="104"/>
      <c r="W1853" s="104"/>
      <c r="X1853" s="104"/>
      <c r="Y1853" s="104"/>
      <c r="Z1853" s="104"/>
      <c r="AA1853" s="104"/>
      <c r="AB1853" s="104"/>
      <c r="AC1853" s="104"/>
      <c r="AD1853" s="104"/>
      <c r="AE1853" s="104"/>
      <c r="AF1853" s="104"/>
      <c r="AG1853" s="104"/>
      <c r="AH1853" s="104"/>
      <c r="AI1853" s="104"/>
      <c r="AJ1853" s="104"/>
      <c r="AK1853" s="104"/>
      <c r="AL1853" s="104"/>
      <c r="AM1853" s="104"/>
      <c r="AN1853" s="104"/>
      <c r="AO1853" s="104"/>
      <c r="AP1853" s="104"/>
      <c r="AQ1853" s="104"/>
      <c r="AR1853" s="104"/>
      <c r="AS1853" s="104"/>
      <c r="AT1853" s="104"/>
      <c r="AU1853" s="104"/>
      <c r="AX1853" s="114"/>
      <c r="AY1853" s="114"/>
      <c r="AZ1853" s="114"/>
      <c r="BA1853" s="114"/>
      <c r="BB1853" s="114"/>
      <c r="BC1853" s="114"/>
      <c r="BD1853" s="114"/>
      <c r="BE1853" s="114"/>
      <c r="BF1853" s="114"/>
      <c r="BG1853" s="114"/>
      <c r="BH1853" s="114"/>
      <c r="BI1853" s="114"/>
      <c r="BJ1853" s="114"/>
      <c r="BK1853" s="114"/>
      <c r="BL1853" s="114"/>
      <c r="BM1853" s="114"/>
      <c r="BN1853" s="114"/>
      <c r="BO1853" s="114"/>
      <c r="BP1853" s="114"/>
      <c r="BQ1853" s="114"/>
      <c r="BR1853" s="114"/>
      <c r="BS1853" s="114"/>
      <c r="BT1853" s="114"/>
      <c r="BU1853" s="114"/>
      <c r="BV1853" s="114"/>
      <c r="BW1853" s="114"/>
      <c r="BX1853" s="114"/>
      <c r="BY1853" s="114"/>
      <c r="BZ1853" s="114"/>
      <c r="CA1853" s="114"/>
      <c r="CB1853" s="114"/>
      <c r="CC1853" s="114"/>
      <c r="CD1853" s="114"/>
      <c r="CE1853" s="114"/>
      <c r="CF1853" s="114"/>
      <c r="CG1853" s="114"/>
      <c r="EH1853"/>
      <c r="EI1853"/>
      <c r="EJ1853"/>
      <c r="EK1853"/>
      <c r="EL1853"/>
    </row>
    <row r="1854" spans="1:142" x14ac:dyDescent="0.2">
      <c r="A1854"/>
      <c r="B1854"/>
      <c r="C1854"/>
      <c r="D1854"/>
      <c r="E1854"/>
      <c r="F1854"/>
      <c r="G1854"/>
      <c r="H1854"/>
      <c r="I1854"/>
      <c r="J1854"/>
      <c r="L1854" s="104"/>
      <c r="M1854" s="104"/>
      <c r="N1854" s="104"/>
      <c r="O1854" s="104"/>
      <c r="P1854" s="104"/>
      <c r="Q1854" s="104"/>
      <c r="R1854" s="104"/>
      <c r="S1854" s="104"/>
      <c r="T1854" s="104"/>
      <c r="U1854" s="104"/>
      <c r="V1854" s="104"/>
      <c r="W1854" s="104"/>
      <c r="X1854" s="104"/>
      <c r="Y1854" s="104"/>
      <c r="Z1854" s="104"/>
      <c r="AA1854" s="104"/>
      <c r="AB1854" s="104"/>
      <c r="AC1854" s="104"/>
      <c r="AD1854" s="104"/>
      <c r="AE1854" s="104"/>
      <c r="AF1854" s="104"/>
      <c r="AG1854" s="104"/>
      <c r="AH1854" s="104"/>
      <c r="AI1854" s="104"/>
      <c r="AJ1854" s="104"/>
      <c r="AK1854" s="104"/>
      <c r="AL1854" s="104"/>
      <c r="AM1854" s="104"/>
      <c r="AN1854" s="104"/>
      <c r="AO1854" s="104"/>
      <c r="AP1854" s="104"/>
      <c r="AQ1854" s="104"/>
      <c r="AR1854" s="104"/>
      <c r="AS1854" s="104"/>
      <c r="AT1854" s="104"/>
      <c r="AU1854" s="104"/>
      <c r="AX1854" s="114"/>
      <c r="AY1854" s="114"/>
      <c r="AZ1854" s="114"/>
      <c r="BA1854" s="114"/>
      <c r="BB1854" s="114"/>
      <c r="BC1854" s="114"/>
      <c r="BD1854" s="114"/>
      <c r="BE1854" s="114"/>
      <c r="BF1854" s="114"/>
      <c r="BG1854" s="114"/>
      <c r="BH1854" s="114"/>
      <c r="BI1854" s="114"/>
      <c r="BJ1854" s="114"/>
      <c r="BK1854" s="114"/>
      <c r="BL1854" s="114"/>
      <c r="BM1854" s="114"/>
      <c r="BN1854" s="114"/>
      <c r="BO1854" s="114"/>
      <c r="BP1854" s="114"/>
      <c r="BQ1854" s="114"/>
      <c r="BR1854" s="114"/>
      <c r="BS1854" s="114"/>
      <c r="BT1854" s="114"/>
      <c r="BU1854" s="114"/>
      <c r="BV1854" s="114"/>
      <c r="BW1854" s="114"/>
      <c r="BX1854" s="114"/>
      <c r="BY1854" s="114"/>
      <c r="BZ1854" s="114"/>
      <c r="CA1854" s="114"/>
      <c r="CB1854" s="114"/>
      <c r="CC1854" s="114"/>
      <c r="CD1854" s="114"/>
      <c r="CE1854" s="114"/>
      <c r="CF1854" s="114"/>
      <c r="CG1854" s="114"/>
      <c r="EH1854"/>
      <c r="EI1854"/>
      <c r="EJ1854"/>
      <c r="EK1854"/>
      <c r="EL1854"/>
    </row>
    <row r="1855" spans="1:142" x14ac:dyDescent="0.2">
      <c r="A1855"/>
      <c r="B1855"/>
      <c r="C1855"/>
      <c r="D1855"/>
      <c r="E1855"/>
      <c r="F1855"/>
      <c r="G1855"/>
      <c r="H1855"/>
      <c r="I1855"/>
      <c r="J1855"/>
      <c r="L1855" s="104"/>
      <c r="M1855" s="104"/>
      <c r="N1855" s="104"/>
      <c r="O1855" s="104"/>
      <c r="P1855" s="104"/>
      <c r="Q1855" s="104"/>
      <c r="R1855" s="104"/>
      <c r="S1855" s="104"/>
      <c r="T1855" s="104"/>
      <c r="U1855" s="104"/>
      <c r="V1855" s="104"/>
      <c r="W1855" s="104"/>
      <c r="X1855" s="104"/>
      <c r="Y1855" s="104"/>
      <c r="Z1855" s="104"/>
      <c r="AA1855" s="104"/>
      <c r="AB1855" s="104"/>
      <c r="AC1855" s="104"/>
      <c r="AD1855" s="104"/>
      <c r="AE1855" s="104"/>
      <c r="AF1855" s="104"/>
      <c r="AG1855" s="104"/>
      <c r="AH1855" s="104"/>
      <c r="AI1855" s="104"/>
      <c r="AJ1855" s="104"/>
      <c r="AK1855" s="104"/>
      <c r="AL1855" s="104"/>
      <c r="AM1855" s="104"/>
      <c r="AN1855" s="104"/>
      <c r="AO1855" s="104"/>
      <c r="AP1855" s="104"/>
      <c r="AQ1855" s="104"/>
      <c r="AR1855" s="104"/>
      <c r="AS1855" s="104"/>
      <c r="AT1855" s="104"/>
      <c r="AU1855" s="104"/>
      <c r="AX1855" s="114"/>
      <c r="AY1855" s="114"/>
      <c r="AZ1855" s="114"/>
      <c r="BA1855" s="114"/>
      <c r="BB1855" s="114"/>
      <c r="BC1855" s="114"/>
      <c r="BD1855" s="114"/>
      <c r="BE1855" s="114"/>
      <c r="BF1855" s="114"/>
      <c r="BG1855" s="114"/>
      <c r="BH1855" s="114"/>
      <c r="BI1855" s="114"/>
      <c r="BJ1855" s="114"/>
      <c r="BK1855" s="114"/>
      <c r="BL1855" s="114"/>
      <c r="BM1855" s="114"/>
      <c r="BN1855" s="114"/>
      <c r="BO1855" s="114"/>
      <c r="BP1855" s="114"/>
      <c r="BQ1855" s="114"/>
      <c r="BR1855" s="114"/>
      <c r="BS1855" s="114"/>
      <c r="BT1855" s="114"/>
      <c r="BU1855" s="114"/>
      <c r="BV1855" s="114"/>
      <c r="BW1855" s="114"/>
      <c r="BX1855" s="114"/>
      <c r="BY1855" s="114"/>
      <c r="BZ1855" s="114"/>
      <c r="CA1855" s="114"/>
      <c r="CB1855" s="114"/>
      <c r="CC1855" s="114"/>
      <c r="CD1855" s="114"/>
      <c r="CE1855" s="114"/>
      <c r="CF1855" s="114"/>
      <c r="CG1855" s="114"/>
      <c r="EH1855"/>
      <c r="EI1855"/>
      <c r="EJ1855"/>
      <c r="EK1855"/>
      <c r="EL1855"/>
    </row>
    <row r="1856" spans="1:142" x14ac:dyDescent="0.2">
      <c r="A1856"/>
      <c r="B1856"/>
      <c r="C1856"/>
      <c r="D1856"/>
      <c r="E1856"/>
      <c r="F1856"/>
      <c r="G1856"/>
      <c r="H1856"/>
      <c r="I1856"/>
      <c r="J1856"/>
      <c r="L1856" s="104"/>
      <c r="M1856" s="104"/>
      <c r="N1856" s="104"/>
      <c r="O1856" s="104"/>
      <c r="P1856" s="104"/>
      <c r="Q1856" s="104"/>
      <c r="R1856" s="104"/>
      <c r="S1856" s="104"/>
      <c r="T1856" s="104"/>
      <c r="U1856" s="104"/>
      <c r="V1856" s="104"/>
      <c r="W1856" s="104"/>
      <c r="X1856" s="104"/>
      <c r="Y1856" s="104"/>
      <c r="Z1856" s="104"/>
      <c r="AA1856" s="104"/>
      <c r="AB1856" s="104"/>
      <c r="AC1856" s="104"/>
      <c r="AD1856" s="104"/>
      <c r="AE1856" s="104"/>
      <c r="AF1856" s="104"/>
      <c r="AG1856" s="104"/>
      <c r="AH1856" s="104"/>
      <c r="AI1856" s="104"/>
      <c r="AJ1856" s="104"/>
      <c r="AK1856" s="104"/>
      <c r="AL1856" s="104"/>
      <c r="AM1856" s="104"/>
      <c r="AN1856" s="104"/>
      <c r="AO1856" s="104"/>
      <c r="AP1856" s="104"/>
      <c r="AQ1856" s="104"/>
      <c r="AR1856" s="104"/>
      <c r="AS1856" s="104"/>
      <c r="AT1856" s="104"/>
      <c r="AU1856" s="104"/>
      <c r="AX1856" s="114"/>
      <c r="AY1856" s="114"/>
      <c r="AZ1856" s="114"/>
      <c r="BA1856" s="114"/>
      <c r="BB1856" s="114"/>
      <c r="BC1856" s="114"/>
      <c r="BD1856" s="114"/>
      <c r="BE1856" s="114"/>
      <c r="BF1856" s="114"/>
      <c r="BG1856" s="114"/>
      <c r="BH1856" s="114"/>
      <c r="BI1856" s="114"/>
      <c r="BJ1856" s="114"/>
      <c r="BK1856" s="114"/>
      <c r="BL1856" s="114"/>
      <c r="BM1856" s="114"/>
      <c r="BN1856" s="114"/>
      <c r="BO1856" s="114"/>
      <c r="BP1856" s="114"/>
      <c r="BQ1856" s="114"/>
      <c r="BR1856" s="114"/>
      <c r="BS1856" s="114"/>
      <c r="BT1856" s="114"/>
      <c r="BU1856" s="114"/>
      <c r="BV1856" s="114"/>
      <c r="BW1856" s="114"/>
      <c r="BX1856" s="114"/>
      <c r="BY1856" s="114"/>
      <c r="BZ1856" s="114"/>
      <c r="CA1856" s="114"/>
      <c r="CB1856" s="114"/>
      <c r="CC1856" s="114"/>
      <c r="CD1856" s="114"/>
      <c r="CE1856" s="114"/>
      <c r="CF1856" s="114"/>
      <c r="CG1856" s="114"/>
      <c r="EH1856"/>
      <c r="EI1856"/>
      <c r="EJ1856"/>
      <c r="EK1856"/>
      <c r="EL1856"/>
    </row>
    <row r="1857" spans="1:142" x14ac:dyDescent="0.2">
      <c r="A1857"/>
      <c r="B1857"/>
      <c r="C1857"/>
      <c r="D1857"/>
      <c r="E1857"/>
      <c r="F1857"/>
      <c r="G1857"/>
      <c r="H1857"/>
      <c r="I1857"/>
      <c r="J1857"/>
      <c r="L1857" s="104"/>
      <c r="M1857" s="104"/>
      <c r="N1857" s="104"/>
      <c r="O1857" s="104"/>
      <c r="P1857" s="104"/>
      <c r="Q1857" s="104"/>
      <c r="R1857" s="104"/>
      <c r="S1857" s="104"/>
      <c r="T1857" s="104"/>
      <c r="U1857" s="104"/>
      <c r="V1857" s="104"/>
      <c r="W1857" s="104"/>
      <c r="X1857" s="104"/>
      <c r="Y1857" s="104"/>
      <c r="Z1857" s="104"/>
      <c r="AA1857" s="104"/>
      <c r="AB1857" s="104"/>
      <c r="AC1857" s="104"/>
      <c r="AD1857" s="104"/>
      <c r="AE1857" s="104"/>
      <c r="AF1857" s="104"/>
      <c r="AG1857" s="104"/>
      <c r="AH1857" s="104"/>
      <c r="AI1857" s="104"/>
      <c r="AJ1857" s="104"/>
      <c r="AK1857" s="104"/>
      <c r="AL1857" s="104"/>
      <c r="AM1857" s="104"/>
      <c r="AN1857" s="104"/>
      <c r="AO1857" s="104"/>
      <c r="AP1857" s="104"/>
      <c r="AQ1857" s="104"/>
      <c r="AR1857" s="104"/>
      <c r="AS1857" s="104"/>
      <c r="AT1857" s="104"/>
      <c r="AU1857" s="104"/>
      <c r="AX1857" s="114"/>
      <c r="AY1857" s="114"/>
      <c r="AZ1857" s="114"/>
      <c r="BA1857" s="114"/>
      <c r="BB1857" s="114"/>
      <c r="BC1857" s="114"/>
      <c r="BD1857" s="114"/>
      <c r="BE1857" s="114"/>
      <c r="BF1857" s="114"/>
      <c r="BG1857" s="114"/>
      <c r="BH1857" s="114"/>
      <c r="BI1857" s="114"/>
      <c r="BJ1857" s="114"/>
      <c r="BK1857" s="114"/>
      <c r="BL1857" s="114"/>
      <c r="BM1857" s="114"/>
      <c r="BN1857" s="114"/>
      <c r="BO1857" s="114"/>
      <c r="BP1857" s="114"/>
      <c r="BQ1857" s="114"/>
      <c r="BR1857" s="114"/>
      <c r="BS1857" s="114"/>
      <c r="BT1857" s="114"/>
      <c r="BU1857" s="114"/>
      <c r="BV1857" s="114"/>
      <c r="BW1857" s="114"/>
      <c r="BX1857" s="114"/>
      <c r="BY1857" s="114"/>
      <c r="BZ1857" s="114"/>
      <c r="CA1857" s="114"/>
      <c r="CB1857" s="114"/>
      <c r="CC1857" s="114"/>
      <c r="CD1857" s="114"/>
      <c r="CE1857" s="114"/>
      <c r="CF1857" s="114"/>
      <c r="CG1857" s="114"/>
      <c r="EH1857"/>
      <c r="EI1857"/>
      <c r="EJ1857"/>
      <c r="EK1857"/>
      <c r="EL1857"/>
    </row>
    <row r="1858" spans="1:142" x14ac:dyDescent="0.2">
      <c r="A1858"/>
      <c r="B1858"/>
      <c r="C1858"/>
      <c r="D1858"/>
      <c r="E1858"/>
      <c r="F1858"/>
      <c r="G1858"/>
      <c r="H1858"/>
      <c r="I1858"/>
      <c r="J1858"/>
      <c r="L1858" s="104"/>
      <c r="M1858" s="104"/>
      <c r="N1858" s="104"/>
      <c r="O1858" s="104"/>
      <c r="P1858" s="104"/>
      <c r="Q1858" s="104"/>
      <c r="R1858" s="104"/>
      <c r="S1858" s="104"/>
      <c r="T1858" s="104"/>
      <c r="U1858" s="104"/>
      <c r="V1858" s="104"/>
      <c r="W1858" s="104"/>
      <c r="X1858" s="104"/>
      <c r="Y1858" s="104"/>
      <c r="Z1858" s="104"/>
      <c r="AA1858" s="104"/>
      <c r="AB1858" s="104"/>
      <c r="AC1858" s="104"/>
      <c r="AD1858" s="104"/>
      <c r="AE1858" s="104"/>
      <c r="AF1858" s="104"/>
      <c r="AG1858" s="104"/>
      <c r="AH1858" s="104"/>
      <c r="AI1858" s="104"/>
      <c r="AJ1858" s="104"/>
      <c r="AK1858" s="104"/>
      <c r="AL1858" s="104"/>
      <c r="AM1858" s="104"/>
      <c r="AN1858" s="104"/>
      <c r="AO1858" s="104"/>
      <c r="AP1858" s="104"/>
      <c r="AQ1858" s="104"/>
      <c r="AR1858" s="104"/>
      <c r="AS1858" s="104"/>
      <c r="AT1858" s="104"/>
      <c r="AU1858" s="104"/>
      <c r="AX1858" s="114"/>
      <c r="AY1858" s="114"/>
      <c r="AZ1858" s="114"/>
      <c r="BA1858" s="114"/>
      <c r="BB1858" s="114"/>
      <c r="BC1858" s="114"/>
      <c r="BD1858" s="114"/>
      <c r="BE1858" s="114"/>
      <c r="BF1858" s="114"/>
      <c r="BG1858" s="114"/>
      <c r="BH1858" s="114"/>
      <c r="BI1858" s="114"/>
      <c r="BJ1858" s="114"/>
      <c r="BK1858" s="114"/>
      <c r="BL1858" s="114"/>
      <c r="BM1858" s="114"/>
      <c r="BN1858" s="114"/>
      <c r="BO1858" s="114"/>
      <c r="BP1858" s="114"/>
      <c r="BQ1858" s="114"/>
      <c r="BR1858" s="114"/>
      <c r="BS1858" s="114"/>
      <c r="BT1858" s="114"/>
      <c r="BU1858" s="114"/>
      <c r="BV1858" s="114"/>
      <c r="BW1858" s="114"/>
      <c r="BX1858" s="114"/>
      <c r="BY1858" s="114"/>
      <c r="BZ1858" s="114"/>
      <c r="CA1858" s="114"/>
      <c r="CB1858" s="114"/>
      <c r="CC1858" s="114"/>
      <c r="CD1858" s="114"/>
      <c r="CE1858" s="114"/>
      <c r="CF1858" s="114"/>
      <c r="CG1858" s="114"/>
      <c r="EH1858"/>
      <c r="EI1858"/>
      <c r="EJ1858"/>
      <c r="EK1858"/>
      <c r="EL1858"/>
    </row>
    <row r="1859" spans="1:142" x14ac:dyDescent="0.2">
      <c r="A1859"/>
      <c r="B1859"/>
      <c r="C1859"/>
      <c r="D1859"/>
      <c r="E1859"/>
      <c r="F1859"/>
      <c r="G1859"/>
      <c r="H1859"/>
      <c r="I1859"/>
      <c r="J1859"/>
      <c r="L1859" s="104"/>
      <c r="M1859" s="104"/>
      <c r="N1859" s="104"/>
      <c r="O1859" s="104"/>
      <c r="P1859" s="104"/>
      <c r="Q1859" s="104"/>
      <c r="R1859" s="104"/>
      <c r="S1859" s="104"/>
      <c r="T1859" s="104"/>
      <c r="U1859" s="104"/>
      <c r="V1859" s="104"/>
      <c r="W1859" s="104"/>
      <c r="X1859" s="104"/>
      <c r="Y1859" s="104"/>
      <c r="Z1859" s="104"/>
      <c r="AA1859" s="104"/>
      <c r="AB1859" s="104"/>
      <c r="AC1859" s="104"/>
      <c r="AD1859" s="104"/>
      <c r="AE1859" s="104"/>
      <c r="AF1859" s="104"/>
      <c r="AG1859" s="104"/>
      <c r="AH1859" s="104"/>
      <c r="AI1859" s="104"/>
      <c r="AJ1859" s="104"/>
      <c r="AK1859" s="104"/>
      <c r="AL1859" s="104"/>
      <c r="AM1859" s="104"/>
      <c r="AN1859" s="104"/>
      <c r="AO1859" s="104"/>
      <c r="AP1859" s="104"/>
      <c r="AQ1859" s="104"/>
      <c r="AR1859" s="104"/>
      <c r="AS1859" s="104"/>
      <c r="AT1859" s="104"/>
      <c r="AU1859" s="104"/>
      <c r="AX1859" s="114"/>
      <c r="AY1859" s="114"/>
      <c r="AZ1859" s="114"/>
      <c r="BA1859" s="114"/>
      <c r="BB1859" s="114"/>
      <c r="BC1859" s="114"/>
      <c r="BD1859" s="114"/>
      <c r="BE1859" s="114"/>
      <c r="BF1859" s="114"/>
      <c r="BG1859" s="114"/>
      <c r="BH1859" s="114"/>
      <c r="BI1859" s="114"/>
      <c r="BJ1859" s="114"/>
      <c r="BK1859" s="114"/>
      <c r="BL1859" s="114"/>
      <c r="BM1859" s="114"/>
      <c r="BN1859" s="114"/>
      <c r="BO1859" s="114"/>
      <c r="BP1859" s="114"/>
      <c r="BQ1859" s="114"/>
      <c r="BR1859" s="114"/>
      <c r="BS1859" s="114"/>
      <c r="BT1859" s="114"/>
      <c r="BU1859" s="114"/>
      <c r="BV1859" s="114"/>
      <c r="BW1859" s="114"/>
      <c r="BX1859" s="114"/>
      <c r="BY1859" s="114"/>
      <c r="BZ1859" s="114"/>
      <c r="CA1859" s="114"/>
      <c r="CB1859" s="114"/>
      <c r="CC1859" s="114"/>
      <c r="CD1859" s="114"/>
      <c r="CE1859" s="114"/>
      <c r="CF1859" s="114"/>
      <c r="CG1859" s="114"/>
      <c r="EH1859"/>
      <c r="EI1859"/>
      <c r="EJ1859"/>
      <c r="EK1859"/>
      <c r="EL1859"/>
    </row>
    <row r="1860" spans="1:142" x14ac:dyDescent="0.2">
      <c r="A1860"/>
      <c r="B1860"/>
      <c r="C1860"/>
      <c r="D1860"/>
      <c r="E1860"/>
      <c r="F1860"/>
      <c r="G1860"/>
      <c r="H1860"/>
      <c r="I1860"/>
      <c r="J1860"/>
      <c r="L1860" s="104"/>
      <c r="M1860" s="104"/>
      <c r="N1860" s="104"/>
      <c r="O1860" s="104"/>
      <c r="P1860" s="104"/>
      <c r="Q1860" s="104"/>
      <c r="R1860" s="104"/>
      <c r="S1860" s="104"/>
      <c r="T1860" s="104"/>
      <c r="U1860" s="104"/>
      <c r="V1860" s="104"/>
      <c r="W1860" s="104"/>
      <c r="X1860" s="104"/>
      <c r="Y1860" s="104"/>
      <c r="Z1860" s="104"/>
      <c r="AA1860" s="104"/>
      <c r="AB1860" s="104"/>
      <c r="AC1860" s="104"/>
      <c r="AD1860" s="104"/>
      <c r="AE1860" s="104"/>
      <c r="AF1860" s="104"/>
      <c r="AG1860" s="104"/>
      <c r="AH1860" s="104"/>
      <c r="AI1860" s="104"/>
      <c r="AJ1860" s="104"/>
      <c r="AK1860" s="104"/>
      <c r="AL1860" s="104"/>
      <c r="AM1860" s="104"/>
      <c r="AN1860" s="104"/>
      <c r="AO1860" s="104"/>
      <c r="AP1860" s="104"/>
      <c r="AQ1860" s="104"/>
      <c r="AR1860" s="104"/>
      <c r="AS1860" s="104"/>
      <c r="AT1860" s="104"/>
      <c r="AU1860" s="104"/>
      <c r="AX1860" s="114"/>
      <c r="AY1860" s="114"/>
      <c r="AZ1860" s="114"/>
      <c r="BA1860" s="114"/>
      <c r="BB1860" s="114"/>
      <c r="BC1860" s="114"/>
      <c r="BD1860" s="114"/>
      <c r="BE1860" s="114"/>
      <c r="BF1860" s="114"/>
      <c r="BG1860" s="114"/>
      <c r="BH1860" s="114"/>
      <c r="BI1860" s="114"/>
      <c r="BJ1860" s="114"/>
      <c r="BK1860" s="114"/>
      <c r="BL1860" s="114"/>
      <c r="BM1860" s="114"/>
      <c r="BN1860" s="114"/>
      <c r="BO1860" s="114"/>
      <c r="BP1860" s="114"/>
      <c r="BQ1860" s="114"/>
      <c r="BR1860" s="114"/>
      <c r="BS1860" s="114"/>
      <c r="BT1860" s="114"/>
      <c r="BU1860" s="114"/>
      <c r="BV1860" s="114"/>
      <c r="BW1860" s="114"/>
      <c r="BX1860" s="114"/>
      <c r="BY1860" s="114"/>
      <c r="BZ1860" s="114"/>
      <c r="CA1860" s="114"/>
      <c r="CB1860" s="114"/>
      <c r="CC1860" s="114"/>
      <c r="CD1860" s="114"/>
      <c r="CE1860" s="114"/>
      <c r="CF1860" s="114"/>
      <c r="CG1860" s="114"/>
      <c r="EH1860"/>
      <c r="EI1860"/>
      <c r="EJ1860"/>
      <c r="EK1860"/>
      <c r="EL1860"/>
    </row>
    <row r="1861" spans="1:142" x14ac:dyDescent="0.2">
      <c r="A1861"/>
      <c r="B1861"/>
      <c r="C1861"/>
      <c r="D1861"/>
      <c r="E1861"/>
      <c r="F1861"/>
      <c r="G1861"/>
      <c r="H1861"/>
      <c r="I1861"/>
      <c r="J1861"/>
      <c r="L1861" s="104"/>
      <c r="M1861" s="104"/>
      <c r="N1861" s="104"/>
      <c r="O1861" s="104"/>
      <c r="P1861" s="104"/>
      <c r="Q1861" s="104"/>
      <c r="R1861" s="104"/>
      <c r="S1861" s="104"/>
      <c r="T1861" s="104"/>
      <c r="U1861" s="104"/>
      <c r="V1861" s="104"/>
      <c r="W1861" s="104"/>
      <c r="X1861" s="104"/>
      <c r="Y1861" s="104"/>
      <c r="Z1861" s="104"/>
      <c r="AA1861" s="104"/>
      <c r="AB1861" s="104"/>
      <c r="AC1861" s="104"/>
      <c r="AD1861" s="104"/>
      <c r="AE1861" s="104"/>
      <c r="AF1861" s="104"/>
      <c r="AG1861" s="104"/>
      <c r="AH1861" s="104"/>
      <c r="AI1861" s="104"/>
      <c r="AJ1861" s="104"/>
      <c r="AK1861" s="104"/>
      <c r="AL1861" s="104"/>
      <c r="AM1861" s="104"/>
      <c r="AN1861" s="104"/>
      <c r="AO1861" s="104"/>
      <c r="AP1861" s="104"/>
      <c r="AQ1861" s="104"/>
      <c r="AR1861" s="104"/>
      <c r="AS1861" s="104"/>
      <c r="AT1861" s="104"/>
      <c r="AU1861" s="104"/>
      <c r="AX1861" s="114"/>
      <c r="AY1861" s="114"/>
      <c r="AZ1861" s="114"/>
      <c r="BA1861" s="114"/>
      <c r="BB1861" s="114"/>
      <c r="BC1861" s="114"/>
      <c r="BD1861" s="114"/>
      <c r="BE1861" s="114"/>
      <c r="BF1861" s="114"/>
      <c r="BG1861" s="114"/>
      <c r="BH1861" s="114"/>
      <c r="BI1861" s="114"/>
      <c r="BJ1861" s="114"/>
      <c r="BK1861" s="114"/>
      <c r="BL1861" s="114"/>
      <c r="BM1861" s="114"/>
      <c r="BN1861" s="114"/>
      <c r="BO1861" s="114"/>
      <c r="BP1861" s="114"/>
      <c r="BQ1861" s="114"/>
      <c r="BR1861" s="114"/>
      <c r="BS1861" s="114"/>
      <c r="BT1861" s="114"/>
      <c r="BU1861" s="114"/>
      <c r="BV1861" s="114"/>
      <c r="BW1861" s="114"/>
      <c r="BX1861" s="114"/>
      <c r="BY1861" s="114"/>
      <c r="BZ1861" s="114"/>
      <c r="CA1861" s="114"/>
      <c r="CB1861" s="114"/>
      <c r="CC1861" s="114"/>
      <c r="CD1861" s="114"/>
      <c r="CE1861" s="114"/>
      <c r="CF1861" s="114"/>
      <c r="CG1861" s="114"/>
      <c r="EH1861"/>
      <c r="EI1861"/>
      <c r="EJ1861"/>
      <c r="EK1861"/>
      <c r="EL1861"/>
    </row>
    <row r="1862" spans="1:142" x14ac:dyDescent="0.2">
      <c r="A1862"/>
      <c r="B1862"/>
      <c r="C1862"/>
      <c r="D1862"/>
      <c r="E1862"/>
      <c r="F1862"/>
      <c r="G1862"/>
      <c r="H1862"/>
      <c r="I1862"/>
      <c r="J1862"/>
      <c r="L1862" s="104"/>
      <c r="M1862" s="104"/>
      <c r="N1862" s="104"/>
      <c r="O1862" s="104"/>
      <c r="P1862" s="104"/>
      <c r="Q1862" s="104"/>
      <c r="R1862" s="104"/>
      <c r="S1862" s="104"/>
      <c r="T1862" s="104"/>
      <c r="U1862" s="104"/>
      <c r="V1862" s="104"/>
      <c r="W1862" s="104"/>
      <c r="X1862" s="104"/>
      <c r="Y1862" s="104"/>
      <c r="Z1862" s="104"/>
      <c r="AA1862" s="104"/>
      <c r="AB1862" s="104"/>
      <c r="AC1862" s="104"/>
      <c r="AD1862" s="104"/>
      <c r="AE1862" s="104"/>
      <c r="AF1862" s="104"/>
      <c r="AG1862" s="104"/>
      <c r="AH1862" s="104"/>
      <c r="AI1862" s="104"/>
      <c r="AJ1862" s="104"/>
      <c r="AK1862" s="104"/>
      <c r="AL1862" s="104"/>
      <c r="AM1862" s="104"/>
      <c r="AN1862" s="104"/>
      <c r="AO1862" s="104"/>
      <c r="AP1862" s="104"/>
      <c r="AQ1862" s="104"/>
      <c r="AR1862" s="104"/>
      <c r="AS1862" s="104"/>
      <c r="AT1862" s="104"/>
      <c r="AU1862" s="104"/>
      <c r="AX1862" s="114"/>
      <c r="AY1862" s="114"/>
      <c r="AZ1862" s="114"/>
      <c r="BA1862" s="114"/>
      <c r="BB1862" s="114"/>
      <c r="BC1862" s="114"/>
      <c r="BD1862" s="114"/>
      <c r="BE1862" s="114"/>
      <c r="BF1862" s="114"/>
      <c r="BG1862" s="114"/>
      <c r="BH1862" s="114"/>
      <c r="BI1862" s="114"/>
      <c r="BJ1862" s="114"/>
      <c r="BK1862" s="114"/>
      <c r="BL1862" s="114"/>
      <c r="BM1862" s="114"/>
      <c r="BN1862" s="114"/>
      <c r="BO1862" s="114"/>
      <c r="BP1862" s="114"/>
      <c r="BQ1862" s="114"/>
      <c r="BR1862" s="114"/>
      <c r="BS1862" s="114"/>
      <c r="BT1862" s="114"/>
      <c r="BU1862" s="114"/>
      <c r="BV1862" s="114"/>
      <c r="BW1862" s="114"/>
      <c r="BX1862" s="114"/>
      <c r="BY1862" s="114"/>
      <c r="BZ1862" s="114"/>
      <c r="CA1862" s="114"/>
      <c r="CB1862" s="114"/>
      <c r="CC1862" s="114"/>
      <c r="CD1862" s="114"/>
      <c r="CE1862" s="114"/>
      <c r="CF1862" s="114"/>
      <c r="CG1862" s="114"/>
      <c r="EH1862"/>
      <c r="EI1862"/>
      <c r="EJ1862"/>
      <c r="EK1862"/>
      <c r="EL1862"/>
    </row>
    <row r="1863" spans="1:142" x14ac:dyDescent="0.2">
      <c r="A1863"/>
      <c r="B1863"/>
      <c r="C1863"/>
      <c r="D1863"/>
      <c r="E1863"/>
      <c r="F1863"/>
      <c r="G1863"/>
      <c r="H1863"/>
      <c r="I1863"/>
      <c r="J1863"/>
      <c r="L1863" s="104"/>
      <c r="M1863" s="104"/>
      <c r="N1863" s="104"/>
      <c r="O1863" s="104"/>
      <c r="P1863" s="104"/>
      <c r="Q1863" s="104"/>
      <c r="R1863" s="104"/>
      <c r="S1863" s="104"/>
      <c r="T1863" s="104"/>
      <c r="U1863" s="104"/>
      <c r="V1863" s="104"/>
      <c r="W1863" s="104"/>
      <c r="X1863" s="104"/>
      <c r="Y1863" s="104"/>
      <c r="Z1863" s="104"/>
      <c r="AA1863" s="104"/>
      <c r="AB1863" s="104"/>
      <c r="AC1863" s="104"/>
      <c r="AD1863" s="104"/>
      <c r="AE1863" s="104"/>
      <c r="AF1863" s="104"/>
      <c r="AG1863" s="104"/>
      <c r="AH1863" s="104"/>
      <c r="AI1863" s="104"/>
      <c r="AJ1863" s="104"/>
      <c r="AK1863" s="104"/>
      <c r="AL1863" s="104"/>
      <c r="AM1863" s="104"/>
      <c r="AN1863" s="104"/>
      <c r="AO1863" s="104"/>
      <c r="AP1863" s="104"/>
      <c r="AQ1863" s="104"/>
      <c r="AR1863" s="104"/>
      <c r="AS1863" s="104"/>
      <c r="AT1863" s="104"/>
      <c r="AU1863" s="104"/>
      <c r="AX1863" s="114"/>
      <c r="AY1863" s="114"/>
      <c r="AZ1863" s="114"/>
      <c r="BA1863" s="114"/>
      <c r="BB1863" s="114"/>
      <c r="BC1863" s="114"/>
      <c r="BD1863" s="114"/>
      <c r="BE1863" s="114"/>
      <c r="BF1863" s="114"/>
      <c r="BG1863" s="114"/>
      <c r="BH1863" s="114"/>
      <c r="BI1863" s="114"/>
      <c r="BJ1863" s="114"/>
      <c r="BK1863" s="114"/>
      <c r="BL1863" s="114"/>
      <c r="BM1863" s="114"/>
      <c r="BN1863" s="114"/>
      <c r="BO1863" s="114"/>
      <c r="BP1863" s="114"/>
      <c r="BQ1863" s="114"/>
      <c r="BR1863" s="114"/>
      <c r="BS1863" s="114"/>
      <c r="BT1863" s="114"/>
      <c r="BU1863" s="114"/>
      <c r="BV1863" s="114"/>
      <c r="BW1863" s="114"/>
      <c r="BX1863" s="114"/>
      <c r="BY1863" s="114"/>
      <c r="BZ1863" s="114"/>
      <c r="CA1863" s="114"/>
      <c r="CB1863" s="114"/>
      <c r="CC1863" s="114"/>
      <c r="CD1863" s="114"/>
      <c r="CE1863" s="114"/>
      <c r="CF1863" s="114"/>
      <c r="CG1863" s="114"/>
      <c r="EH1863"/>
      <c r="EI1863"/>
      <c r="EJ1863"/>
      <c r="EK1863"/>
      <c r="EL1863"/>
    </row>
    <row r="1864" spans="1:142" x14ac:dyDescent="0.2">
      <c r="A1864"/>
      <c r="B1864"/>
      <c r="C1864"/>
      <c r="D1864"/>
      <c r="E1864"/>
      <c r="F1864"/>
      <c r="G1864"/>
      <c r="H1864"/>
      <c r="I1864"/>
      <c r="J1864"/>
      <c r="L1864" s="104"/>
      <c r="M1864" s="104"/>
      <c r="N1864" s="104"/>
      <c r="O1864" s="104"/>
      <c r="P1864" s="104"/>
      <c r="Q1864" s="104"/>
      <c r="R1864" s="104"/>
      <c r="S1864" s="104"/>
      <c r="T1864" s="104"/>
      <c r="U1864" s="104"/>
      <c r="V1864" s="104"/>
      <c r="W1864" s="104"/>
      <c r="X1864" s="104"/>
      <c r="Y1864" s="104"/>
      <c r="Z1864" s="104"/>
      <c r="AA1864" s="104"/>
      <c r="AB1864" s="104"/>
      <c r="AC1864" s="104"/>
      <c r="AD1864" s="104"/>
      <c r="AE1864" s="104"/>
      <c r="AF1864" s="104"/>
      <c r="AG1864" s="104"/>
      <c r="AH1864" s="104"/>
      <c r="AI1864" s="104"/>
      <c r="AJ1864" s="104"/>
      <c r="AK1864" s="104"/>
      <c r="AL1864" s="104"/>
      <c r="AM1864" s="104"/>
      <c r="AN1864" s="104"/>
      <c r="AO1864" s="104"/>
      <c r="AP1864" s="104"/>
      <c r="AQ1864" s="104"/>
      <c r="AR1864" s="104"/>
      <c r="AS1864" s="104"/>
      <c r="AT1864" s="104"/>
      <c r="AU1864" s="104"/>
      <c r="AX1864" s="114"/>
      <c r="AY1864" s="114"/>
      <c r="AZ1864" s="114"/>
      <c r="BA1864" s="114"/>
      <c r="BB1864" s="114"/>
      <c r="BC1864" s="114"/>
      <c r="BD1864" s="114"/>
      <c r="BE1864" s="114"/>
      <c r="BF1864" s="114"/>
      <c r="BG1864" s="114"/>
      <c r="BH1864" s="114"/>
      <c r="BI1864" s="114"/>
      <c r="BJ1864" s="114"/>
      <c r="BK1864" s="114"/>
      <c r="BL1864" s="114"/>
      <c r="BM1864" s="114"/>
      <c r="BN1864" s="114"/>
      <c r="BO1864" s="114"/>
      <c r="BP1864" s="114"/>
      <c r="BQ1864" s="114"/>
      <c r="BR1864" s="114"/>
      <c r="BS1864" s="114"/>
      <c r="BT1864" s="114"/>
      <c r="BU1864" s="114"/>
      <c r="BV1864" s="114"/>
      <c r="BW1864" s="114"/>
      <c r="BX1864" s="114"/>
      <c r="BY1864" s="114"/>
      <c r="BZ1864" s="114"/>
      <c r="CA1864" s="114"/>
      <c r="CB1864" s="114"/>
      <c r="CC1864" s="114"/>
      <c r="CD1864" s="114"/>
      <c r="CE1864" s="114"/>
      <c r="CF1864" s="114"/>
      <c r="CG1864" s="114"/>
      <c r="EH1864"/>
      <c r="EI1864"/>
      <c r="EJ1864"/>
      <c r="EK1864"/>
      <c r="EL1864"/>
    </row>
    <row r="1865" spans="1:142" x14ac:dyDescent="0.2">
      <c r="A1865"/>
      <c r="B1865"/>
      <c r="C1865"/>
      <c r="D1865"/>
      <c r="E1865"/>
      <c r="F1865"/>
      <c r="G1865"/>
      <c r="H1865"/>
      <c r="I1865"/>
      <c r="J1865"/>
      <c r="L1865" s="104"/>
      <c r="M1865" s="104"/>
      <c r="N1865" s="104"/>
      <c r="O1865" s="104"/>
      <c r="P1865" s="104"/>
      <c r="Q1865" s="104"/>
      <c r="R1865" s="104"/>
      <c r="S1865" s="104"/>
      <c r="T1865" s="104"/>
      <c r="U1865" s="104"/>
      <c r="V1865" s="104"/>
      <c r="W1865" s="104"/>
      <c r="X1865" s="104"/>
      <c r="Y1865" s="104"/>
      <c r="Z1865" s="104"/>
      <c r="AA1865" s="104"/>
      <c r="AB1865" s="104"/>
      <c r="AC1865" s="104"/>
      <c r="AD1865" s="104"/>
      <c r="AE1865" s="104"/>
      <c r="AF1865" s="104"/>
      <c r="AG1865" s="104"/>
      <c r="AH1865" s="104"/>
      <c r="AI1865" s="104"/>
      <c r="AJ1865" s="104"/>
      <c r="AK1865" s="104"/>
      <c r="AL1865" s="104"/>
      <c r="AM1865" s="104"/>
      <c r="AN1865" s="104"/>
      <c r="AO1865" s="104"/>
      <c r="AP1865" s="104"/>
      <c r="AQ1865" s="104"/>
      <c r="AR1865" s="104"/>
      <c r="AS1865" s="104"/>
      <c r="AT1865" s="104"/>
      <c r="AU1865" s="104"/>
      <c r="AX1865" s="114"/>
      <c r="AY1865" s="114"/>
      <c r="AZ1865" s="114"/>
      <c r="BA1865" s="114"/>
      <c r="BB1865" s="114"/>
      <c r="BC1865" s="114"/>
      <c r="BD1865" s="114"/>
      <c r="BE1865" s="114"/>
      <c r="BF1865" s="114"/>
      <c r="BG1865" s="114"/>
      <c r="BH1865" s="114"/>
      <c r="BI1865" s="114"/>
      <c r="BJ1865" s="114"/>
      <c r="BK1865" s="114"/>
      <c r="BL1865" s="114"/>
      <c r="BM1865" s="114"/>
      <c r="BN1865" s="114"/>
      <c r="BO1865" s="114"/>
      <c r="BP1865" s="114"/>
      <c r="BQ1865" s="114"/>
      <c r="BR1865" s="114"/>
      <c r="BS1865" s="114"/>
      <c r="BT1865" s="114"/>
      <c r="BU1865" s="114"/>
      <c r="BV1865" s="114"/>
      <c r="BW1865" s="114"/>
      <c r="BX1865" s="114"/>
      <c r="BY1865" s="114"/>
      <c r="BZ1865" s="114"/>
      <c r="CA1865" s="114"/>
      <c r="CB1865" s="114"/>
      <c r="CC1865" s="114"/>
      <c r="CD1865" s="114"/>
      <c r="CE1865" s="114"/>
      <c r="CF1865" s="114"/>
      <c r="CG1865" s="114"/>
      <c r="EH1865"/>
      <c r="EI1865"/>
      <c r="EJ1865"/>
      <c r="EK1865"/>
      <c r="EL1865"/>
    </row>
    <row r="1866" spans="1:142" x14ac:dyDescent="0.2">
      <c r="A1866"/>
      <c r="B1866"/>
      <c r="C1866"/>
      <c r="D1866"/>
      <c r="E1866"/>
      <c r="F1866"/>
      <c r="G1866"/>
      <c r="H1866"/>
      <c r="I1866"/>
      <c r="J1866"/>
      <c r="L1866" s="104"/>
      <c r="M1866" s="104"/>
      <c r="N1866" s="104"/>
      <c r="O1866" s="104"/>
      <c r="P1866" s="104"/>
      <c r="Q1866" s="104"/>
      <c r="R1866" s="104"/>
      <c r="S1866" s="104"/>
      <c r="T1866" s="104"/>
      <c r="U1866" s="104"/>
      <c r="V1866" s="104"/>
      <c r="W1866" s="104"/>
      <c r="X1866" s="104"/>
      <c r="Y1866" s="104"/>
      <c r="Z1866" s="104"/>
      <c r="AA1866" s="104"/>
      <c r="AB1866" s="104"/>
      <c r="AC1866" s="104"/>
      <c r="AD1866" s="104"/>
      <c r="AE1866" s="104"/>
      <c r="AF1866" s="104"/>
      <c r="AG1866" s="104"/>
      <c r="AH1866" s="104"/>
      <c r="AI1866" s="104"/>
      <c r="AJ1866" s="104"/>
      <c r="AK1866" s="104"/>
      <c r="AL1866" s="104"/>
      <c r="AM1866" s="104"/>
      <c r="AN1866" s="104"/>
      <c r="AO1866" s="104"/>
      <c r="AP1866" s="104"/>
      <c r="AQ1866" s="104"/>
      <c r="AR1866" s="104"/>
      <c r="AS1866" s="104"/>
      <c r="AT1866" s="104"/>
      <c r="AU1866" s="104"/>
      <c r="AX1866" s="114"/>
      <c r="AY1866" s="114"/>
      <c r="AZ1866" s="114"/>
      <c r="BA1866" s="114"/>
      <c r="BB1866" s="114"/>
      <c r="BC1866" s="114"/>
      <c r="BD1866" s="114"/>
      <c r="BE1866" s="114"/>
      <c r="BF1866" s="114"/>
      <c r="BG1866" s="114"/>
      <c r="BH1866" s="114"/>
      <c r="BI1866" s="114"/>
      <c r="BJ1866" s="114"/>
      <c r="BK1866" s="114"/>
      <c r="BL1866" s="114"/>
      <c r="BM1866" s="114"/>
      <c r="BN1866" s="114"/>
      <c r="BO1866" s="114"/>
      <c r="BP1866" s="114"/>
      <c r="BQ1866" s="114"/>
      <c r="BR1866" s="114"/>
      <c r="BS1866" s="114"/>
      <c r="BT1866" s="114"/>
      <c r="BU1866" s="114"/>
      <c r="BV1866" s="114"/>
      <c r="BW1866" s="114"/>
      <c r="BX1866" s="114"/>
      <c r="BY1866" s="114"/>
      <c r="BZ1866" s="114"/>
      <c r="CA1866" s="114"/>
      <c r="CB1866" s="114"/>
      <c r="CC1866" s="114"/>
      <c r="CD1866" s="114"/>
      <c r="CE1866" s="114"/>
      <c r="CF1866" s="114"/>
      <c r="CG1866" s="114"/>
      <c r="EH1866"/>
      <c r="EI1866"/>
      <c r="EJ1866"/>
      <c r="EK1866"/>
      <c r="EL1866"/>
    </row>
    <row r="1867" spans="1:142" x14ac:dyDescent="0.2">
      <c r="A1867"/>
      <c r="B1867"/>
      <c r="C1867"/>
      <c r="D1867"/>
      <c r="E1867"/>
      <c r="F1867"/>
      <c r="G1867"/>
      <c r="H1867"/>
      <c r="I1867"/>
      <c r="J1867"/>
      <c r="L1867" s="104"/>
      <c r="M1867" s="104"/>
      <c r="N1867" s="104"/>
      <c r="O1867" s="104"/>
      <c r="P1867" s="104"/>
      <c r="Q1867" s="104"/>
      <c r="R1867" s="104"/>
      <c r="S1867" s="104"/>
      <c r="T1867" s="104"/>
      <c r="U1867" s="104"/>
      <c r="V1867" s="104"/>
      <c r="W1867" s="104"/>
      <c r="X1867" s="104"/>
      <c r="Y1867" s="104"/>
      <c r="Z1867" s="104"/>
      <c r="AA1867" s="104"/>
      <c r="AB1867" s="104"/>
      <c r="AC1867" s="104"/>
      <c r="AD1867" s="104"/>
      <c r="AE1867" s="104"/>
      <c r="AF1867" s="104"/>
      <c r="AG1867" s="104"/>
      <c r="AH1867" s="104"/>
      <c r="AI1867" s="104"/>
      <c r="AJ1867" s="104"/>
      <c r="AK1867" s="104"/>
      <c r="AL1867" s="104"/>
      <c r="AM1867" s="104"/>
      <c r="AN1867" s="104"/>
      <c r="AO1867" s="104"/>
      <c r="AP1867" s="104"/>
      <c r="AQ1867" s="104"/>
      <c r="AR1867" s="104"/>
      <c r="AS1867" s="104"/>
      <c r="AT1867" s="104"/>
      <c r="AU1867" s="104"/>
      <c r="AX1867" s="114"/>
      <c r="AY1867" s="114"/>
      <c r="AZ1867" s="114"/>
      <c r="BA1867" s="114"/>
      <c r="BB1867" s="114"/>
      <c r="BC1867" s="114"/>
      <c r="BD1867" s="114"/>
      <c r="BE1867" s="114"/>
      <c r="BF1867" s="114"/>
      <c r="BG1867" s="114"/>
      <c r="BH1867" s="114"/>
      <c r="BI1867" s="114"/>
      <c r="BJ1867" s="114"/>
      <c r="BK1867" s="114"/>
      <c r="BL1867" s="114"/>
      <c r="BM1867" s="114"/>
      <c r="BN1867" s="114"/>
      <c r="BO1867" s="114"/>
      <c r="BP1867" s="114"/>
      <c r="BQ1867" s="114"/>
      <c r="BR1867" s="114"/>
      <c r="BS1867" s="114"/>
      <c r="BT1867" s="114"/>
      <c r="BU1867" s="114"/>
      <c r="BV1867" s="114"/>
      <c r="BW1867" s="114"/>
      <c r="BX1867" s="114"/>
      <c r="BY1867" s="114"/>
      <c r="BZ1867" s="114"/>
      <c r="CA1867" s="114"/>
      <c r="CB1867" s="114"/>
      <c r="CC1867" s="114"/>
      <c r="CD1867" s="114"/>
      <c r="CE1867" s="114"/>
      <c r="CF1867" s="114"/>
      <c r="CG1867" s="114"/>
      <c r="EH1867"/>
      <c r="EI1867"/>
      <c r="EJ1867"/>
      <c r="EK1867"/>
      <c r="EL1867"/>
    </row>
    <row r="1868" spans="1:142" x14ac:dyDescent="0.2">
      <c r="A1868"/>
      <c r="B1868"/>
      <c r="C1868"/>
      <c r="D1868"/>
      <c r="E1868"/>
      <c r="F1868"/>
      <c r="G1868"/>
      <c r="H1868"/>
      <c r="I1868"/>
      <c r="J1868"/>
      <c r="L1868" s="104"/>
      <c r="M1868" s="104"/>
      <c r="N1868" s="104"/>
      <c r="O1868" s="104"/>
      <c r="P1868" s="104"/>
      <c r="Q1868" s="104"/>
      <c r="R1868" s="104"/>
      <c r="S1868" s="104"/>
      <c r="T1868" s="104"/>
      <c r="U1868" s="104"/>
      <c r="V1868" s="104"/>
      <c r="W1868" s="104"/>
      <c r="X1868" s="104"/>
      <c r="Y1868" s="104"/>
      <c r="Z1868" s="104"/>
      <c r="AA1868" s="104"/>
      <c r="AB1868" s="104"/>
      <c r="AC1868" s="104"/>
      <c r="AD1868" s="104"/>
      <c r="AE1868" s="104"/>
      <c r="AF1868" s="104"/>
      <c r="AG1868" s="104"/>
      <c r="AH1868" s="104"/>
      <c r="AI1868" s="104"/>
      <c r="AJ1868" s="104"/>
      <c r="AK1868" s="104"/>
      <c r="AL1868" s="104"/>
      <c r="AM1868" s="104"/>
      <c r="AN1868" s="104"/>
      <c r="AO1868" s="104"/>
      <c r="AP1868" s="104"/>
      <c r="AQ1868" s="104"/>
      <c r="AR1868" s="104"/>
      <c r="AS1868" s="104"/>
      <c r="AT1868" s="104"/>
      <c r="AU1868" s="104"/>
      <c r="AX1868" s="114"/>
      <c r="AY1868" s="114"/>
      <c r="AZ1868" s="114"/>
      <c r="BA1868" s="114"/>
      <c r="BB1868" s="114"/>
      <c r="BC1868" s="114"/>
      <c r="BD1868" s="114"/>
      <c r="BE1868" s="114"/>
      <c r="BF1868" s="114"/>
      <c r="BG1868" s="114"/>
      <c r="BH1868" s="114"/>
      <c r="BI1868" s="114"/>
      <c r="BJ1868" s="114"/>
      <c r="BK1868" s="114"/>
      <c r="BL1868" s="114"/>
      <c r="BM1868" s="114"/>
      <c r="BN1868" s="114"/>
      <c r="BO1868" s="114"/>
      <c r="BP1868" s="114"/>
      <c r="BQ1868" s="114"/>
      <c r="BR1868" s="114"/>
      <c r="BS1868" s="114"/>
      <c r="BT1868" s="114"/>
      <c r="BU1868" s="114"/>
      <c r="BV1868" s="114"/>
      <c r="BW1868" s="114"/>
      <c r="BX1868" s="114"/>
      <c r="BY1868" s="114"/>
      <c r="BZ1868" s="114"/>
      <c r="CA1868" s="114"/>
      <c r="CB1868" s="114"/>
      <c r="CC1868" s="114"/>
      <c r="CD1868" s="114"/>
      <c r="CE1868" s="114"/>
      <c r="CF1868" s="114"/>
      <c r="CG1868" s="114"/>
      <c r="EH1868"/>
      <c r="EI1868"/>
      <c r="EJ1868"/>
      <c r="EK1868"/>
      <c r="EL1868"/>
    </row>
    <row r="1869" spans="1:142" x14ac:dyDescent="0.2">
      <c r="A1869"/>
      <c r="B1869"/>
      <c r="C1869"/>
      <c r="D1869"/>
      <c r="E1869"/>
      <c r="F1869"/>
      <c r="G1869"/>
      <c r="H1869"/>
      <c r="I1869"/>
      <c r="J1869"/>
      <c r="L1869" s="104"/>
      <c r="M1869" s="104"/>
      <c r="N1869" s="104"/>
      <c r="O1869" s="104"/>
      <c r="P1869" s="104"/>
      <c r="Q1869" s="104"/>
      <c r="R1869" s="104"/>
      <c r="S1869" s="104"/>
      <c r="T1869" s="104"/>
      <c r="U1869" s="104"/>
      <c r="V1869" s="104"/>
      <c r="W1869" s="104"/>
      <c r="X1869" s="104"/>
      <c r="Y1869" s="104"/>
      <c r="Z1869" s="104"/>
      <c r="AA1869" s="104"/>
      <c r="AB1869" s="104"/>
      <c r="AC1869" s="104"/>
      <c r="AD1869" s="104"/>
      <c r="AE1869" s="104"/>
      <c r="AF1869" s="104"/>
      <c r="AG1869" s="104"/>
      <c r="AH1869" s="104"/>
      <c r="AI1869" s="104"/>
      <c r="AJ1869" s="104"/>
      <c r="AK1869" s="104"/>
      <c r="AL1869" s="104"/>
      <c r="AM1869" s="104"/>
      <c r="AN1869" s="104"/>
      <c r="AO1869" s="104"/>
      <c r="AP1869" s="104"/>
      <c r="AQ1869" s="104"/>
      <c r="AR1869" s="104"/>
      <c r="AS1869" s="104"/>
      <c r="AT1869" s="104"/>
      <c r="AU1869" s="104"/>
      <c r="AX1869" s="114"/>
      <c r="AY1869" s="114"/>
      <c r="AZ1869" s="114"/>
      <c r="BA1869" s="114"/>
      <c r="BB1869" s="114"/>
      <c r="BC1869" s="114"/>
      <c r="BD1869" s="114"/>
      <c r="BE1869" s="114"/>
      <c r="BF1869" s="114"/>
      <c r="BG1869" s="114"/>
      <c r="BH1869" s="114"/>
      <c r="BI1869" s="114"/>
      <c r="BJ1869" s="114"/>
      <c r="BK1869" s="114"/>
      <c r="BL1869" s="114"/>
      <c r="BM1869" s="114"/>
      <c r="BN1869" s="114"/>
      <c r="BO1869" s="114"/>
      <c r="BP1869" s="114"/>
      <c r="BQ1869" s="114"/>
      <c r="BR1869" s="114"/>
      <c r="BS1869" s="114"/>
      <c r="BT1869" s="114"/>
      <c r="BU1869" s="114"/>
      <c r="BV1869" s="114"/>
      <c r="BW1869" s="114"/>
      <c r="BX1869" s="114"/>
      <c r="BY1869" s="114"/>
      <c r="BZ1869" s="114"/>
      <c r="CA1869" s="114"/>
      <c r="CB1869" s="114"/>
      <c r="CC1869" s="114"/>
      <c r="CD1869" s="114"/>
      <c r="CE1869" s="114"/>
      <c r="CF1869" s="114"/>
      <c r="CG1869" s="114"/>
      <c r="EH1869"/>
      <c r="EI1869"/>
      <c r="EJ1869"/>
      <c r="EK1869"/>
      <c r="EL1869"/>
    </row>
    <row r="1870" spans="1:142" x14ac:dyDescent="0.2">
      <c r="A1870"/>
      <c r="B1870"/>
      <c r="C1870"/>
      <c r="D1870"/>
      <c r="E1870"/>
      <c r="F1870"/>
      <c r="G1870"/>
      <c r="H1870"/>
      <c r="I1870"/>
      <c r="J1870"/>
      <c r="L1870" s="104"/>
      <c r="M1870" s="104"/>
      <c r="N1870" s="104"/>
      <c r="O1870" s="104"/>
      <c r="P1870" s="104"/>
      <c r="Q1870" s="104"/>
      <c r="R1870" s="104"/>
      <c r="S1870" s="104"/>
      <c r="T1870" s="104"/>
      <c r="U1870" s="104"/>
      <c r="V1870" s="104"/>
      <c r="W1870" s="104"/>
      <c r="X1870" s="104"/>
      <c r="Y1870" s="104"/>
      <c r="Z1870" s="104"/>
      <c r="AA1870" s="104"/>
      <c r="AB1870" s="104"/>
      <c r="AC1870" s="104"/>
      <c r="AD1870" s="104"/>
      <c r="AE1870" s="104"/>
      <c r="AF1870" s="104"/>
      <c r="AG1870" s="104"/>
      <c r="AH1870" s="104"/>
      <c r="AI1870" s="104"/>
      <c r="AJ1870" s="104"/>
      <c r="AK1870" s="104"/>
      <c r="AL1870" s="104"/>
      <c r="AM1870" s="104"/>
      <c r="AN1870" s="104"/>
      <c r="AO1870" s="104"/>
      <c r="AP1870" s="104"/>
      <c r="AQ1870" s="104"/>
      <c r="AR1870" s="104"/>
      <c r="AS1870" s="104"/>
      <c r="AT1870" s="104"/>
      <c r="AU1870" s="104"/>
      <c r="AX1870" s="114"/>
      <c r="AY1870" s="114"/>
      <c r="AZ1870" s="114"/>
      <c r="BA1870" s="114"/>
      <c r="BB1870" s="114"/>
      <c r="BC1870" s="114"/>
      <c r="BD1870" s="114"/>
      <c r="BE1870" s="114"/>
      <c r="BF1870" s="114"/>
      <c r="BG1870" s="114"/>
      <c r="BH1870" s="114"/>
      <c r="BI1870" s="114"/>
      <c r="BJ1870" s="114"/>
      <c r="BK1870" s="114"/>
      <c r="BL1870" s="114"/>
      <c r="BM1870" s="114"/>
      <c r="BN1870" s="114"/>
      <c r="BO1870" s="114"/>
      <c r="BP1870" s="114"/>
      <c r="BQ1870" s="114"/>
      <c r="BR1870" s="114"/>
      <c r="BS1870" s="114"/>
      <c r="BT1870" s="114"/>
      <c r="BU1870" s="114"/>
      <c r="BV1870" s="114"/>
      <c r="BW1870" s="114"/>
      <c r="BX1870" s="114"/>
      <c r="BY1870" s="114"/>
      <c r="BZ1870" s="114"/>
      <c r="CA1870" s="114"/>
      <c r="CB1870" s="114"/>
      <c r="CC1870" s="114"/>
      <c r="CD1870" s="114"/>
      <c r="CE1870" s="114"/>
      <c r="CF1870" s="114"/>
      <c r="CG1870" s="114"/>
      <c r="EH1870"/>
      <c r="EI1870"/>
      <c r="EJ1870"/>
      <c r="EK1870"/>
      <c r="EL1870"/>
    </row>
    <row r="1871" spans="1:142" x14ac:dyDescent="0.2">
      <c r="A1871"/>
      <c r="B1871"/>
      <c r="C1871"/>
      <c r="D1871"/>
      <c r="E1871"/>
      <c r="F1871"/>
      <c r="G1871"/>
      <c r="H1871"/>
      <c r="I1871"/>
      <c r="J1871"/>
      <c r="L1871" s="104"/>
      <c r="M1871" s="104"/>
      <c r="N1871" s="104"/>
      <c r="O1871" s="104"/>
      <c r="P1871" s="104"/>
      <c r="Q1871" s="104"/>
      <c r="R1871" s="104"/>
      <c r="S1871" s="104"/>
      <c r="T1871" s="104"/>
      <c r="U1871" s="104"/>
      <c r="V1871" s="104"/>
      <c r="W1871" s="104"/>
      <c r="X1871" s="104"/>
      <c r="Y1871" s="104"/>
      <c r="Z1871" s="104"/>
      <c r="AA1871" s="104"/>
      <c r="AB1871" s="104"/>
      <c r="AC1871" s="104"/>
      <c r="AD1871" s="104"/>
      <c r="AE1871" s="104"/>
      <c r="AF1871" s="104"/>
      <c r="AG1871" s="104"/>
      <c r="AH1871" s="104"/>
      <c r="AI1871" s="104"/>
      <c r="AJ1871" s="104"/>
      <c r="AK1871" s="104"/>
      <c r="AL1871" s="104"/>
      <c r="AM1871" s="104"/>
      <c r="AN1871" s="104"/>
      <c r="AO1871" s="104"/>
      <c r="AP1871" s="104"/>
      <c r="AQ1871" s="104"/>
      <c r="AR1871" s="104"/>
      <c r="AS1871" s="104"/>
      <c r="AT1871" s="104"/>
      <c r="AU1871" s="104"/>
      <c r="AX1871" s="114"/>
      <c r="AY1871" s="114"/>
      <c r="AZ1871" s="114"/>
      <c r="BA1871" s="114"/>
      <c r="BB1871" s="114"/>
      <c r="BC1871" s="114"/>
      <c r="BD1871" s="114"/>
      <c r="BE1871" s="114"/>
      <c r="BF1871" s="114"/>
      <c r="BG1871" s="114"/>
      <c r="BH1871" s="114"/>
      <c r="BI1871" s="114"/>
      <c r="BJ1871" s="114"/>
      <c r="BK1871" s="114"/>
      <c r="BL1871" s="114"/>
      <c r="BM1871" s="114"/>
      <c r="BN1871" s="114"/>
      <c r="BO1871" s="114"/>
      <c r="BP1871" s="114"/>
      <c r="BQ1871" s="114"/>
      <c r="BR1871" s="114"/>
      <c r="BS1871" s="114"/>
      <c r="BT1871" s="114"/>
      <c r="BU1871" s="114"/>
      <c r="BV1871" s="114"/>
      <c r="BW1871" s="114"/>
      <c r="BX1871" s="114"/>
      <c r="BY1871" s="114"/>
      <c r="BZ1871" s="114"/>
      <c r="CA1871" s="114"/>
      <c r="CB1871" s="114"/>
      <c r="CC1871" s="114"/>
      <c r="CD1871" s="114"/>
      <c r="CE1871" s="114"/>
      <c r="CF1871" s="114"/>
      <c r="CG1871" s="114"/>
      <c r="EH1871"/>
      <c r="EI1871"/>
      <c r="EJ1871"/>
      <c r="EK1871"/>
      <c r="EL1871"/>
    </row>
    <row r="1872" spans="1:142" x14ac:dyDescent="0.2">
      <c r="A1872"/>
      <c r="B1872"/>
      <c r="C1872"/>
      <c r="D1872"/>
      <c r="E1872"/>
      <c r="F1872"/>
      <c r="G1872"/>
      <c r="H1872"/>
      <c r="I1872"/>
      <c r="J1872"/>
      <c r="L1872" s="104"/>
      <c r="M1872" s="104"/>
      <c r="N1872" s="104"/>
      <c r="O1872" s="104"/>
      <c r="P1872" s="104"/>
      <c r="Q1872" s="104"/>
      <c r="R1872" s="104"/>
      <c r="S1872" s="104"/>
      <c r="T1872" s="104"/>
      <c r="U1872" s="104"/>
      <c r="V1872" s="104"/>
      <c r="W1872" s="104"/>
      <c r="X1872" s="104"/>
      <c r="Y1872" s="104"/>
      <c r="Z1872" s="104"/>
      <c r="AA1872" s="104"/>
      <c r="AB1872" s="104"/>
      <c r="AC1872" s="104"/>
      <c r="AD1872" s="104"/>
      <c r="AE1872" s="104"/>
      <c r="AF1872" s="104"/>
      <c r="AG1872" s="104"/>
      <c r="AH1872" s="104"/>
      <c r="AI1872" s="104"/>
      <c r="AJ1872" s="104"/>
      <c r="AK1872" s="104"/>
      <c r="AL1872" s="104"/>
      <c r="AM1872" s="104"/>
      <c r="AN1872" s="104"/>
      <c r="AO1872" s="104"/>
      <c r="AP1872" s="104"/>
      <c r="AQ1872" s="104"/>
      <c r="AR1872" s="104"/>
      <c r="AS1872" s="104"/>
      <c r="AT1872" s="104"/>
      <c r="AU1872" s="104"/>
      <c r="AX1872" s="114"/>
      <c r="AY1872" s="114"/>
      <c r="AZ1872" s="114"/>
      <c r="BA1872" s="114"/>
      <c r="BB1872" s="114"/>
      <c r="BC1872" s="114"/>
      <c r="BD1872" s="114"/>
      <c r="BE1872" s="114"/>
      <c r="BF1872" s="114"/>
      <c r="BG1872" s="114"/>
      <c r="BH1872" s="114"/>
      <c r="BI1872" s="114"/>
      <c r="BJ1872" s="114"/>
      <c r="BK1872" s="114"/>
      <c r="BL1872" s="114"/>
      <c r="BM1872" s="114"/>
      <c r="BN1872" s="114"/>
      <c r="BO1872" s="114"/>
      <c r="BP1872" s="114"/>
      <c r="BQ1872" s="114"/>
      <c r="BR1872" s="114"/>
      <c r="BS1872" s="114"/>
      <c r="BT1872" s="114"/>
      <c r="BU1872" s="114"/>
      <c r="BV1872" s="114"/>
      <c r="BW1872" s="114"/>
      <c r="BX1872" s="114"/>
      <c r="BY1872" s="114"/>
      <c r="BZ1872" s="114"/>
      <c r="CA1872" s="114"/>
      <c r="CB1872" s="114"/>
      <c r="CC1872" s="114"/>
      <c r="CD1872" s="114"/>
      <c r="CE1872" s="114"/>
      <c r="CF1872" s="114"/>
      <c r="CG1872" s="114"/>
      <c r="EH1872"/>
      <c r="EI1872"/>
      <c r="EJ1872"/>
      <c r="EK1872"/>
      <c r="EL1872"/>
    </row>
    <row r="1873" spans="1:142" x14ac:dyDescent="0.2">
      <c r="A1873"/>
      <c r="B1873"/>
      <c r="C1873"/>
      <c r="D1873"/>
      <c r="E1873"/>
      <c r="F1873"/>
      <c r="G1873"/>
      <c r="H1873"/>
      <c r="I1873"/>
      <c r="J1873"/>
      <c r="L1873" s="104"/>
      <c r="M1873" s="104"/>
      <c r="N1873" s="104"/>
      <c r="O1873" s="104"/>
      <c r="P1873" s="104"/>
      <c r="Q1873" s="104"/>
      <c r="R1873" s="104"/>
      <c r="S1873" s="104"/>
      <c r="T1873" s="104"/>
      <c r="U1873" s="104"/>
      <c r="V1873" s="104"/>
      <c r="W1873" s="104"/>
      <c r="X1873" s="104"/>
      <c r="Y1873" s="104"/>
      <c r="Z1873" s="104"/>
      <c r="AA1873" s="104"/>
      <c r="AB1873" s="104"/>
      <c r="AC1873" s="104"/>
      <c r="AD1873" s="104"/>
      <c r="AE1873" s="104"/>
      <c r="AF1873" s="104"/>
      <c r="AG1873" s="104"/>
      <c r="AH1873" s="104"/>
      <c r="AI1873" s="104"/>
      <c r="AJ1873" s="104"/>
      <c r="AK1873" s="104"/>
      <c r="AL1873" s="104"/>
      <c r="AM1873" s="104"/>
      <c r="AN1873" s="104"/>
      <c r="AO1873" s="104"/>
      <c r="AP1873" s="104"/>
      <c r="AQ1873" s="104"/>
      <c r="AR1873" s="104"/>
      <c r="AS1873" s="104"/>
      <c r="AT1873" s="104"/>
      <c r="AU1873" s="104"/>
      <c r="AX1873" s="114"/>
      <c r="AY1873" s="114"/>
      <c r="AZ1873" s="114"/>
      <c r="BA1873" s="114"/>
      <c r="BB1873" s="114"/>
      <c r="BC1873" s="114"/>
      <c r="BD1873" s="114"/>
      <c r="BE1873" s="114"/>
      <c r="BF1873" s="114"/>
      <c r="BG1873" s="114"/>
      <c r="BH1873" s="114"/>
      <c r="BI1873" s="114"/>
      <c r="BJ1873" s="114"/>
      <c r="BK1873" s="114"/>
      <c r="BL1873" s="114"/>
      <c r="BM1873" s="114"/>
      <c r="BN1873" s="114"/>
      <c r="BO1873" s="114"/>
      <c r="BP1873" s="114"/>
      <c r="BQ1873" s="114"/>
      <c r="BR1873" s="114"/>
      <c r="BS1873" s="114"/>
      <c r="BT1873" s="114"/>
      <c r="BU1873" s="114"/>
      <c r="BV1873" s="114"/>
      <c r="BW1873" s="114"/>
      <c r="BX1873" s="114"/>
      <c r="BY1873" s="114"/>
      <c r="BZ1873" s="114"/>
      <c r="CA1873" s="114"/>
      <c r="CB1873" s="114"/>
      <c r="CC1873" s="114"/>
      <c r="CD1873" s="114"/>
      <c r="CE1873" s="114"/>
      <c r="CF1873" s="114"/>
      <c r="CG1873" s="114"/>
      <c r="EH1873"/>
      <c r="EI1873"/>
      <c r="EJ1873"/>
      <c r="EK1873"/>
      <c r="EL1873"/>
    </row>
    <row r="1874" spans="1:142" x14ac:dyDescent="0.2">
      <c r="A1874"/>
      <c r="B1874"/>
      <c r="C1874"/>
      <c r="D1874"/>
      <c r="E1874"/>
      <c r="F1874"/>
      <c r="G1874"/>
      <c r="H1874"/>
      <c r="I1874"/>
      <c r="J1874"/>
      <c r="L1874" s="104"/>
      <c r="M1874" s="104"/>
      <c r="N1874" s="104"/>
      <c r="O1874" s="104"/>
      <c r="P1874" s="104"/>
      <c r="Q1874" s="104"/>
      <c r="R1874" s="104"/>
      <c r="S1874" s="104"/>
      <c r="T1874" s="104"/>
      <c r="U1874" s="104"/>
      <c r="V1874" s="104"/>
      <c r="W1874" s="104"/>
      <c r="X1874" s="104"/>
      <c r="Y1874" s="104"/>
      <c r="Z1874" s="104"/>
      <c r="AA1874" s="104"/>
      <c r="AB1874" s="104"/>
      <c r="AC1874" s="104"/>
      <c r="AD1874" s="104"/>
      <c r="AE1874" s="104"/>
      <c r="AF1874" s="104"/>
      <c r="AG1874" s="104"/>
      <c r="AH1874" s="104"/>
      <c r="AI1874" s="104"/>
      <c r="AJ1874" s="104"/>
      <c r="AK1874" s="104"/>
      <c r="AL1874" s="104"/>
      <c r="AM1874" s="104"/>
      <c r="AN1874" s="104"/>
      <c r="AO1874" s="104"/>
      <c r="AP1874" s="104"/>
      <c r="AQ1874" s="104"/>
      <c r="AR1874" s="104"/>
      <c r="AS1874" s="104"/>
      <c r="AT1874" s="104"/>
      <c r="AU1874" s="104"/>
      <c r="AX1874" s="114"/>
      <c r="AY1874" s="114"/>
      <c r="AZ1874" s="114"/>
      <c r="BA1874" s="114"/>
      <c r="BB1874" s="114"/>
      <c r="BC1874" s="114"/>
      <c r="BD1874" s="114"/>
      <c r="BE1874" s="114"/>
      <c r="BF1874" s="114"/>
      <c r="BG1874" s="114"/>
      <c r="BH1874" s="114"/>
      <c r="BI1874" s="114"/>
      <c r="BJ1874" s="114"/>
      <c r="BK1874" s="114"/>
      <c r="BL1874" s="114"/>
      <c r="BM1874" s="114"/>
      <c r="BN1874" s="114"/>
      <c r="BO1874" s="114"/>
      <c r="BP1874" s="114"/>
      <c r="BQ1874" s="114"/>
      <c r="BR1874" s="114"/>
      <c r="BS1874" s="114"/>
      <c r="BT1874" s="114"/>
      <c r="BU1874" s="114"/>
      <c r="BV1874" s="114"/>
      <c r="BW1874" s="114"/>
      <c r="BX1874" s="114"/>
      <c r="BY1874" s="114"/>
      <c r="BZ1874" s="114"/>
      <c r="CA1874" s="114"/>
      <c r="CB1874" s="114"/>
      <c r="CC1874" s="114"/>
      <c r="CD1874" s="114"/>
      <c r="CE1874" s="114"/>
      <c r="CF1874" s="114"/>
      <c r="CG1874" s="114"/>
      <c r="EH1874"/>
      <c r="EI1874"/>
      <c r="EJ1874"/>
      <c r="EK1874"/>
      <c r="EL1874"/>
    </row>
    <row r="1875" spans="1:142" x14ac:dyDescent="0.2">
      <c r="A1875"/>
      <c r="B1875"/>
      <c r="C1875"/>
      <c r="D1875"/>
      <c r="E1875"/>
      <c r="F1875"/>
      <c r="G1875"/>
      <c r="H1875"/>
      <c r="I1875"/>
      <c r="J1875"/>
      <c r="L1875" s="104"/>
      <c r="M1875" s="104"/>
      <c r="N1875" s="104"/>
      <c r="O1875" s="104"/>
      <c r="P1875" s="104"/>
      <c r="Q1875" s="104"/>
      <c r="R1875" s="104"/>
      <c r="S1875" s="104"/>
      <c r="T1875" s="104"/>
      <c r="U1875" s="104"/>
      <c r="V1875" s="104"/>
      <c r="W1875" s="104"/>
      <c r="X1875" s="104"/>
      <c r="Y1875" s="104"/>
      <c r="Z1875" s="104"/>
      <c r="AA1875" s="104"/>
      <c r="AB1875" s="104"/>
      <c r="AC1875" s="104"/>
      <c r="AD1875" s="104"/>
      <c r="AE1875" s="104"/>
      <c r="AF1875" s="104"/>
      <c r="AG1875" s="104"/>
      <c r="AH1875" s="104"/>
      <c r="AI1875" s="104"/>
      <c r="AJ1875" s="104"/>
      <c r="AK1875" s="104"/>
      <c r="AL1875" s="104"/>
      <c r="AM1875" s="104"/>
      <c r="AN1875" s="104"/>
      <c r="AO1875" s="104"/>
      <c r="AP1875" s="104"/>
      <c r="AQ1875" s="104"/>
      <c r="AR1875" s="104"/>
      <c r="AS1875" s="104"/>
      <c r="AT1875" s="104"/>
      <c r="AU1875" s="104"/>
      <c r="AX1875" s="114"/>
      <c r="AY1875" s="114"/>
      <c r="AZ1875" s="114"/>
      <c r="BA1875" s="114"/>
      <c r="BB1875" s="114"/>
      <c r="BC1875" s="114"/>
      <c r="BD1875" s="114"/>
      <c r="BE1875" s="114"/>
      <c r="BF1875" s="114"/>
      <c r="BG1875" s="114"/>
      <c r="BH1875" s="114"/>
      <c r="BI1875" s="114"/>
      <c r="BJ1875" s="114"/>
      <c r="BK1875" s="114"/>
      <c r="BL1875" s="114"/>
      <c r="BM1875" s="114"/>
      <c r="BN1875" s="114"/>
      <c r="BO1875" s="114"/>
      <c r="BP1875" s="114"/>
      <c r="BQ1875" s="114"/>
      <c r="BR1875" s="114"/>
      <c r="BS1875" s="114"/>
      <c r="BT1875" s="114"/>
      <c r="BU1875" s="114"/>
      <c r="BV1875" s="114"/>
      <c r="BW1875" s="114"/>
      <c r="BX1875" s="114"/>
      <c r="BY1875" s="114"/>
      <c r="BZ1875" s="114"/>
      <c r="CA1875" s="114"/>
      <c r="CB1875" s="114"/>
      <c r="CC1875" s="114"/>
      <c r="CD1875" s="114"/>
      <c r="CE1875" s="114"/>
      <c r="CF1875" s="114"/>
      <c r="CG1875" s="114"/>
      <c r="EH1875"/>
      <c r="EI1875"/>
      <c r="EJ1875"/>
      <c r="EK1875"/>
      <c r="EL1875"/>
    </row>
    <row r="1876" spans="1:142" x14ac:dyDescent="0.2">
      <c r="A1876"/>
      <c r="B1876"/>
      <c r="C1876"/>
      <c r="D1876"/>
      <c r="E1876"/>
      <c r="F1876"/>
      <c r="G1876"/>
      <c r="H1876"/>
      <c r="I1876"/>
      <c r="J1876"/>
      <c r="L1876" s="104"/>
      <c r="M1876" s="104"/>
      <c r="N1876" s="104"/>
      <c r="O1876" s="104"/>
      <c r="P1876" s="104"/>
      <c r="Q1876" s="104"/>
      <c r="R1876" s="104"/>
      <c r="S1876" s="104"/>
      <c r="T1876" s="104"/>
      <c r="U1876" s="104"/>
      <c r="V1876" s="104"/>
      <c r="W1876" s="104"/>
      <c r="X1876" s="104"/>
      <c r="Y1876" s="104"/>
      <c r="Z1876" s="104"/>
      <c r="AA1876" s="104"/>
      <c r="AB1876" s="104"/>
      <c r="AC1876" s="104"/>
      <c r="AD1876" s="104"/>
      <c r="AE1876" s="104"/>
      <c r="AF1876" s="104"/>
      <c r="AG1876" s="104"/>
      <c r="AH1876" s="104"/>
      <c r="AI1876" s="104"/>
      <c r="AJ1876" s="104"/>
      <c r="AK1876" s="104"/>
      <c r="AL1876" s="104"/>
      <c r="AM1876" s="104"/>
      <c r="AN1876" s="104"/>
      <c r="AO1876" s="104"/>
      <c r="AP1876" s="104"/>
      <c r="AQ1876" s="104"/>
      <c r="AR1876" s="104"/>
      <c r="AS1876" s="104"/>
      <c r="AT1876" s="104"/>
      <c r="AU1876" s="104"/>
      <c r="AX1876" s="114"/>
      <c r="AY1876" s="114"/>
      <c r="AZ1876" s="114"/>
      <c r="BA1876" s="114"/>
      <c r="BB1876" s="114"/>
      <c r="BC1876" s="114"/>
      <c r="BD1876" s="114"/>
      <c r="BE1876" s="114"/>
      <c r="BF1876" s="114"/>
      <c r="BG1876" s="114"/>
      <c r="BH1876" s="114"/>
      <c r="BI1876" s="114"/>
      <c r="BJ1876" s="114"/>
      <c r="BK1876" s="114"/>
      <c r="BL1876" s="114"/>
      <c r="BM1876" s="114"/>
      <c r="BN1876" s="114"/>
      <c r="BO1876" s="114"/>
      <c r="BP1876" s="114"/>
      <c r="BQ1876" s="114"/>
      <c r="BR1876" s="114"/>
      <c r="BS1876" s="114"/>
      <c r="BT1876" s="114"/>
      <c r="BU1876" s="114"/>
      <c r="BV1876" s="114"/>
      <c r="BW1876" s="114"/>
      <c r="BX1876" s="114"/>
      <c r="BY1876" s="114"/>
      <c r="BZ1876" s="114"/>
      <c r="CA1876" s="114"/>
      <c r="CB1876" s="114"/>
      <c r="CC1876" s="114"/>
      <c r="CD1876" s="114"/>
      <c r="CE1876" s="114"/>
      <c r="CF1876" s="114"/>
      <c r="CG1876" s="114"/>
      <c r="EH1876"/>
      <c r="EI1876"/>
      <c r="EJ1876"/>
      <c r="EK1876"/>
      <c r="EL1876"/>
    </row>
    <row r="1877" spans="1:142" x14ac:dyDescent="0.2">
      <c r="A1877"/>
      <c r="B1877"/>
      <c r="C1877"/>
      <c r="D1877"/>
      <c r="E1877"/>
      <c r="F1877"/>
      <c r="G1877"/>
      <c r="H1877"/>
      <c r="I1877"/>
      <c r="J1877"/>
      <c r="L1877" s="104"/>
      <c r="M1877" s="104"/>
      <c r="N1877" s="104"/>
      <c r="O1877" s="104"/>
      <c r="P1877" s="104"/>
      <c r="Q1877" s="104"/>
      <c r="R1877" s="104"/>
      <c r="S1877" s="104"/>
      <c r="T1877" s="104"/>
      <c r="U1877" s="104"/>
      <c r="V1877" s="104"/>
      <c r="W1877" s="104"/>
      <c r="X1877" s="104"/>
      <c r="Y1877" s="104"/>
      <c r="Z1877" s="104"/>
      <c r="AA1877" s="104"/>
      <c r="AB1877" s="104"/>
      <c r="AC1877" s="104"/>
      <c r="AD1877" s="104"/>
      <c r="AE1877" s="104"/>
      <c r="AF1877" s="104"/>
      <c r="AG1877" s="104"/>
      <c r="AH1877" s="104"/>
      <c r="AI1877" s="104"/>
      <c r="AJ1877" s="104"/>
      <c r="AK1877" s="104"/>
      <c r="AL1877" s="104"/>
      <c r="AM1877" s="104"/>
      <c r="AN1877" s="104"/>
      <c r="AO1877" s="104"/>
      <c r="AP1877" s="104"/>
      <c r="AQ1877" s="104"/>
      <c r="AR1877" s="104"/>
      <c r="AS1877" s="104"/>
      <c r="AT1877" s="104"/>
      <c r="AU1877" s="104"/>
      <c r="AX1877" s="114"/>
      <c r="AY1877" s="114"/>
      <c r="AZ1877" s="114"/>
      <c r="BA1877" s="114"/>
      <c r="BB1877" s="114"/>
      <c r="BC1877" s="114"/>
      <c r="BD1877" s="114"/>
      <c r="BE1877" s="114"/>
      <c r="BF1877" s="114"/>
      <c r="BG1877" s="114"/>
      <c r="BH1877" s="114"/>
      <c r="BI1877" s="114"/>
      <c r="BJ1877" s="114"/>
      <c r="BK1877" s="114"/>
      <c r="BL1877" s="114"/>
      <c r="BM1877" s="114"/>
      <c r="BN1877" s="114"/>
      <c r="BO1877" s="114"/>
      <c r="BP1877" s="114"/>
      <c r="BQ1877" s="114"/>
      <c r="BR1877" s="114"/>
      <c r="BS1877" s="114"/>
      <c r="BT1877" s="114"/>
      <c r="BU1877" s="114"/>
      <c r="BV1877" s="114"/>
      <c r="BW1877" s="114"/>
      <c r="BX1877" s="114"/>
      <c r="BY1877" s="114"/>
      <c r="BZ1877" s="114"/>
      <c r="CA1877" s="114"/>
      <c r="CB1877" s="114"/>
      <c r="CC1877" s="114"/>
      <c r="CD1877" s="114"/>
      <c r="CE1877" s="114"/>
      <c r="CF1877" s="114"/>
      <c r="CG1877" s="114"/>
      <c r="EH1877"/>
      <c r="EI1877"/>
      <c r="EJ1877"/>
      <c r="EK1877"/>
      <c r="EL1877"/>
    </row>
    <row r="1878" spans="1:142" x14ac:dyDescent="0.2">
      <c r="A1878"/>
      <c r="B1878"/>
      <c r="C1878"/>
      <c r="D1878"/>
      <c r="E1878"/>
      <c r="F1878"/>
      <c r="G1878"/>
      <c r="H1878"/>
      <c r="I1878"/>
      <c r="J1878"/>
      <c r="L1878" s="104"/>
      <c r="M1878" s="104"/>
      <c r="N1878" s="104"/>
      <c r="O1878" s="104"/>
      <c r="P1878" s="104"/>
      <c r="Q1878" s="104"/>
      <c r="R1878" s="104"/>
      <c r="S1878" s="104"/>
      <c r="T1878" s="104"/>
      <c r="U1878" s="104"/>
      <c r="V1878" s="104"/>
      <c r="W1878" s="104"/>
      <c r="X1878" s="104"/>
      <c r="Y1878" s="104"/>
      <c r="Z1878" s="104"/>
      <c r="AA1878" s="104"/>
      <c r="AB1878" s="104"/>
      <c r="AC1878" s="104"/>
      <c r="AD1878" s="104"/>
      <c r="AE1878" s="104"/>
      <c r="AF1878" s="104"/>
      <c r="AG1878" s="104"/>
      <c r="AH1878" s="104"/>
      <c r="AI1878" s="104"/>
      <c r="AJ1878" s="104"/>
      <c r="AK1878" s="104"/>
      <c r="AL1878" s="104"/>
      <c r="AM1878" s="104"/>
      <c r="AN1878" s="104"/>
      <c r="AO1878" s="104"/>
      <c r="AP1878" s="104"/>
      <c r="AQ1878" s="104"/>
      <c r="AR1878" s="104"/>
      <c r="AS1878" s="104"/>
      <c r="AT1878" s="104"/>
      <c r="AU1878" s="104"/>
      <c r="AX1878" s="114"/>
      <c r="AY1878" s="114"/>
      <c r="AZ1878" s="114"/>
      <c r="BA1878" s="114"/>
      <c r="BB1878" s="114"/>
      <c r="BC1878" s="114"/>
      <c r="BD1878" s="114"/>
      <c r="BE1878" s="114"/>
      <c r="BF1878" s="114"/>
      <c r="BG1878" s="114"/>
      <c r="BH1878" s="114"/>
      <c r="BI1878" s="114"/>
      <c r="BJ1878" s="114"/>
      <c r="BK1878" s="114"/>
      <c r="BL1878" s="114"/>
      <c r="BM1878" s="114"/>
      <c r="BN1878" s="114"/>
      <c r="BO1878" s="114"/>
      <c r="BP1878" s="114"/>
      <c r="BQ1878" s="114"/>
      <c r="BR1878" s="114"/>
      <c r="BS1878" s="114"/>
      <c r="BT1878" s="114"/>
      <c r="BU1878" s="114"/>
      <c r="BV1878" s="114"/>
      <c r="BW1878" s="114"/>
      <c r="BX1878" s="114"/>
      <c r="BY1878" s="114"/>
      <c r="BZ1878" s="114"/>
      <c r="CA1878" s="114"/>
      <c r="CB1878" s="114"/>
      <c r="CC1878" s="114"/>
      <c r="CD1878" s="114"/>
      <c r="CE1878" s="114"/>
      <c r="CF1878" s="114"/>
      <c r="CG1878" s="114"/>
      <c r="EH1878"/>
      <c r="EI1878"/>
      <c r="EJ1878"/>
      <c r="EK1878"/>
      <c r="EL1878"/>
    </row>
    <row r="1879" spans="1:142" x14ac:dyDescent="0.2">
      <c r="A1879"/>
      <c r="B1879"/>
      <c r="C1879"/>
      <c r="D1879"/>
      <c r="E1879"/>
      <c r="F1879"/>
      <c r="G1879"/>
      <c r="H1879"/>
      <c r="I1879"/>
      <c r="J1879"/>
      <c r="L1879" s="104"/>
      <c r="M1879" s="104"/>
      <c r="N1879" s="104"/>
      <c r="O1879" s="104"/>
      <c r="P1879" s="104"/>
      <c r="Q1879" s="104"/>
      <c r="R1879" s="104"/>
      <c r="S1879" s="104"/>
      <c r="T1879" s="104"/>
      <c r="U1879" s="104"/>
      <c r="V1879" s="104"/>
      <c r="W1879" s="104"/>
      <c r="X1879" s="104"/>
      <c r="Y1879" s="104"/>
      <c r="Z1879" s="104"/>
      <c r="AA1879" s="104"/>
      <c r="AB1879" s="104"/>
      <c r="AC1879" s="104"/>
      <c r="AD1879" s="104"/>
      <c r="AE1879" s="104"/>
      <c r="AF1879" s="104"/>
      <c r="AG1879" s="104"/>
      <c r="AH1879" s="104"/>
      <c r="AI1879" s="104"/>
      <c r="AJ1879" s="104"/>
      <c r="AK1879" s="104"/>
      <c r="AL1879" s="104"/>
      <c r="AM1879" s="104"/>
      <c r="AN1879" s="104"/>
      <c r="AO1879" s="104"/>
      <c r="AP1879" s="104"/>
      <c r="AQ1879" s="104"/>
      <c r="AR1879" s="104"/>
      <c r="AS1879" s="104"/>
      <c r="AT1879" s="104"/>
      <c r="AU1879" s="104"/>
      <c r="AX1879" s="114"/>
      <c r="AY1879" s="114"/>
      <c r="AZ1879" s="114"/>
      <c r="BA1879" s="114"/>
      <c r="BB1879" s="114"/>
      <c r="BC1879" s="114"/>
      <c r="BD1879" s="114"/>
      <c r="BE1879" s="114"/>
      <c r="BF1879" s="114"/>
      <c r="BG1879" s="114"/>
      <c r="BH1879" s="114"/>
      <c r="BI1879" s="114"/>
      <c r="BJ1879" s="114"/>
      <c r="BK1879" s="114"/>
      <c r="BL1879" s="114"/>
      <c r="BM1879" s="114"/>
      <c r="BN1879" s="114"/>
      <c r="BO1879" s="114"/>
      <c r="BP1879" s="114"/>
      <c r="BQ1879" s="114"/>
      <c r="BR1879" s="114"/>
      <c r="BS1879" s="114"/>
      <c r="BT1879" s="114"/>
      <c r="BU1879" s="114"/>
      <c r="BV1879" s="114"/>
      <c r="BW1879" s="114"/>
      <c r="BX1879" s="114"/>
      <c r="BY1879" s="114"/>
      <c r="BZ1879" s="114"/>
      <c r="CA1879" s="114"/>
      <c r="CB1879" s="114"/>
      <c r="CC1879" s="114"/>
      <c r="CD1879" s="114"/>
      <c r="CE1879" s="114"/>
      <c r="CF1879" s="114"/>
      <c r="CG1879" s="114"/>
      <c r="EH1879"/>
      <c r="EI1879"/>
      <c r="EJ1879"/>
      <c r="EK1879"/>
      <c r="EL1879"/>
    </row>
    <row r="1880" spans="1:142" x14ac:dyDescent="0.2">
      <c r="A1880"/>
      <c r="B1880"/>
      <c r="C1880"/>
      <c r="D1880"/>
      <c r="E1880"/>
      <c r="F1880"/>
      <c r="G1880"/>
      <c r="H1880"/>
      <c r="I1880"/>
      <c r="J1880"/>
      <c r="L1880" s="104"/>
      <c r="M1880" s="104"/>
      <c r="N1880" s="104"/>
      <c r="O1880" s="104"/>
      <c r="P1880" s="104"/>
      <c r="Q1880" s="104"/>
      <c r="R1880" s="104"/>
      <c r="S1880" s="104"/>
      <c r="T1880" s="104"/>
      <c r="U1880" s="104"/>
      <c r="V1880" s="104"/>
      <c r="W1880" s="104"/>
      <c r="X1880" s="104"/>
      <c r="Y1880" s="104"/>
      <c r="Z1880" s="104"/>
      <c r="AA1880" s="104"/>
      <c r="AB1880" s="104"/>
      <c r="AC1880" s="104"/>
      <c r="AD1880" s="104"/>
      <c r="AE1880" s="104"/>
      <c r="AF1880" s="104"/>
      <c r="AG1880" s="104"/>
      <c r="AH1880" s="104"/>
      <c r="AI1880" s="104"/>
      <c r="AJ1880" s="104"/>
      <c r="AK1880" s="104"/>
      <c r="AL1880" s="104"/>
      <c r="AM1880" s="104"/>
      <c r="AN1880" s="104"/>
      <c r="AO1880" s="104"/>
      <c r="AP1880" s="104"/>
      <c r="AQ1880" s="104"/>
      <c r="AR1880" s="104"/>
      <c r="AS1880" s="104"/>
      <c r="AT1880" s="104"/>
      <c r="AU1880" s="104"/>
      <c r="AX1880" s="114"/>
      <c r="AY1880" s="114"/>
      <c r="AZ1880" s="114"/>
      <c r="BA1880" s="114"/>
      <c r="BB1880" s="114"/>
      <c r="BC1880" s="114"/>
      <c r="BD1880" s="114"/>
      <c r="BE1880" s="114"/>
      <c r="BF1880" s="114"/>
      <c r="BG1880" s="114"/>
      <c r="BH1880" s="114"/>
      <c r="BI1880" s="114"/>
      <c r="BJ1880" s="114"/>
      <c r="BK1880" s="114"/>
      <c r="BL1880" s="114"/>
      <c r="BM1880" s="114"/>
      <c r="BN1880" s="114"/>
      <c r="BO1880" s="114"/>
      <c r="BP1880" s="114"/>
      <c r="BQ1880" s="114"/>
      <c r="BR1880" s="114"/>
      <c r="BS1880" s="114"/>
      <c r="BT1880" s="114"/>
      <c r="BU1880" s="114"/>
      <c r="BV1880" s="114"/>
      <c r="BW1880" s="114"/>
      <c r="BX1880" s="114"/>
      <c r="BY1880" s="114"/>
      <c r="BZ1880" s="114"/>
      <c r="CA1880" s="114"/>
      <c r="CB1880" s="114"/>
      <c r="CC1880" s="114"/>
      <c r="CD1880" s="114"/>
      <c r="CE1880" s="114"/>
      <c r="CF1880" s="114"/>
      <c r="CG1880" s="114"/>
      <c r="EH1880"/>
      <c r="EI1880"/>
      <c r="EJ1880"/>
      <c r="EK1880"/>
      <c r="EL1880"/>
    </row>
    <row r="1881" spans="1:142" x14ac:dyDescent="0.2">
      <c r="A1881"/>
      <c r="B1881"/>
      <c r="C1881"/>
      <c r="D1881"/>
      <c r="E1881"/>
      <c r="F1881"/>
      <c r="G1881"/>
      <c r="H1881"/>
      <c r="I1881"/>
      <c r="J1881"/>
      <c r="L1881" s="104"/>
      <c r="M1881" s="104"/>
      <c r="N1881" s="104"/>
      <c r="O1881" s="104"/>
      <c r="P1881" s="104"/>
      <c r="Q1881" s="104"/>
      <c r="R1881" s="104"/>
      <c r="S1881" s="104"/>
      <c r="T1881" s="104"/>
      <c r="U1881" s="104"/>
      <c r="V1881" s="104"/>
      <c r="W1881" s="104"/>
      <c r="X1881" s="104"/>
      <c r="Y1881" s="104"/>
      <c r="Z1881" s="104"/>
      <c r="AA1881" s="104"/>
      <c r="AB1881" s="104"/>
      <c r="AC1881" s="104"/>
      <c r="AD1881" s="104"/>
      <c r="AE1881" s="104"/>
      <c r="AF1881" s="104"/>
      <c r="AG1881" s="104"/>
      <c r="AH1881" s="104"/>
      <c r="AI1881" s="104"/>
      <c r="AJ1881" s="104"/>
      <c r="AK1881" s="104"/>
      <c r="AL1881" s="104"/>
      <c r="AM1881" s="104"/>
      <c r="AN1881" s="104"/>
      <c r="AO1881" s="104"/>
      <c r="AP1881" s="104"/>
      <c r="AQ1881" s="104"/>
      <c r="AR1881" s="104"/>
      <c r="AS1881" s="104"/>
      <c r="AT1881" s="104"/>
      <c r="AU1881" s="104"/>
      <c r="AX1881" s="114"/>
      <c r="AY1881" s="114"/>
      <c r="AZ1881" s="114"/>
      <c r="BA1881" s="114"/>
      <c r="BB1881" s="114"/>
      <c r="BC1881" s="114"/>
      <c r="BD1881" s="114"/>
      <c r="BE1881" s="114"/>
      <c r="BF1881" s="114"/>
      <c r="BG1881" s="114"/>
      <c r="BH1881" s="114"/>
      <c r="BI1881" s="114"/>
      <c r="BJ1881" s="114"/>
      <c r="BK1881" s="114"/>
      <c r="BL1881" s="114"/>
      <c r="BM1881" s="114"/>
      <c r="BN1881" s="114"/>
      <c r="BO1881" s="114"/>
      <c r="BP1881" s="114"/>
      <c r="BQ1881" s="114"/>
      <c r="BR1881" s="114"/>
      <c r="BS1881" s="114"/>
      <c r="BT1881" s="114"/>
      <c r="BU1881" s="114"/>
      <c r="BV1881" s="114"/>
      <c r="BW1881" s="114"/>
      <c r="BX1881" s="114"/>
      <c r="BY1881" s="114"/>
      <c r="BZ1881" s="114"/>
      <c r="CA1881" s="114"/>
      <c r="CB1881" s="114"/>
      <c r="CC1881" s="114"/>
      <c r="CD1881" s="114"/>
      <c r="CE1881" s="114"/>
      <c r="CF1881" s="114"/>
      <c r="CG1881" s="114"/>
      <c r="EH1881"/>
      <c r="EI1881"/>
      <c r="EJ1881"/>
      <c r="EK1881"/>
      <c r="EL1881"/>
    </row>
    <row r="1882" spans="1:142" x14ac:dyDescent="0.2">
      <c r="A1882"/>
      <c r="B1882"/>
      <c r="C1882"/>
      <c r="D1882"/>
      <c r="E1882"/>
      <c r="F1882"/>
      <c r="G1882"/>
      <c r="H1882"/>
      <c r="I1882"/>
      <c r="J1882"/>
      <c r="L1882" s="104"/>
      <c r="M1882" s="104"/>
      <c r="N1882" s="104"/>
      <c r="O1882" s="104"/>
      <c r="P1882" s="104"/>
      <c r="Q1882" s="104"/>
      <c r="R1882" s="104"/>
      <c r="S1882" s="104"/>
      <c r="T1882" s="104"/>
      <c r="U1882" s="104"/>
      <c r="V1882" s="104"/>
      <c r="W1882" s="104"/>
      <c r="X1882" s="104"/>
      <c r="Y1882" s="104"/>
      <c r="Z1882" s="104"/>
      <c r="AA1882" s="104"/>
      <c r="AB1882" s="104"/>
      <c r="AC1882" s="104"/>
      <c r="AD1882" s="104"/>
      <c r="AE1882" s="104"/>
      <c r="AF1882" s="104"/>
      <c r="AG1882" s="104"/>
      <c r="AH1882" s="104"/>
      <c r="AI1882" s="104"/>
      <c r="AJ1882" s="104"/>
      <c r="AK1882" s="104"/>
      <c r="AL1882" s="104"/>
      <c r="AM1882" s="104"/>
      <c r="AN1882" s="104"/>
      <c r="AO1882" s="104"/>
      <c r="AP1882" s="104"/>
      <c r="AQ1882" s="104"/>
      <c r="AR1882" s="104"/>
      <c r="AS1882" s="104"/>
      <c r="AT1882" s="104"/>
      <c r="AU1882" s="104"/>
      <c r="AX1882" s="114"/>
      <c r="AY1882" s="114"/>
      <c r="AZ1882" s="114"/>
      <c r="BA1882" s="114"/>
      <c r="BB1882" s="114"/>
      <c r="BC1882" s="114"/>
      <c r="BD1882" s="114"/>
      <c r="BE1882" s="114"/>
      <c r="BF1882" s="114"/>
      <c r="BG1882" s="114"/>
      <c r="BH1882" s="114"/>
      <c r="BI1882" s="114"/>
      <c r="BJ1882" s="114"/>
      <c r="BK1882" s="114"/>
      <c r="BL1882" s="114"/>
      <c r="BM1882" s="114"/>
      <c r="BN1882" s="114"/>
      <c r="BO1882" s="114"/>
      <c r="BP1882" s="114"/>
      <c r="BQ1882" s="114"/>
      <c r="BR1882" s="114"/>
      <c r="BS1882" s="114"/>
      <c r="BT1882" s="114"/>
      <c r="BU1882" s="114"/>
      <c r="BV1882" s="114"/>
      <c r="BW1882" s="114"/>
      <c r="BX1882" s="114"/>
      <c r="BY1882" s="114"/>
      <c r="BZ1882" s="114"/>
      <c r="CA1882" s="114"/>
      <c r="CB1882" s="114"/>
      <c r="CC1882" s="114"/>
      <c r="CD1882" s="114"/>
      <c r="CE1882" s="114"/>
      <c r="CF1882" s="114"/>
      <c r="CG1882" s="114"/>
      <c r="EH1882"/>
      <c r="EI1882"/>
      <c r="EJ1882"/>
      <c r="EK1882"/>
      <c r="EL1882"/>
    </row>
    <row r="1883" spans="1:142" x14ac:dyDescent="0.2">
      <c r="A1883"/>
      <c r="B1883"/>
      <c r="C1883"/>
      <c r="D1883"/>
      <c r="E1883"/>
      <c r="F1883"/>
      <c r="G1883"/>
      <c r="H1883"/>
      <c r="I1883"/>
      <c r="J1883"/>
      <c r="L1883" s="104"/>
      <c r="M1883" s="104"/>
      <c r="N1883" s="104"/>
      <c r="O1883" s="104"/>
      <c r="P1883" s="104"/>
      <c r="Q1883" s="104"/>
      <c r="R1883" s="104"/>
      <c r="S1883" s="104"/>
      <c r="T1883" s="104"/>
      <c r="U1883" s="104"/>
      <c r="V1883" s="104"/>
      <c r="W1883" s="104"/>
      <c r="X1883" s="104"/>
      <c r="Y1883" s="104"/>
      <c r="Z1883" s="104"/>
      <c r="AA1883" s="104"/>
      <c r="AB1883" s="104"/>
      <c r="AC1883" s="104"/>
      <c r="AD1883" s="104"/>
      <c r="AE1883" s="104"/>
      <c r="AF1883" s="104"/>
      <c r="AG1883" s="104"/>
      <c r="AH1883" s="104"/>
      <c r="AI1883" s="104"/>
      <c r="AJ1883" s="104"/>
      <c r="AK1883" s="104"/>
      <c r="AL1883" s="104"/>
      <c r="AM1883" s="104"/>
      <c r="AN1883" s="104"/>
      <c r="AO1883" s="104"/>
      <c r="AP1883" s="104"/>
      <c r="AQ1883" s="104"/>
      <c r="AR1883" s="104"/>
      <c r="AS1883" s="104"/>
      <c r="AT1883" s="104"/>
      <c r="AU1883" s="104"/>
      <c r="AX1883" s="114"/>
      <c r="AY1883" s="114"/>
      <c r="AZ1883" s="114"/>
      <c r="BA1883" s="114"/>
      <c r="BB1883" s="114"/>
      <c r="BC1883" s="114"/>
      <c r="BD1883" s="114"/>
      <c r="BE1883" s="114"/>
      <c r="BF1883" s="114"/>
      <c r="BG1883" s="114"/>
      <c r="BH1883" s="114"/>
      <c r="BI1883" s="114"/>
      <c r="BJ1883" s="114"/>
      <c r="BK1883" s="114"/>
      <c r="BL1883" s="114"/>
      <c r="BM1883" s="114"/>
      <c r="BN1883" s="114"/>
      <c r="BO1883" s="114"/>
      <c r="BP1883" s="114"/>
      <c r="BQ1883" s="114"/>
      <c r="BR1883" s="114"/>
      <c r="BS1883" s="114"/>
      <c r="BT1883" s="114"/>
      <c r="BU1883" s="114"/>
      <c r="BV1883" s="114"/>
      <c r="BW1883" s="114"/>
      <c r="BX1883" s="114"/>
      <c r="BY1883" s="114"/>
      <c r="BZ1883" s="114"/>
      <c r="CA1883" s="114"/>
      <c r="CB1883" s="114"/>
      <c r="CC1883" s="114"/>
      <c r="CD1883" s="114"/>
      <c r="CE1883" s="114"/>
      <c r="CF1883" s="114"/>
      <c r="CG1883" s="114"/>
      <c r="EH1883"/>
      <c r="EI1883"/>
      <c r="EJ1883"/>
      <c r="EK1883"/>
      <c r="EL1883"/>
    </row>
    <row r="1884" spans="1:142" x14ac:dyDescent="0.2">
      <c r="A1884"/>
      <c r="B1884"/>
      <c r="C1884"/>
      <c r="D1884"/>
      <c r="E1884"/>
      <c r="F1884"/>
      <c r="G1884"/>
      <c r="H1884"/>
      <c r="I1884"/>
      <c r="J1884"/>
      <c r="L1884" s="104"/>
      <c r="M1884" s="104"/>
      <c r="N1884" s="104"/>
      <c r="O1884" s="104"/>
      <c r="P1884" s="104"/>
      <c r="Q1884" s="104"/>
      <c r="R1884" s="104"/>
      <c r="S1884" s="104"/>
      <c r="T1884" s="104"/>
      <c r="U1884" s="104"/>
      <c r="V1884" s="104"/>
      <c r="W1884" s="104"/>
      <c r="X1884" s="104"/>
      <c r="Y1884" s="104"/>
      <c r="Z1884" s="104"/>
      <c r="AA1884" s="104"/>
      <c r="AB1884" s="104"/>
      <c r="AC1884" s="104"/>
      <c r="AD1884" s="104"/>
      <c r="AE1884" s="104"/>
      <c r="AF1884" s="104"/>
      <c r="AG1884" s="104"/>
      <c r="AH1884" s="104"/>
      <c r="AI1884" s="104"/>
      <c r="AJ1884" s="104"/>
      <c r="AK1884" s="104"/>
      <c r="AL1884" s="104"/>
      <c r="AM1884" s="104"/>
      <c r="AN1884" s="104"/>
      <c r="AO1884" s="104"/>
      <c r="AP1884" s="104"/>
      <c r="AQ1884" s="104"/>
      <c r="AR1884" s="104"/>
      <c r="AS1884" s="104"/>
      <c r="AT1884" s="104"/>
      <c r="AU1884" s="104"/>
      <c r="AX1884" s="114"/>
      <c r="AY1884" s="114"/>
      <c r="AZ1884" s="114"/>
      <c r="BA1884" s="114"/>
      <c r="BB1884" s="114"/>
      <c r="BC1884" s="114"/>
      <c r="BD1884" s="114"/>
      <c r="BE1884" s="114"/>
      <c r="BF1884" s="114"/>
      <c r="BG1884" s="114"/>
      <c r="BH1884" s="114"/>
      <c r="BI1884" s="114"/>
      <c r="BJ1884" s="114"/>
      <c r="BK1884" s="114"/>
      <c r="BL1884" s="114"/>
      <c r="BM1884" s="114"/>
      <c r="BN1884" s="114"/>
      <c r="BO1884" s="114"/>
      <c r="BP1884" s="114"/>
      <c r="BQ1884" s="114"/>
      <c r="BR1884" s="114"/>
      <c r="BS1884" s="114"/>
      <c r="BT1884" s="114"/>
      <c r="BU1884" s="114"/>
      <c r="BV1884" s="114"/>
      <c r="BW1884" s="114"/>
      <c r="BX1884" s="114"/>
      <c r="BY1884" s="114"/>
      <c r="BZ1884" s="114"/>
      <c r="CA1884" s="114"/>
      <c r="CB1884" s="114"/>
      <c r="CC1884" s="114"/>
      <c r="CD1884" s="114"/>
      <c r="CE1884" s="114"/>
      <c r="CF1884" s="114"/>
      <c r="CG1884" s="114"/>
      <c r="EH1884"/>
      <c r="EI1884"/>
      <c r="EJ1884"/>
      <c r="EK1884"/>
      <c r="EL1884"/>
    </row>
    <row r="1885" spans="1:142" x14ac:dyDescent="0.2">
      <c r="A1885"/>
      <c r="B1885"/>
      <c r="C1885"/>
      <c r="D1885"/>
      <c r="E1885"/>
      <c r="F1885"/>
      <c r="G1885"/>
      <c r="H1885"/>
      <c r="I1885"/>
      <c r="J1885"/>
      <c r="L1885" s="104"/>
      <c r="M1885" s="104"/>
      <c r="N1885" s="104"/>
      <c r="O1885" s="104"/>
      <c r="P1885" s="104"/>
      <c r="Q1885" s="104"/>
      <c r="R1885" s="104"/>
      <c r="S1885" s="104"/>
      <c r="T1885" s="104"/>
      <c r="U1885" s="104"/>
      <c r="V1885" s="104"/>
      <c r="W1885" s="104"/>
      <c r="X1885" s="104"/>
      <c r="Y1885" s="104"/>
      <c r="Z1885" s="104"/>
      <c r="AA1885" s="104"/>
      <c r="AB1885" s="104"/>
      <c r="AC1885" s="104"/>
      <c r="AD1885" s="104"/>
      <c r="AE1885" s="104"/>
      <c r="AF1885" s="104"/>
      <c r="AG1885" s="104"/>
      <c r="AH1885" s="104"/>
      <c r="AI1885" s="104"/>
      <c r="AJ1885" s="104"/>
      <c r="AK1885" s="104"/>
      <c r="AL1885" s="104"/>
      <c r="AM1885" s="104"/>
      <c r="AN1885" s="104"/>
      <c r="AO1885" s="104"/>
      <c r="AP1885" s="104"/>
      <c r="AQ1885" s="104"/>
      <c r="AR1885" s="104"/>
      <c r="AS1885" s="104"/>
      <c r="AT1885" s="104"/>
      <c r="AU1885" s="104"/>
      <c r="AX1885" s="114"/>
      <c r="AY1885" s="114"/>
      <c r="AZ1885" s="114"/>
      <c r="BA1885" s="114"/>
      <c r="BB1885" s="114"/>
      <c r="BC1885" s="114"/>
      <c r="BD1885" s="114"/>
      <c r="BE1885" s="114"/>
      <c r="BF1885" s="114"/>
      <c r="BG1885" s="114"/>
      <c r="BH1885" s="114"/>
      <c r="BI1885" s="114"/>
      <c r="BJ1885" s="114"/>
      <c r="BK1885" s="114"/>
      <c r="BL1885" s="114"/>
      <c r="BM1885" s="114"/>
      <c r="BN1885" s="114"/>
      <c r="BO1885" s="114"/>
      <c r="BP1885" s="114"/>
      <c r="BQ1885" s="114"/>
      <c r="BR1885" s="114"/>
      <c r="BS1885" s="114"/>
      <c r="BT1885" s="114"/>
      <c r="BU1885" s="114"/>
      <c r="BV1885" s="114"/>
      <c r="BW1885" s="114"/>
      <c r="BX1885" s="114"/>
      <c r="BY1885" s="114"/>
      <c r="BZ1885" s="114"/>
      <c r="CA1885" s="114"/>
      <c r="CB1885" s="114"/>
      <c r="CC1885" s="114"/>
      <c r="CD1885" s="114"/>
      <c r="CE1885" s="114"/>
      <c r="CF1885" s="114"/>
      <c r="CG1885" s="114"/>
      <c r="EH1885"/>
      <c r="EI1885"/>
      <c r="EJ1885"/>
      <c r="EK1885"/>
      <c r="EL1885"/>
    </row>
    <row r="1886" spans="1:142" x14ac:dyDescent="0.2">
      <c r="A1886"/>
      <c r="B1886"/>
      <c r="C1886"/>
      <c r="D1886"/>
      <c r="E1886"/>
      <c r="F1886"/>
      <c r="G1886"/>
      <c r="H1886"/>
      <c r="I1886"/>
      <c r="J1886"/>
      <c r="L1886" s="104"/>
      <c r="M1886" s="104"/>
      <c r="N1886" s="104"/>
      <c r="O1886" s="104"/>
      <c r="P1886" s="104"/>
      <c r="Q1886" s="104"/>
      <c r="R1886" s="104"/>
      <c r="S1886" s="104"/>
      <c r="T1886" s="104"/>
      <c r="U1886" s="104"/>
      <c r="V1886" s="104"/>
      <c r="W1886" s="104"/>
      <c r="X1886" s="104"/>
      <c r="Y1886" s="104"/>
      <c r="Z1886" s="104"/>
      <c r="AA1886" s="104"/>
      <c r="AB1886" s="104"/>
      <c r="AC1886" s="104"/>
      <c r="AD1886" s="104"/>
      <c r="AE1886" s="104"/>
      <c r="AF1886" s="104"/>
      <c r="AG1886" s="104"/>
      <c r="AH1886" s="104"/>
      <c r="AI1886" s="104"/>
      <c r="AJ1886" s="104"/>
      <c r="AK1886" s="104"/>
      <c r="AL1886" s="104"/>
      <c r="AM1886" s="104"/>
      <c r="AN1886" s="104"/>
      <c r="AO1886" s="104"/>
      <c r="AP1886" s="104"/>
      <c r="AQ1886" s="104"/>
      <c r="AR1886" s="104"/>
      <c r="AS1886" s="104"/>
      <c r="AT1886" s="104"/>
      <c r="AU1886" s="104"/>
      <c r="AX1886" s="114"/>
      <c r="AY1886" s="114"/>
      <c r="AZ1886" s="114"/>
      <c r="BA1886" s="114"/>
      <c r="BB1886" s="114"/>
      <c r="BC1886" s="114"/>
      <c r="BD1886" s="114"/>
      <c r="BE1886" s="114"/>
      <c r="BF1886" s="114"/>
      <c r="BG1886" s="114"/>
      <c r="BH1886" s="114"/>
      <c r="BI1886" s="114"/>
      <c r="BJ1886" s="114"/>
      <c r="BK1886" s="114"/>
      <c r="BL1886" s="114"/>
      <c r="BM1886" s="114"/>
      <c r="BN1886" s="114"/>
      <c r="BO1886" s="114"/>
      <c r="BP1886" s="114"/>
      <c r="BQ1886" s="114"/>
      <c r="BR1886" s="114"/>
      <c r="BS1886" s="114"/>
      <c r="BT1886" s="114"/>
      <c r="BU1886" s="114"/>
      <c r="BV1886" s="114"/>
      <c r="BW1886" s="114"/>
      <c r="BX1886" s="114"/>
      <c r="BY1886" s="114"/>
      <c r="BZ1886" s="114"/>
      <c r="CA1886" s="114"/>
      <c r="CB1886" s="114"/>
      <c r="CC1886" s="114"/>
      <c r="CD1886" s="114"/>
      <c r="CE1886" s="114"/>
      <c r="CF1886" s="114"/>
      <c r="CG1886" s="114"/>
      <c r="EH1886"/>
      <c r="EI1886"/>
      <c r="EJ1886"/>
      <c r="EK1886"/>
      <c r="EL1886"/>
    </row>
    <row r="1887" spans="1:142" x14ac:dyDescent="0.2">
      <c r="A1887"/>
      <c r="B1887"/>
      <c r="C1887"/>
      <c r="D1887"/>
      <c r="E1887"/>
      <c r="F1887"/>
      <c r="G1887"/>
      <c r="H1887"/>
      <c r="I1887"/>
      <c r="J1887"/>
      <c r="L1887" s="104"/>
      <c r="M1887" s="104"/>
      <c r="N1887" s="104"/>
      <c r="O1887" s="104"/>
      <c r="P1887" s="104"/>
      <c r="Q1887" s="104"/>
      <c r="R1887" s="104"/>
      <c r="S1887" s="104"/>
      <c r="T1887" s="104"/>
      <c r="U1887" s="104"/>
      <c r="V1887" s="104"/>
      <c r="W1887" s="104"/>
      <c r="X1887" s="104"/>
      <c r="Y1887" s="104"/>
      <c r="Z1887" s="104"/>
      <c r="AA1887" s="104"/>
      <c r="AB1887" s="104"/>
      <c r="AC1887" s="104"/>
      <c r="AD1887" s="104"/>
      <c r="AE1887" s="104"/>
      <c r="AF1887" s="104"/>
      <c r="AG1887" s="104"/>
      <c r="AH1887" s="104"/>
      <c r="AI1887" s="104"/>
      <c r="AJ1887" s="104"/>
      <c r="AK1887" s="104"/>
      <c r="AL1887" s="104"/>
      <c r="AM1887" s="104"/>
      <c r="AN1887" s="104"/>
      <c r="AO1887" s="104"/>
      <c r="AP1887" s="104"/>
      <c r="AQ1887" s="104"/>
      <c r="AR1887" s="104"/>
      <c r="AS1887" s="104"/>
      <c r="AT1887" s="104"/>
      <c r="AU1887" s="104"/>
      <c r="AX1887" s="114"/>
      <c r="AY1887" s="114"/>
      <c r="AZ1887" s="114"/>
      <c r="BA1887" s="114"/>
      <c r="BB1887" s="114"/>
      <c r="BC1887" s="114"/>
      <c r="BD1887" s="114"/>
      <c r="BE1887" s="114"/>
      <c r="BF1887" s="114"/>
      <c r="BG1887" s="114"/>
      <c r="BH1887" s="114"/>
      <c r="BI1887" s="114"/>
      <c r="BJ1887" s="114"/>
      <c r="BK1887" s="114"/>
      <c r="BL1887" s="114"/>
      <c r="BM1887" s="114"/>
      <c r="BN1887" s="114"/>
      <c r="BO1887" s="114"/>
      <c r="BP1887" s="114"/>
      <c r="BQ1887" s="114"/>
      <c r="BR1887" s="114"/>
      <c r="BS1887" s="114"/>
      <c r="BT1887" s="114"/>
      <c r="BU1887" s="114"/>
      <c r="BV1887" s="114"/>
      <c r="BW1887" s="114"/>
      <c r="BX1887" s="114"/>
      <c r="BY1887" s="114"/>
      <c r="BZ1887" s="114"/>
      <c r="CA1887" s="114"/>
      <c r="CB1887" s="114"/>
      <c r="CC1887" s="114"/>
      <c r="CD1887" s="114"/>
      <c r="CE1887" s="114"/>
      <c r="CF1887" s="114"/>
      <c r="CG1887" s="114"/>
      <c r="EH1887"/>
      <c r="EI1887"/>
      <c r="EJ1887"/>
      <c r="EK1887"/>
      <c r="EL1887"/>
    </row>
    <row r="1888" spans="1:142" x14ac:dyDescent="0.2">
      <c r="A1888"/>
      <c r="B1888"/>
      <c r="C1888"/>
      <c r="D1888"/>
      <c r="E1888"/>
      <c r="F1888"/>
      <c r="G1888"/>
      <c r="H1888"/>
      <c r="I1888"/>
      <c r="J1888"/>
      <c r="L1888" s="104"/>
      <c r="M1888" s="104"/>
      <c r="N1888" s="104"/>
      <c r="O1888" s="104"/>
      <c r="P1888" s="104"/>
      <c r="Q1888" s="104"/>
      <c r="R1888" s="104"/>
      <c r="S1888" s="104"/>
      <c r="T1888" s="104"/>
      <c r="U1888" s="104"/>
      <c r="V1888" s="104"/>
      <c r="W1888" s="104"/>
      <c r="X1888" s="104"/>
      <c r="Y1888" s="104"/>
      <c r="Z1888" s="104"/>
      <c r="AA1888" s="104"/>
      <c r="AB1888" s="104"/>
      <c r="AC1888" s="104"/>
      <c r="AD1888" s="104"/>
      <c r="AE1888" s="104"/>
      <c r="AF1888" s="104"/>
      <c r="AG1888" s="104"/>
      <c r="AH1888" s="104"/>
      <c r="AI1888" s="104"/>
      <c r="AJ1888" s="104"/>
      <c r="AK1888" s="104"/>
      <c r="AL1888" s="104"/>
      <c r="AM1888" s="104"/>
      <c r="AN1888" s="104"/>
      <c r="AO1888" s="104"/>
      <c r="AP1888" s="104"/>
      <c r="AQ1888" s="104"/>
      <c r="AR1888" s="104"/>
      <c r="AS1888" s="104"/>
      <c r="AT1888" s="104"/>
      <c r="AU1888" s="104"/>
      <c r="AX1888" s="114"/>
      <c r="AY1888" s="114"/>
      <c r="AZ1888" s="114"/>
      <c r="BA1888" s="114"/>
      <c r="BB1888" s="114"/>
      <c r="BC1888" s="114"/>
      <c r="BD1888" s="114"/>
      <c r="BE1888" s="114"/>
      <c r="BF1888" s="114"/>
      <c r="BG1888" s="114"/>
      <c r="BH1888" s="114"/>
      <c r="BI1888" s="114"/>
      <c r="BJ1888" s="114"/>
      <c r="BK1888" s="114"/>
      <c r="BL1888" s="114"/>
      <c r="BM1888" s="114"/>
      <c r="BN1888" s="114"/>
      <c r="BO1888" s="114"/>
      <c r="BP1888" s="114"/>
      <c r="BQ1888" s="114"/>
      <c r="BR1888" s="114"/>
      <c r="BS1888" s="114"/>
      <c r="BT1888" s="114"/>
      <c r="BU1888" s="114"/>
      <c r="BV1888" s="114"/>
      <c r="BW1888" s="114"/>
      <c r="BX1888" s="114"/>
      <c r="BY1888" s="114"/>
      <c r="BZ1888" s="114"/>
      <c r="CA1888" s="114"/>
      <c r="CB1888" s="114"/>
      <c r="CC1888" s="114"/>
      <c r="CD1888" s="114"/>
      <c r="CE1888" s="114"/>
      <c r="CF1888" s="114"/>
      <c r="CG1888" s="114"/>
      <c r="EH1888"/>
      <c r="EI1888"/>
      <c r="EJ1888"/>
      <c r="EK1888"/>
      <c r="EL1888"/>
    </row>
    <row r="1889" spans="1:142" x14ac:dyDescent="0.2">
      <c r="A1889"/>
      <c r="B1889"/>
      <c r="C1889"/>
      <c r="D1889"/>
      <c r="E1889"/>
      <c r="F1889"/>
      <c r="G1889"/>
      <c r="H1889"/>
      <c r="I1889"/>
      <c r="J1889"/>
      <c r="L1889" s="104"/>
      <c r="M1889" s="104"/>
      <c r="N1889" s="104"/>
      <c r="O1889" s="104"/>
      <c r="P1889" s="104"/>
      <c r="Q1889" s="104"/>
      <c r="R1889" s="104"/>
      <c r="S1889" s="104"/>
      <c r="T1889" s="104"/>
      <c r="U1889" s="104"/>
      <c r="V1889" s="104"/>
      <c r="W1889" s="104"/>
      <c r="X1889" s="104"/>
      <c r="Y1889" s="104"/>
      <c r="Z1889" s="104"/>
      <c r="AA1889" s="104"/>
      <c r="AB1889" s="104"/>
      <c r="AC1889" s="104"/>
      <c r="AD1889" s="104"/>
      <c r="AE1889" s="104"/>
      <c r="AF1889" s="104"/>
      <c r="AG1889" s="104"/>
      <c r="AH1889" s="104"/>
      <c r="AI1889" s="104"/>
      <c r="AJ1889" s="104"/>
      <c r="AK1889" s="104"/>
      <c r="AL1889" s="104"/>
      <c r="AM1889" s="104"/>
      <c r="AN1889" s="104"/>
      <c r="AO1889" s="104"/>
      <c r="AP1889" s="104"/>
      <c r="AQ1889" s="104"/>
      <c r="AR1889" s="104"/>
      <c r="AS1889" s="104"/>
      <c r="AT1889" s="104"/>
      <c r="AU1889" s="104"/>
      <c r="AX1889" s="114"/>
      <c r="AY1889" s="114"/>
      <c r="AZ1889" s="114"/>
      <c r="BA1889" s="114"/>
      <c r="BB1889" s="114"/>
      <c r="BC1889" s="114"/>
      <c r="BD1889" s="114"/>
      <c r="BE1889" s="114"/>
      <c r="BF1889" s="114"/>
      <c r="BG1889" s="114"/>
      <c r="BH1889" s="114"/>
      <c r="BI1889" s="114"/>
      <c r="BJ1889" s="114"/>
      <c r="BK1889" s="114"/>
      <c r="BL1889" s="114"/>
      <c r="BM1889" s="114"/>
      <c r="BN1889" s="114"/>
      <c r="BO1889" s="114"/>
      <c r="BP1889" s="114"/>
      <c r="BQ1889" s="114"/>
      <c r="BR1889" s="114"/>
      <c r="BS1889" s="114"/>
      <c r="BT1889" s="114"/>
      <c r="BU1889" s="114"/>
      <c r="BV1889" s="114"/>
      <c r="BW1889" s="114"/>
      <c r="BX1889" s="114"/>
      <c r="BY1889" s="114"/>
      <c r="BZ1889" s="114"/>
      <c r="CA1889" s="114"/>
      <c r="CB1889" s="114"/>
      <c r="CC1889" s="114"/>
      <c r="CD1889" s="114"/>
      <c r="CE1889" s="114"/>
      <c r="CF1889" s="114"/>
      <c r="CG1889" s="114"/>
      <c r="EH1889"/>
      <c r="EI1889"/>
      <c r="EJ1889"/>
      <c r="EK1889"/>
      <c r="EL1889"/>
    </row>
    <row r="1890" spans="1:142" x14ac:dyDescent="0.2">
      <c r="A1890"/>
      <c r="B1890"/>
      <c r="C1890"/>
      <c r="D1890"/>
      <c r="E1890"/>
      <c r="F1890"/>
      <c r="G1890"/>
      <c r="H1890"/>
      <c r="I1890"/>
      <c r="J1890"/>
      <c r="L1890" s="104"/>
      <c r="M1890" s="104"/>
      <c r="N1890" s="104"/>
      <c r="O1890" s="104"/>
      <c r="P1890" s="104"/>
      <c r="Q1890" s="104"/>
      <c r="R1890" s="104"/>
      <c r="S1890" s="104"/>
      <c r="T1890" s="104"/>
      <c r="U1890" s="104"/>
      <c r="V1890" s="104"/>
      <c r="W1890" s="104"/>
      <c r="X1890" s="104"/>
      <c r="Y1890" s="104"/>
      <c r="Z1890" s="104"/>
      <c r="AA1890" s="104"/>
      <c r="AB1890" s="104"/>
      <c r="AC1890" s="104"/>
      <c r="AD1890" s="104"/>
      <c r="AE1890" s="104"/>
      <c r="AF1890" s="104"/>
      <c r="AG1890" s="104"/>
      <c r="AH1890" s="104"/>
      <c r="AI1890" s="104"/>
      <c r="AJ1890" s="104"/>
      <c r="AK1890" s="104"/>
      <c r="AL1890" s="104"/>
      <c r="AM1890" s="104"/>
      <c r="AN1890" s="104"/>
      <c r="AO1890" s="104"/>
      <c r="AP1890" s="104"/>
      <c r="AQ1890" s="104"/>
      <c r="AR1890" s="104"/>
      <c r="AS1890" s="104"/>
      <c r="AT1890" s="104"/>
      <c r="AU1890" s="104"/>
      <c r="AX1890" s="114"/>
      <c r="AY1890" s="114"/>
      <c r="AZ1890" s="114"/>
      <c r="BA1890" s="114"/>
      <c r="BB1890" s="114"/>
      <c r="BC1890" s="114"/>
      <c r="BD1890" s="114"/>
      <c r="BE1890" s="114"/>
      <c r="BF1890" s="114"/>
      <c r="BG1890" s="114"/>
      <c r="BH1890" s="114"/>
      <c r="BI1890" s="114"/>
      <c r="BJ1890" s="114"/>
      <c r="BK1890" s="114"/>
      <c r="BL1890" s="114"/>
      <c r="BM1890" s="114"/>
      <c r="BN1890" s="114"/>
      <c r="BO1890" s="114"/>
      <c r="BP1890" s="114"/>
      <c r="BQ1890" s="114"/>
      <c r="BR1890" s="114"/>
      <c r="BS1890" s="114"/>
      <c r="BT1890" s="114"/>
      <c r="BU1890" s="114"/>
      <c r="BV1890" s="114"/>
      <c r="BW1890" s="114"/>
      <c r="BX1890" s="114"/>
      <c r="BY1890" s="114"/>
      <c r="BZ1890" s="114"/>
      <c r="CA1890" s="114"/>
      <c r="CB1890" s="114"/>
      <c r="CC1890" s="114"/>
      <c r="CD1890" s="114"/>
      <c r="CE1890" s="114"/>
      <c r="CF1890" s="114"/>
      <c r="CG1890" s="114"/>
      <c r="EH1890"/>
      <c r="EI1890"/>
      <c r="EJ1890"/>
      <c r="EK1890"/>
      <c r="EL1890"/>
    </row>
    <row r="1891" spans="1:142" x14ac:dyDescent="0.2">
      <c r="A1891"/>
      <c r="B1891"/>
      <c r="C1891"/>
      <c r="D1891"/>
      <c r="E1891"/>
      <c r="F1891"/>
      <c r="G1891"/>
      <c r="H1891"/>
      <c r="I1891"/>
      <c r="J1891"/>
      <c r="L1891" s="104"/>
      <c r="M1891" s="104"/>
      <c r="N1891" s="104"/>
      <c r="O1891" s="104"/>
      <c r="P1891" s="104"/>
      <c r="Q1891" s="104"/>
      <c r="R1891" s="104"/>
      <c r="S1891" s="104"/>
      <c r="T1891" s="104"/>
      <c r="U1891" s="104"/>
      <c r="V1891" s="104"/>
      <c r="W1891" s="104"/>
      <c r="X1891" s="104"/>
      <c r="Y1891" s="104"/>
      <c r="Z1891" s="104"/>
      <c r="AA1891" s="104"/>
      <c r="AB1891" s="104"/>
      <c r="AC1891" s="104"/>
      <c r="AD1891" s="104"/>
      <c r="AE1891" s="104"/>
      <c r="AF1891" s="104"/>
      <c r="AG1891" s="104"/>
      <c r="AH1891" s="104"/>
      <c r="AI1891" s="104"/>
      <c r="AJ1891" s="104"/>
      <c r="AK1891" s="104"/>
      <c r="AL1891" s="104"/>
      <c r="AM1891" s="104"/>
      <c r="AN1891" s="104"/>
      <c r="AO1891" s="104"/>
      <c r="AP1891" s="104"/>
      <c r="AQ1891" s="104"/>
      <c r="AR1891" s="104"/>
      <c r="AS1891" s="104"/>
      <c r="AT1891" s="104"/>
      <c r="AU1891" s="104"/>
      <c r="AX1891" s="114"/>
      <c r="AY1891" s="114"/>
      <c r="AZ1891" s="114"/>
      <c r="BA1891" s="114"/>
      <c r="BB1891" s="114"/>
      <c r="BC1891" s="114"/>
      <c r="BD1891" s="114"/>
      <c r="BE1891" s="114"/>
      <c r="BF1891" s="114"/>
      <c r="BG1891" s="114"/>
      <c r="BH1891" s="114"/>
      <c r="BI1891" s="114"/>
      <c r="BJ1891" s="114"/>
      <c r="BK1891" s="114"/>
      <c r="BL1891" s="114"/>
      <c r="BM1891" s="114"/>
      <c r="BN1891" s="114"/>
      <c r="BO1891" s="114"/>
      <c r="BP1891" s="114"/>
      <c r="BQ1891" s="114"/>
      <c r="BR1891" s="114"/>
      <c r="BS1891" s="114"/>
      <c r="BT1891" s="114"/>
      <c r="BU1891" s="114"/>
      <c r="BV1891" s="114"/>
      <c r="BW1891" s="114"/>
      <c r="BX1891" s="114"/>
      <c r="BY1891" s="114"/>
      <c r="BZ1891" s="114"/>
      <c r="CA1891" s="114"/>
      <c r="CB1891" s="114"/>
      <c r="CC1891" s="114"/>
      <c r="CD1891" s="114"/>
      <c r="CE1891" s="114"/>
      <c r="CF1891" s="114"/>
      <c r="CG1891" s="114"/>
      <c r="EH1891"/>
      <c r="EI1891"/>
      <c r="EJ1891"/>
      <c r="EK1891"/>
      <c r="EL1891"/>
    </row>
    <row r="1892" spans="1:142" x14ac:dyDescent="0.2">
      <c r="A1892"/>
      <c r="B1892"/>
      <c r="C1892"/>
      <c r="D1892"/>
      <c r="E1892"/>
      <c r="F1892"/>
      <c r="G1892"/>
      <c r="H1892"/>
      <c r="I1892"/>
      <c r="J1892"/>
      <c r="L1892" s="104"/>
      <c r="M1892" s="104"/>
      <c r="N1892" s="104"/>
      <c r="O1892" s="104"/>
      <c r="P1892" s="104"/>
      <c r="Q1892" s="104"/>
      <c r="R1892" s="104"/>
      <c r="S1892" s="104"/>
      <c r="T1892" s="104"/>
      <c r="U1892" s="104"/>
      <c r="V1892" s="104"/>
      <c r="W1892" s="104"/>
      <c r="X1892" s="104"/>
      <c r="Y1892" s="104"/>
      <c r="Z1892" s="104"/>
      <c r="AA1892" s="104"/>
      <c r="AB1892" s="104"/>
      <c r="AC1892" s="104"/>
      <c r="AD1892" s="104"/>
      <c r="AE1892" s="104"/>
      <c r="AF1892" s="104"/>
      <c r="AG1892" s="104"/>
      <c r="AH1892" s="104"/>
      <c r="AI1892" s="104"/>
      <c r="AJ1892" s="104"/>
      <c r="AK1892" s="104"/>
      <c r="AL1892" s="104"/>
      <c r="AM1892" s="104"/>
      <c r="AN1892" s="104"/>
      <c r="AO1892" s="104"/>
      <c r="AP1892" s="104"/>
      <c r="AQ1892" s="104"/>
      <c r="AR1892" s="104"/>
      <c r="AS1892" s="104"/>
      <c r="AT1892" s="104"/>
      <c r="AU1892" s="104"/>
      <c r="AX1892" s="114"/>
      <c r="AY1892" s="114"/>
      <c r="AZ1892" s="114"/>
      <c r="BA1892" s="114"/>
      <c r="BB1892" s="114"/>
      <c r="BC1892" s="114"/>
      <c r="BD1892" s="114"/>
      <c r="BE1892" s="114"/>
      <c r="BF1892" s="114"/>
      <c r="BG1892" s="114"/>
      <c r="BH1892" s="114"/>
      <c r="BI1892" s="114"/>
      <c r="BJ1892" s="114"/>
      <c r="BK1892" s="114"/>
      <c r="BL1892" s="114"/>
      <c r="BM1892" s="114"/>
      <c r="BN1892" s="114"/>
      <c r="BO1892" s="114"/>
      <c r="BP1892" s="114"/>
      <c r="BQ1892" s="114"/>
      <c r="BR1892" s="114"/>
      <c r="BS1892" s="114"/>
      <c r="BT1892" s="114"/>
      <c r="BU1892" s="114"/>
      <c r="BV1892" s="114"/>
      <c r="BW1892" s="114"/>
      <c r="BX1892" s="114"/>
      <c r="BY1892" s="114"/>
      <c r="BZ1892" s="114"/>
      <c r="CA1892" s="114"/>
      <c r="CB1892" s="114"/>
      <c r="CC1892" s="114"/>
      <c r="CD1892" s="114"/>
      <c r="CE1892" s="114"/>
      <c r="CF1892" s="114"/>
      <c r="CG1892" s="114"/>
      <c r="EH1892"/>
      <c r="EI1892"/>
      <c r="EJ1892"/>
      <c r="EK1892"/>
      <c r="EL1892"/>
    </row>
    <row r="1893" spans="1:142" x14ac:dyDescent="0.2">
      <c r="A1893"/>
      <c r="B1893"/>
      <c r="C1893"/>
      <c r="D1893"/>
      <c r="E1893"/>
      <c r="F1893"/>
      <c r="G1893"/>
      <c r="H1893"/>
      <c r="I1893"/>
      <c r="J1893"/>
      <c r="L1893" s="104"/>
      <c r="M1893" s="104"/>
      <c r="N1893" s="104"/>
      <c r="O1893" s="104"/>
      <c r="P1893" s="104"/>
      <c r="Q1893" s="104"/>
      <c r="R1893" s="104"/>
      <c r="S1893" s="104"/>
      <c r="T1893" s="104"/>
      <c r="U1893" s="104"/>
      <c r="V1893" s="104"/>
      <c r="W1893" s="104"/>
      <c r="X1893" s="104"/>
      <c r="Y1893" s="104"/>
      <c r="Z1893" s="104"/>
      <c r="AA1893" s="104"/>
      <c r="AB1893" s="104"/>
      <c r="AC1893" s="104"/>
      <c r="AD1893" s="104"/>
      <c r="AE1893" s="104"/>
      <c r="AF1893" s="104"/>
      <c r="AG1893" s="104"/>
      <c r="AH1893" s="104"/>
      <c r="AI1893" s="104"/>
      <c r="AJ1893" s="104"/>
      <c r="AK1893" s="104"/>
      <c r="AL1893" s="104"/>
      <c r="AM1893" s="104"/>
      <c r="AN1893" s="104"/>
      <c r="AO1893" s="104"/>
      <c r="AP1893" s="104"/>
      <c r="AQ1893" s="104"/>
      <c r="AR1893" s="104"/>
      <c r="AS1893" s="104"/>
      <c r="AT1893" s="104"/>
      <c r="AU1893" s="104"/>
      <c r="AX1893" s="114"/>
      <c r="AY1893" s="114"/>
      <c r="AZ1893" s="114"/>
      <c r="BA1893" s="114"/>
      <c r="BB1893" s="114"/>
      <c r="BC1893" s="114"/>
      <c r="BD1893" s="114"/>
      <c r="BE1893" s="114"/>
      <c r="BF1893" s="114"/>
      <c r="BG1893" s="114"/>
      <c r="BH1893" s="114"/>
      <c r="BI1893" s="114"/>
      <c r="BJ1893" s="114"/>
      <c r="BK1893" s="114"/>
      <c r="BL1893" s="114"/>
      <c r="BM1893" s="114"/>
      <c r="BN1893" s="114"/>
      <c r="BO1893" s="114"/>
      <c r="BP1893" s="114"/>
      <c r="BQ1893" s="114"/>
      <c r="BR1893" s="114"/>
      <c r="BS1893" s="114"/>
      <c r="BT1893" s="114"/>
      <c r="BU1893" s="114"/>
      <c r="BV1893" s="114"/>
      <c r="BW1893" s="114"/>
      <c r="BX1893" s="114"/>
      <c r="BY1893" s="114"/>
      <c r="BZ1893" s="114"/>
      <c r="CA1893" s="114"/>
      <c r="CB1893" s="114"/>
      <c r="CC1893" s="114"/>
      <c r="CD1893" s="114"/>
      <c r="CE1893" s="114"/>
      <c r="CF1893" s="114"/>
      <c r="CG1893" s="114"/>
      <c r="EH1893"/>
      <c r="EI1893"/>
      <c r="EJ1893"/>
      <c r="EK1893"/>
      <c r="EL1893"/>
    </row>
    <row r="1894" spans="1:142" x14ac:dyDescent="0.2">
      <c r="A1894"/>
      <c r="B1894"/>
      <c r="C1894"/>
      <c r="D1894"/>
      <c r="E1894"/>
      <c r="F1894"/>
      <c r="G1894"/>
      <c r="H1894"/>
      <c r="I1894"/>
      <c r="J1894"/>
      <c r="L1894" s="104"/>
      <c r="M1894" s="104"/>
      <c r="N1894" s="104"/>
      <c r="O1894" s="104"/>
      <c r="P1894" s="104"/>
      <c r="Q1894" s="104"/>
      <c r="R1894" s="104"/>
      <c r="S1894" s="104"/>
      <c r="T1894" s="104"/>
      <c r="U1894" s="104"/>
      <c r="V1894" s="104"/>
      <c r="W1894" s="104"/>
      <c r="X1894" s="104"/>
      <c r="Y1894" s="104"/>
      <c r="Z1894" s="104"/>
      <c r="AA1894" s="104"/>
      <c r="AB1894" s="104"/>
      <c r="AC1894" s="104"/>
      <c r="AD1894" s="104"/>
      <c r="AE1894" s="104"/>
      <c r="AF1894" s="104"/>
      <c r="AG1894" s="104"/>
      <c r="AH1894" s="104"/>
      <c r="AI1894" s="104"/>
      <c r="AJ1894" s="104"/>
      <c r="AK1894" s="104"/>
      <c r="AL1894" s="104"/>
      <c r="AM1894" s="104"/>
      <c r="AN1894" s="104"/>
      <c r="AO1894" s="104"/>
      <c r="AP1894" s="104"/>
      <c r="AQ1894" s="104"/>
      <c r="AR1894" s="104"/>
      <c r="AS1894" s="104"/>
      <c r="AT1894" s="104"/>
      <c r="AU1894" s="104"/>
      <c r="AX1894" s="114"/>
      <c r="AY1894" s="114"/>
      <c r="AZ1894" s="114"/>
      <c r="BA1894" s="114"/>
      <c r="BB1894" s="114"/>
      <c r="BC1894" s="114"/>
      <c r="BD1894" s="114"/>
      <c r="BE1894" s="114"/>
      <c r="BF1894" s="114"/>
      <c r="BG1894" s="114"/>
      <c r="BH1894" s="114"/>
      <c r="BI1894" s="114"/>
      <c r="BJ1894" s="114"/>
      <c r="BK1894" s="114"/>
      <c r="BL1894" s="114"/>
      <c r="BM1894" s="114"/>
      <c r="BN1894" s="114"/>
      <c r="BO1894" s="114"/>
      <c r="BP1894" s="114"/>
      <c r="BQ1894" s="114"/>
      <c r="BR1894" s="114"/>
      <c r="BS1894" s="114"/>
      <c r="BT1894" s="114"/>
      <c r="BU1894" s="114"/>
      <c r="BV1894" s="114"/>
      <c r="BW1894" s="114"/>
      <c r="BX1894" s="114"/>
      <c r="BY1894" s="114"/>
      <c r="BZ1894" s="114"/>
      <c r="CA1894" s="114"/>
      <c r="CB1894" s="114"/>
      <c r="CC1894" s="114"/>
      <c r="CD1894" s="114"/>
      <c r="CE1894" s="114"/>
      <c r="CF1894" s="114"/>
      <c r="CG1894" s="114"/>
      <c r="EH1894"/>
      <c r="EI1894"/>
      <c r="EJ1894"/>
      <c r="EK1894"/>
      <c r="EL1894"/>
    </row>
    <row r="1895" spans="1:142" x14ac:dyDescent="0.2">
      <c r="A1895"/>
      <c r="B1895"/>
      <c r="C1895"/>
      <c r="D1895"/>
      <c r="E1895"/>
      <c r="F1895"/>
      <c r="G1895"/>
      <c r="H1895"/>
      <c r="I1895"/>
      <c r="J1895"/>
      <c r="L1895" s="104"/>
      <c r="M1895" s="104"/>
      <c r="N1895" s="104"/>
      <c r="O1895" s="104"/>
      <c r="P1895" s="104"/>
      <c r="Q1895" s="104"/>
      <c r="R1895" s="104"/>
      <c r="S1895" s="104"/>
      <c r="T1895" s="104"/>
      <c r="U1895" s="104"/>
      <c r="V1895" s="104"/>
      <c r="W1895" s="104"/>
      <c r="X1895" s="104"/>
      <c r="Y1895" s="104"/>
      <c r="Z1895" s="104"/>
      <c r="AA1895" s="104"/>
      <c r="AB1895" s="104"/>
      <c r="AC1895" s="104"/>
      <c r="AD1895" s="104"/>
      <c r="AE1895" s="104"/>
      <c r="AF1895" s="104"/>
      <c r="AG1895" s="104"/>
      <c r="AH1895" s="104"/>
      <c r="AI1895" s="104"/>
      <c r="AJ1895" s="104"/>
      <c r="AK1895" s="104"/>
      <c r="AL1895" s="104"/>
      <c r="AM1895" s="104"/>
      <c r="AN1895" s="104"/>
      <c r="AO1895" s="104"/>
      <c r="AP1895" s="104"/>
      <c r="AQ1895" s="104"/>
      <c r="AR1895" s="104"/>
      <c r="AS1895" s="104"/>
      <c r="AT1895" s="104"/>
      <c r="AU1895" s="104"/>
      <c r="AX1895" s="114"/>
      <c r="AY1895" s="114"/>
      <c r="AZ1895" s="114"/>
      <c r="BA1895" s="114"/>
      <c r="BB1895" s="114"/>
      <c r="BC1895" s="114"/>
      <c r="BD1895" s="114"/>
      <c r="BE1895" s="114"/>
      <c r="BF1895" s="114"/>
      <c r="BG1895" s="114"/>
      <c r="BH1895" s="114"/>
      <c r="BI1895" s="114"/>
      <c r="BJ1895" s="114"/>
      <c r="BK1895" s="114"/>
      <c r="BL1895" s="114"/>
      <c r="BM1895" s="114"/>
      <c r="BN1895" s="114"/>
      <c r="BO1895" s="114"/>
      <c r="BP1895" s="114"/>
      <c r="BQ1895" s="114"/>
      <c r="BR1895" s="114"/>
      <c r="BS1895" s="114"/>
      <c r="BT1895" s="114"/>
      <c r="BU1895" s="114"/>
      <c r="BV1895" s="114"/>
      <c r="BW1895" s="114"/>
      <c r="BX1895" s="114"/>
      <c r="BY1895" s="114"/>
      <c r="BZ1895" s="114"/>
      <c r="CA1895" s="114"/>
      <c r="CB1895" s="114"/>
      <c r="CC1895" s="114"/>
      <c r="CD1895" s="114"/>
      <c r="CE1895" s="114"/>
      <c r="CF1895" s="114"/>
      <c r="CG1895" s="114"/>
      <c r="EH1895"/>
      <c r="EI1895"/>
      <c r="EJ1895"/>
      <c r="EK1895"/>
      <c r="EL1895"/>
    </row>
    <row r="1896" spans="1:142" x14ac:dyDescent="0.2">
      <c r="A1896"/>
      <c r="B1896"/>
      <c r="C1896"/>
      <c r="D1896"/>
      <c r="E1896"/>
      <c r="F1896"/>
      <c r="G1896"/>
      <c r="H1896"/>
      <c r="I1896"/>
      <c r="J1896"/>
      <c r="L1896" s="104"/>
      <c r="M1896" s="104"/>
      <c r="N1896" s="104"/>
      <c r="O1896" s="104"/>
      <c r="P1896" s="104"/>
      <c r="Q1896" s="104"/>
      <c r="R1896" s="104"/>
      <c r="S1896" s="104"/>
      <c r="T1896" s="104"/>
      <c r="U1896" s="104"/>
      <c r="V1896" s="104"/>
      <c r="W1896" s="104"/>
      <c r="X1896" s="104"/>
      <c r="Y1896" s="104"/>
      <c r="Z1896" s="104"/>
      <c r="AA1896" s="104"/>
      <c r="AB1896" s="104"/>
      <c r="AC1896" s="104"/>
      <c r="AD1896" s="104"/>
      <c r="AE1896" s="104"/>
      <c r="AF1896" s="104"/>
      <c r="AG1896" s="104"/>
      <c r="AH1896" s="104"/>
      <c r="AI1896" s="104"/>
      <c r="AJ1896" s="104"/>
      <c r="AK1896" s="104"/>
      <c r="AL1896" s="104"/>
      <c r="AM1896" s="104"/>
      <c r="AN1896" s="104"/>
      <c r="AO1896" s="104"/>
      <c r="AP1896" s="104"/>
      <c r="AQ1896" s="104"/>
      <c r="AR1896" s="104"/>
      <c r="AS1896" s="104"/>
      <c r="AT1896" s="104"/>
      <c r="AU1896" s="104"/>
      <c r="AX1896" s="114"/>
      <c r="AY1896" s="114"/>
      <c r="AZ1896" s="114"/>
      <c r="BA1896" s="114"/>
      <c r="BB1896" s="114"/>
      <c r="BC1896" s="114"/>
      <c r="BD1896" s="114"/>
      <c r="BE1896" s="114"/>
      <c r="BF1896" s="114"/>
      <c r="BG1896" s="114"/>
      <c r="BH1896" s="114"/>
      <c r="BI1896" s="114"/>
      <c r="BJ1896" s="114"/>
      <c r="BK1896" s="114"/>
      <c r="BL1896" s="114"/>
      <c r="BM1896" s="114"/>
      <c r="BN1896" s="114"/>
      <c r="BO1896" s="114"/>
      <c r="BP1896" s="114"/>
      <c r="BQ1896" s="114"/>
      <c r="BR1896" s="114"/>
      <c r="BS1896" s="114"/>
      <c r="BT1896" s="114"/>
      <c r="BU1896" s="114"/>
      <c r="BV1896" s="114"/>
      <c r="BW1896" s="114"/>
      <c r="BX1896" s="114"/>
      <c r="BY1896" s="114"/>
      <c r="BZ1896" s="114"/>
      <c r="CA1896" s="114"/>
      <c r="CB1896" s="114"/>
      <c r="CC1896" s="114"/>
      <c r="CD1896" s="114"/>
      <c r="CE1896" s="114"/>
      <c r="CF1896" s="114"/>
      <c r="CG1896" s="114"/>
      <c r="EH1896"/>
      <c r="EI1896"/>
      <c r="EJ1896"/>
      <c r="EK1896"/>
      <c r="EL1896"/>
    </row>
    <row r="1897" spans="1:142" x14ac:dyDescent="0.2">
      <c r="A1897"/>
      <c r="B1897"/>
      <c r="C1897"/>
      <c r="D1897"/>
      <c r="E1897"/>
      <c r="F1897"/>
      <c r="G1897"/>
      <c r="H1897"/>
      <c r="I1897"/>
      <c r="J1897"/>
      <c r="L1897" s="104"/>
      <c r="M1897" s="104"/>
      <c r="N1897" s="104"/>
      <c r="O1897" s="104"/>
      <c r="P1897" s="104"/>
      <c r="Q1897" s="104"/>
      <c r="R1897" s="104"/>
      <c r="S1897" s="104"/>
      <c r="T1897" s="104"/>
      <c r="U1897" s="104"/>
      <c r="V1897" s="104"/>
      <c r="W1897" s="104"/>
      <c r="X1897" s="104"/>
      <c r="Y1897" s="104"/>
      <c r="Z1897" s="104"/>
      <c r="AA1897" s="104"/>
      <c r="AB1897" s="104"/>
      <c r="AC1897" s="104"/>
      <c r="AD1897" s="104"/>
      <c r="AE1897" s="104"/>
      <c r="AF1897" s="104"/>
      <c r="AG1897" s="104"/>
      <c r="AH1897" s="104"/>
      <c r="AI1897" s="104"/>
      <c r="AJ1897" s="104"/>
      <c r="AK1897" s="104"/>
      <c r="AL1897" s="104"/>
      <c r="AM1897" s="104"/>
      <c r="AN1897" s="104"/>
      <c r="AO1897" s="104"/>
      <c r="AP1897" s="104"/>
      <c r="AQ1897" s="104"/>
      <c r="AR1897" s="104"/>
      <c r="AS1897" s="104"/>
      <c r="AT1897" s="104"/>
      <c r="AU1897" s="104"/>
      <c r="AX1897" s="114"/>
      <c r="AY1897" s="114"/>
      <c r="AZ1897" s="114"/>
      <c r="BA1897" s="114"/>
      <c r="BB1897" s="114"/>
      <c r="BC1897" s="114"/>
      <c r="BD1897" s="114"/>
      <c r="BE1897" s="114"/>
      <c r="BF1897" s="114"/>
      <c r="BG1897" s="114"/>
      <c r="BH1897" s="114"/>
      <c r="BI1897" s="114"/>
      <c r="BJ1897" s="114"/>
      <c r="BK1897" s="114"/>
      <c r="BL1897" s="114"/>
      <c r="BM1897" s="114"/>
      <c r="BN1897" s="114"/>
      <c r="BO1897" s="114"/>
      <c r="BP1897" s="114"/>
      <c r="BQ1897" s="114"/>
      <c r="BR1897" s="114"/>
      <c r="BS1897" s="114"/>
      <c r="BT1897" s="114"/>
      <c r="BU1897" s="114"/>
      <c r="BV1897" s="114"/>
      <c r="BW1897" s="114"/>
      <c r="BX1897" s="114"/>
      <c r="BY1897" s="114"/>
      <c r="BZ1897" s="114"/>
      <c r="CA1897" s="114"/>
      <c r="CB1897" s="114"/>
      <c r="CC1897" s="114"/>
      <c r="CD1897" s="114"/>
      <c r="CE1897" s="114"/>
      <c r="CF1897" s="114"/>
      <c r="CG1897" s="114"/>
      <c r="EH1897"/>
      <c r="EI1897"/>
      <c r="EJ1897"/>
      <c r="EK1897"/>
      <c r="EL1897"/>
    </row>
    <row r="1898" spans="1:142" x14ac:dyDescent="0.2">
      <c r="A1898"/>
      <c r="B1898"/>
      <c r="C1898"/>
      <c r="D1898"/>
      <c r="E1898"/>
      <c r="F1898"/>
      <c r="G1898"/>
      <c r="H1898"/>
      <c r="I1898"/>
      <c r="J1898"/>
      <c r="L1898" s="104"/>
      <c r="M1898" s="104"/>
      <c r="N1898" s="104"/>
      <c r="O1898" s="104"/>
      <c r="P1898" s="104"/>
      <c r="Q1898" s="104"/>
      <c r="R1898" s="104"/>
      <c r="S1898" s="104"/>
      <c r="T1898" s="104"/>
      <c r="U1898" s="104"/>
      <c r="V1898" s="104"/>
      <c r="W1898" s="104"/>
      <c r="X1898" s="104"/>
      <c r="Y1898" s="104"/>
      <c r="Z1898" s="104"/>
      <c r="AA1898" s="104"/>
      <c r="AB1898" s="104"/>
      <c r="AC1898" s="104"/>
      <c r="AD1898" s="104"/>
      <c r="AE1898" s="104"/>
      <c r="AF1898" s="104"/>
      <c r="AG1898" s="104"/>
      <c r="AH1898" s="104"/>
      <c r="AI1898" s="104"/>
      <c r="AJ1898" s="104"/>
      <c r="AK1898" s="104"/>
      <c r="AL1898" s="104"/>
      <c r="AM1898" s="104"/>
      <c r="AN1898" s="104"/>
      <c r="AO1898" s="104"/>
      <c r="AP1898" s="104"/>
      <c r="AQ1898" s="104"/>
      <c r="AR1898" s="104"/>
      <c r="AS1898" s="104"/>
      <c r="AT1898" s="104"/>
      <c r="AU1898" s="104"/>
      <c r="AX1898" s="114"/>
      <c r="AY1898" s="114"/>
      <c r="AZ1898" s="114"/>
      <c r="BA1898" s="114"/>
      <c r="BB1898" s="114"/>
      <c r="BC1898" s="114"/>
      <c r="BD1898" s="114"/>
      <c r="BE1898" s="114"/>
      <c r="BF1898" s="114"/>
      <c r="BG1898" s="114"/>
      <c r="BH1898" s="114"/>
      <c r="BI1898" s="114"/>
      <c r="BJ1898" s="114"/>
      <c r="BK1898" s="114"/>
      <c r="BL1898" s="114"/>
      <c r="BM1898" s="114"/>
      <c r="BN1898" s="114"/>
      <c r="BO1898" s="114"/>
      <c r="BP1898" s="114"/>
      <c r="BQ1898" s="114"/>
      <c r="BR1898" s="114"/>
      <c r="BS1898" s="114"/>
      <c r="BT1898" s="114"/>
      <c r="BU1898" s="114"/>
      <c r="BV1898" s="114"/>
      <c r="BW1898" s="114"/>
      <c r="BX1898" s="114"/>
      <c r="BY1898" s="114"/>
      <c r="BZ1898" s="114"/>
      <c r="CA1898" s="114"/>
      <c r="CB1898" s="114"/>
      <c r="CC1898" s="114"/>
      <c r="CD1898" s="114"/>
      <c r="CE1898" s="114"/>
      <c r="CF1898" s="114"/>
      <c r="CG1898" s="114"/>
      <c r="EH1898"/>
      <c r="EI1898"/>
      <c r="EJ1898"/>
      <c r="EK1898"/>
      <c r="EL1898"/>
    </row>
    <row r="1899" spans="1:142" x14ac:dyDescent="0.2">
      <c r="A1899"/>
      <c r="B1899"/>
      <c r="C1899"/>
      <c r="D1899"/>
      <c r="E1899"/>
      <c r="F1899"/>
      <c r="G1899"/>
      <c r="H1899"/>
      <c r="I1899"/>
      <c r="J1899"/>
      <c r="L1899" s="104"/>
      <c r="M1899" s="104"/>
      <c r="N1899" s="104"/>
      <c r="O1899" s="104"/>
      <c r="P1899" s="104"/>
      <c r="Q1899" s="104"/>
      <c r="R1899" s="104"/>
      <c r="S1899" s="104"/>
      <c r="T1899" s="104"/>
      <c r="U1899" s="104"/>
      <c r="V1899" s="104"/>
      <c r="W1899" s="104"/>
      <c r="X1899" s="104"/>
      <c r="Y1899" s="104"/>
      <c r="Z1899" s="104"/>
      <c r="AA1899" s="104"/>
      <c r="AB1899" s="104"/>
      <c r="AC1899" s="104"/>
      <c r="AD1899" s="104"/>
      <c r="AE1899" s="104"/>
      <c r="AF1899" s="104"/>
      <c r="AG1899" s="104"/>
      <c r="AH1899" s="104"/>
      <c r="AI1899" s="104"/>
      <c r="AJ1899" s="104"/>
      <c r="AK1899" s="104"/>
      <c r="AL1899" s="104"/>
      <c r="AM1899" s="104"/>
      <c r="AN1899" s="104"/>
      <c r="AO1899" s="104"/>
      <c r="AP1899" s="104"/>
      <c r="AQ1899" s="104"/>
      <c r="AR1899" s="104"/>
      <c r="AS1899" s="104"/>
      <c r="AT1899" s="104"/>
      <c r="AU1899" s="104"/>
      <c r="AX1899" s="114"/>
      <c r="AY1899" s="114"/>
      <c r="AZ1899" s="114"/>
      <c r="BA1899" s="114"/>
      <c r="BB1899" s="114"/>
      <c r="BC1899" s="114"/>
      <c r="BD1899" s="114"/>
      <c r="BE1899" s="114"/>
      <c r="BF1899" s="114"/>
      <c r="BG1899" s="114"/>
      <c r="BH1899" s="114"/>
      <c r="BI1899" s="114"/>
      <c r="BJ1899" s="114"/>
      <c r="BK1899" s="114"/>
      <c r="BL1899" s="114"/>
      <c r="BM1899" s="114"/>
      <c r="BN1899" s="114"/>
      <c r="BO1899" s="114"/>
      <c r="BP1899" s="114"/>
      <c r="BQ1899" s="114"/>
      <c r="BR1899" s="114"/>
      <c r="BS1899" s="114"/>
      <c r="BT1899" s="114"/>
      <c r="BU1899" s="114"/>
      <c r="BV1899" s="114"/>
      <c r="BW1899" s="114"/>
      <c r="BX1899" s="114"/>
      <c r="BY1899" s="114"/>
      <c r="BZ1899" s="114"/>
      <c r="CA1899" s="114"/>
      <c r="CB1899" s="114"/>
      <c r="CC1899" s="114"/>
      <c r="CD1899" s="114"/>
      <c r="CE1899" s="114"/>
      <c r="CF1899" s="114"/>
      <c r="CG1899" s="114"/>
      <c r="EH1899"/>
      <c r="EI1899"/>
      <c r="EJ1899"/>
      <c r="EK1899"/>
      <c r="EL1899"/>
    </row>
    <row r="1900" spans="1:142" x14ac:dyDescent="0.2">
      <c r="A1900"/>
      <c r="B1900"/>
      <c r="C1900"/>
      <c r="D1900"/>
      <c r="E1900"/>
      <c r="F1900"/>
      <c r="G1900"/>
      <c r="H1900"/>
      <c r="I1900"/>
      <c r="J1900"/>
      <c r="L1900" s="104"/>
      <c r="M1900" s="104"/>
      <c r="N1900" s="104"/>
      <c r="O1900" s="104"/>
      <c r="P1900" s="104"/>
      <c r="Q1900" s="104"/>
      <c r="R1900" s="104"/>
      <c r="S1900" s="104"/>
      <c r="T1900" s="104"/>
      <c r="U1900" s="104"/>
      <c r="V1900" s="104"/>
      <c r="W1900" s="104"/>
      <c r="X1900" s="104"/>
      <c r="Y1900" s="104"/>
      <c r="Z1900" s="104"/>
      <c r="AA1900" s="104"/>
      <c r="AB1900" s="104"/>
      <c r="AC1900" s="104"/>
      <c r="AD1900" s="104"/>
      <c r="AE1900" s="104"/>
      <c r="AF1900" s="104"/>
      <c r="AG1900" s="104"/>
      <c r="AH1900" s="104"/>
      <c r="AI1900" s="104"/>
      <c r="AJ1900" s="104"/>
      <c r="AK1900" s="104"/>
      <c r="AL1900" s="104"/>
      <c r="AM1900" s="104"/>
      <c r="AN1900" s="104"/>
      <c r="AO1900" s="104"/>
      <c r="AP1900" s="104"/>
      <c r="AQ1900" s="104"/>
      <c r="AR1900" s="104"/>
      <c r="AS1900" s="104"/>
      <c r="AT1900" s="104"/>
      <c r="AU1900" s="104"/>
      <c r="AX1900" s="114"/>
      <c r="AY1900" s="114"/>
      <c r="AZ1900" s="114"/>
      <c r="BA1900" s="114"/>
      <c r="BB1900" s="114"/>
      <c r="BC1900" s="114"/>
      <c r="BD1900" s="114"/>
      <c r="BE1900" s="114"/>
      <c r="BF1900" s="114"/>
      <c r="BG1900" s="114"/>
      <c r="BH1900" s="114"/>
      <c r="BI1900" s="114"/>
      <c r="BJ1900" s="114"/>
      <c r="BK1900" s="114"/>
      <c r="BL1900" s="114"/>
      <c r="BM1900" s="114"/>
      <c r="BN1900" s="114"/>
      <c r="BO1900" s="114"/>
      <c r="BP1900" s="114"/>
      <c r="BQ1900" s="114"/>
      <c r="BR1900" s="114"/>
      <c r="BS1900" s="114"/>
      <c r="BT1900" s="114"/>
      <c r="BU1900" s="114"/>
      <c r="BV1900" s="114"/>
      <c r="BW1900" s="114"/>
      <c r="BX1900" s="114"/>
      <c r="BY1900" s="114"/>
      <c r="BZ1900" s="114"/>
      <c r="CA1900" s="114"/>
      <c r="CB1900" s="114"/>
      <c r="CC1900" s="114"/>
      <c r="CD1900" s="114"/>
      <c r="CE1900" s="114"/>
      <c r="CF1900" s="114"/>
      <c r="CG1900" s="114"/>
      <c r="EH1900"/>
      <c r="EI1900"/>
      <c r="EJ1900"/>
      <c r="EK1900"/>
      <c r="EL1900"/>
    </row>
    <row r="1901" spans="1:142" x14ac:dyDescent="0.2">
      <c r="A1901"/>
      <c r="B1901"/>
      <c r="C1901"/>
      <c r="D1901"/>
      <c r="E1901"/>
      <c r="F1901"/>
      <c r="G1901"/>
      <c r="H1901"/>
      <c r="I1901"/>
      <c r="J1901"/>
      <c r="L1901" s="104"/>
      <c r="M1901" s="104"/>
      <c r="N1901" s="104"/>
      <c r="O1901" s="104"/>
      <c r="P1901" s="104"/>
      <c r="Q1901" s="104"/>
      <c r="R1901" s="104"/>
      <c r="S1901" s="104"/>
      <c r="T1901" s="104"/>
      <c r="U1901" s="104"/>
      <c r="V1901" s="104"/>
      <c r="W1901" s="104"/>
      <c r="X1901" s="104"/>
      <c r="Y1901" s="104"/>
      <c r="Z1901" s="104"/>
      <c r="AA1901" s="104"/>
      <c r="AB1901" s="104"/>
      <c r="AC1901" s="104"/>
      <c r="AD1901" s="104"/>
      <c r="AE1901" s="104"/>
      <c r="AF1901" s="104"/>
      <c r="AG1901" s="104"/>
      <c r="AH1901" s="104"/>
      <c r="AI1901" s="104"/>
      <c r="AJ1901" s="104"/>
      <c r="AK1901" s="104"/>
      <c r="AL1901" s="104"/>
      <c r="AM1901" s="104"/>
      <c r="AN1901" s="104"/>
      <c r="AO1901" s="104"/>
      <c r="AP1901" s="104"/>
      <c r="AQ1901" s="104"/>
      <c r="AR1901" s="104"/>
      <c r="AS1901" s="104"/>
      <c r="AT1901" s="104"/>
      <c r="AU1901" s="104"/>
      <c r="AX1901" s="114"/>
      <c r="AY1901" s="114"/>
      <c r="AZ1901" s="114"/>
      <c r="BA1901" s="114"/>
      <c r="BB1901" s="114"/>
      <c r="BC1901" s="114"/>
      <c r="BD1901" s="114"/>
      <c r="BE1901" s="114"/>
      <c r="BF1901" s="114"/>
      <c r="BG1901" s="114"/>
      <c r="BH1901" s="114"/>
      <c r="BI1901" s="114"/>
      <c r="BJ1901" s="114"/>
      <c r="BK1901" s="114"/>
      <c r="BL1901" s="114"/>
      <c r="BM1901" s="114"/>
      <c r="BN1901" s="114"/>
      <c r="BO1901" s="114"/>
      <c r="BP1901" s="114"/>
      <c r="BQ1901" s="114"/>
      <c r="BR1901" s="114"/>
      <c r="BS1901" s="114"/>
      <c r="BT1901" s="114"/>
      <c r="BU1901" s="114"/>
      <c r="BV1901" s="114"/>
      <c r="BW1901" s="114"/>
      <c r="BX1901" s="114"/>
      <c r="BY1901" s="114"/>
      <c r="BZ1901" s="114"/>
      <c r="CA1901" s="114"/>
      <c r="CB1901" s="114"/>
      <c r="CC1901" s="114"/>
      <c r="CD1901" s="114"/>
      <c r="CE1901" s="114"/>
      <c r="CF1901" s="114"/>
      <c r="CG1901" s="114"/>
      <c r="EH1901"/>
      <c r="EI1901"/>
      <c r="EJ1901"/>
      <c r="EK1901"/>
      <c r="EL1901"/>
    </row>
    <row r="1902" spans="1:142" x14ac:dyDescent="0.2">
      <c r="A1902"/>
      <c r="B1902"/>
      <c r="C1902"/>
      <c r="D1902"/>
      <c r="E1902"/>
      <c r="F1902"/>
      <c r="G1902"/>
      <c r="H1902"/>
      <c r="I1902"/>
      <c r="J1902"/>
      <c r="L1902" s="104"/>
      <c r="M1902" s="104"/>
      <c r="N1902" s="104"/>
      <c r="O1902" s="104"/>
      <c r="P1902" s="104"/>
      <c r="Q1902" s="104"/>
      <c r="R1902" s="104"/>
      <c r="S1902" s="104"/>
      <c r="T1902" s="104"/>
      <c r="U1902" s="104"/>
      <c r="V1902" s="104"/>
      <c r="W1902" s="104"/>
      <c r="X1902" s="104"/>
      <c r="Y1902" s="104"/>
      <c r="Z1902" s="104"/>
      <c r="AA1902" s="104"/>
      <c r="AB1902" s="104"/>
      <c r="AC1902" s="104"/>
      <c r="AD1902" s="104"/>
      <c r="AE1902" s="104"/>
      <c r="AF1902" s="104"/>
      <c r="AG1902" s="104"/>
      <c r="AH1902" s="104"/>
      <c r="AI1902" s="104"/>
      <c r="AJ1902" s="104"/>
      <c r="AK1902" s="104"/>
      <c r="AL1902" s="104"/>
      <c r="AM1902" s="104"/>
      <c r="AN1902" s="104"/>
      <c r="AO1902" s="104"/>
      <c r="AP1902" s="104"/>
      <c r="AQ1902" s="104"/>
      <c r="AR1902" s="104"/>
      <c r="AS1902" s="104"/>
      <c r="AT1902" s="104"/>
      <c r="AU1902" s="104"/>
      <c r="AX1902" s="114"/>
      <c r="AY1902" s="114"/>
      <c r="AZ1902" s="114"/>
      <c r="BA1902" s="114"/>
      <c r="BB1902" s="114"/>
      <c r="BC1902" s="114"/>
      <c r="BD1902" s="114"/>
      <c r="BE1902" s="114"/>
      <c r="BF1902" s="114"/>
      <c r="BG1902" s="114"/>
      <c r="BH1902" s="114"/>
      <c r="BI1902" s="114"/>
      <c r="BJ1902" s="114"/>
      <c r="BK1902" s="114"/>
      <c r="BL1902" s="114"/>
      <c r="BM1902" s="114"/>
      <c r="BN1902" s="114"/>
      <c r="BO1902" s="114"/>
      <c r="BP1902" s="114"/>
      <c r="BQ1902" s="114"/>
      <c r="BR1902" s="114"/>
      <c r="BS1902" s="114"/>
      <c r="BT1902" s="114"/>
      <c r="BU1902" s="114"/>
      <c r="BV1902" s="114"/>
      <c r="BW1902" s="114"/>
      <c r="BX1902" s="114"/>
      <c r="BY1902" s="114"/>
      <c r="BZ1902" s="114"/>
      <c r="CA1902" s="114"/>
      <c r="CB1902" s="114"/>
      <c r="CC1902" s="114"/>
      <c r="CD1902" s="114"/>
      <c r="CE1902" s="114"/>
      <c r="CF1902" s="114"/>
      <c r="CG1902" s="114"/>
      <c r="EH1902"/>
      <c r="EI1902"/>
      <c r="EJ1902"/>
      <c r="EK1902"/>
      <c r="EL1902"/>
    </row>
    <row r="1903" spans="1:142" x14ac:dyDescent="0.2">
      <c r="A1903"/>
      <c r="B1903"/>
      <c r="C1903"/>
      <c r="D1903"/>
      <c r="E1903"/>
      <c r="F1903"/>
      <c r="G1903"/>
      <c r="H1903"/>
      <c r="I1903"/>
      <c r="J1903"/>
      <c r="L1903" s="104"/>
      <c r="M1903" s="104"/>
      <c r="N1903" s="104"/>
      <c r="O1903" s="104"/>
      <c r="P1903" s="104"/>
      <c r="Q1903" s="104"/>
      <c r="R1903" s="104"/>
      <c r="S1903" s="104"/>
      <c r="T1903" s="104"/>
      <c r="U1903" s="104"/>
      <c r="V1903" s="104"/>
      <c r="W1903" s="104"/>
      <c r="X1903" s="104"/>
      <c r="Y1903" s="104"/>
      <c r="Z1903" s="104"/>
      <c r="AA1903" s="104"/>
      <c r="AB1903" s="104"/>
      <c r="AC1903" s="104"/>
      <c r="AD1903" s="104"/>
      <c r="AE1903" s="104"/>
      <c r="AF1903" s="104"/>
      <c r="AG1903" s="104"/>
      <c r="AH1903" s="104"/>
      <c r="AI1903" s="104"/>
      <c r="AJ1903" s="104"/>
      <c r="AK1903" s="104"/>
      <c r="AL1903" s="104"/>
      <c r="AM1903" s="104"/>
      <c r="AN1903" s="104"/>
      <c r="AO1903" s="104"/>
      <c r="AP1903" s="104"/>
      <c r="AQ1903" s="104"/>
      <c r="AR1903" s="104"/>
      <c r="AS1903" s="104"/>
      <c r="AT1903" s="104"/>
      <c r="AU1903" s="104"/>
      <c r="AX1903" s="114"/>
      <c r="AY1903" s="114"/>
      <c r="AZ1903" s="114"/>
      <c r="BA1903" s="114"/>
      <c r="BB1903" s="114"/>
      <c r="BC1903" s="114"/>
      <c r="BD1903" s="114"/>
      <c r="BE1903" s="114"/>
      <c r="BF1903" s="114"/>
      <c r="BG1903" s="114"/>
      <c r="BH1903" s="114"/>
      <c r="BI1903" s="114"/>
      <c r="BJ1903" s="114"/>
      <c r="BK1903" s="114"/>
      <c r="BL1903" s="114"/>
      <c r="BM1903" s="114"/>
      <c r="BN1903" s="114"/>
      <c r="BO1903" s="114"/>
      <c r="BP1903" s="114"/>
      <c r="BQ1903" s="114"/>
      <c r="BR1903" s="114"/>
      <c r="BS1903" s="114"/>
      <c r="BT1903" s="114"/>
      <c r="BU1903" s="114"/>
      <c r="BV1903" s="114"/>
      <c r="BW1903" s="114"/>
      <c r="BX1903" s="114"/>
      <c r="BY1903" s="114"/>
      <c r="BZ1903" s="114"/>
      <c r="CA1903" s="114"/>
      <c r="CB1903" s="114"/>
      <c r="CC1903" s="114"/>
      <c r="CD1903" s="114"/>
      <c r="CE1903" s="114"/>
      <c r="CF1903" s="114"/>
      <c r="CG1903" s="114"/>
      <c r="EH1903"/>
      <c r="EI1903"/>
      <c r="EJ1903"/>
      <c r="EK1903"/>
      <c r="EL1903"/>
    </row>
    <row r="1904" spans="1:142" x14ac:dyDescent="0.2">
      <c r="A1904"/>
      <c r="B1904"/>
      <c r="C1904"/>
      <c r="D1904"/>
      <c r="E1904"/>
      <c r="F1904"/>
      <c r="G1904"/>
      <c r="H1904"/>
      <c r="I1904"/>
      <c r="J1904"/>
      <c r="L1904" s="104"/>
      <c r="M1904" s="104"/>
      <c r="N1904" s="104"/>
      <c r="O1904" s="104"/>
      <c r="P1904" s="104"/>
      <c r="Q1904" s="104"/>
      <c r="R1904" s="104"/>
      <c r="S1904" s="104"/>
      <c r="T1904" s="104"/>
      <c r="U1904" s="104"/>
      <c r="V1904" s="104"/>
      <c r="W1904" s="104"/>
      <c r="X1904" s="104"/>
      <c r="Y1904" s="104"/>
      <c r="Z1904" s="104"/>
      <c r="AA1904" s="104"/>
      <c r="AB1904" s="104"/>
      <c r="AC1904" s="104"/>
      <c r="AD1904" s="104"/>
      <c r="AE1904" s="104"/>
      <c r="AF1904" s="104"/>
      <c r="AG1904" s="104"/>
      <c r="AH1904" s="104"/>
      <c r="AI1904" s="104"/>
      <c r="AJ1904" s="104"/>
      <c r="AK1904" s="104"/>
      <c r="AL1904" s="104"/>
      <c r="AM1904" s="104"/>
      <c r="AN1904" s="104"/>
      <c r="AO1904" s="104"/>
      <c r="AP1904" s="104"/>
      <c r="AQ1904" s="104"/>
      <c r="AR1904" s="104"/>
      <c r="AS1904" s="104"/>
      <c r="AT1904" s="104"/>
      <c r="AU1904" s="104"/>
      <c r="AX1904" s="114"/>
      <c r="AY1904" s="114"/>
      <c r="AZ1904" s="114"/>
      <c r="BA1904" s="114"/>
      <c r="BB1904" s="114"/>
      <c r="BC1904" s="114"/>
      <c r="BD1904" s="114"/>
      <c r="BE1904" s="114"/>
      <c r="BF1904" s="114"/>
      <c r="BG1904" s="114"/>
      <c r="BH1904" s="114"/>
      <c r="BI1904" s="114"/>
      <c r="BJ1904" s="114"/>
      <c r="BK1904" s="114"/>
      <c r="BL1904" s="114"/>
      <c r="BM1904" s="114"/>
      <c r="BN1904" s="114"/>
      <c r="BO1904" s="114"/>
      <c r="BP1904" s="114"/>
      <c r="BQ1904" s="114"/>
      <c r="BR1904" s="114"/>
      <c r="BS1904" s="114"/>
      <c r="BT1904" s="114"/>
      <c r="BU1904" s="114"/>
      <c r="BV1904" s="114"/>
      <c r="BW1904" s="114"/>
      <c r="BX1904" s="114"/>
      <c r="BY1904" s="114"/>
      <c r="BZ1904" s="114"/>
      <c r="CA1904" s="114"/>
      <c r="CB1904" s="114"/>
      <c r="CC1904" s="114"/>
      <c r="CD1904" s="114"/>
      <c r="CE1904" s="114"/>
      <c r="CF1904" s="114"/>
      <c r="CG1904" s="114"/>
      <c r="EH1904"/>
      <c r="EI1904"/>
      <c r="EJ1904"/>
      <c r="EK1904"/>
      <c r="EL1904"/>
    </row>
  </sheetData>
  <sortState xmlns:xlrd2="http://schemas.microsoft.com/office/spreadsheetml/2017/richdata2" ref="A2:EH258">
    <sortCondition ref="B2:B258"/>
  </sortState>
  <phoneticPr fontId="0" type="noConversion"/>
  <pageMargins left="0.75" right="0.75" top="1" bottom="1" header="0.5" footer="0.5"/>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Z242"/>
  <sheetViews>
    <sheetView workbookViewId="0">
      <pane xSplit="1" ySplit="1" topLeftCell="B165" activePane="bottomRight" state="frozen"/>
      <selection pane="topRight" activeCell="B1" sqref="B1"/>
      <selection pane="bottomLeft" activeCell="A2" sqref="A2"/>
      <selection pane="bottomRight" activeCell="A165" sqref="A165"/>
    </sheetView>
  </sheetViews>
  <sheetFormatPr defaultRowHeight="12.75" x14ac:dyDescent="0.2"/>
  <cols>
    <col min="1" max="1" width="29.28515625" customWidth="1"/>
    <col min="29" max="29" width="9.7109375" customWidth="1"/>
    <col min="33" max="34" width="10.140625" customWidth="1"/>
  </cols>
  <sheetData>
    <row r="1" spans="1:64" ht="30" customHeight="1" thickBot="1" x14ac:dyDescent="0.25">
      <c r="A1" s="10"/>
      <c r="D1" s="18" t="s">
        <v>184</v>
      </c>
      <c r="E1" s="19">
        <f>SUM(B5:F203)</f>
        <v>0.37545271318312584</v>
      </c>
      <c r="AC1" s="215" t="s">
        <v>187</v>
      </c>
      <c r="AD1" s="245"/>
      <c r="AE1" s="23">
        <f>SUM(AE4:AE203)</f>
        <v>0.47163251030962422</v>
      </c>
      <c r="AG1" s="215" t="s">
        <v>188</v>
      </c>
      <c r="AH1" s="245"/>
      <c r="AJ1" s="24"/>
      <c r="AK1" s="243" t="s">
        <v>189</v>
      </c>
      <c r="AL1" s="245"/>
      <c r="AM1" s="25">
        <f>SUM(AM4:AM203)</f>
        <v>0.61799344602994621</v>
      </c>
      <c r="AO1" s="144" t="s">
        <v>2216</v>
      </c>
      <c r="AP1" s="145">
        <f>COUNTIF(AQ4:AQ13,"=1")</f>
        <v>0</v>
      </c>
      <c r="AQ1" s="146">
        <f>SUM(AQ2:AQ231)</f>
        <v>28</v>
      </c>
      <c r="AR1" s="147">
        <f>SUM(AR21:AR231)</f>
        <v>39</v>
      </c>
      <c r="AS1" s="148">
        <f>COUNTIF(AS2:AS231,"=2")</f>
        <v>22</v>
      </c>
      <c r="AT1" s="149">
        <f>ABS(AV1-AP1)</f>
        <v>0</v>
      </c>
      <c r="AU1" s="150">
        <f>COUNTIF(A4:AS13,"=2")</f>
        <v>0</v>
      </c>
      <c r="AV1" s="145">
        <f>COUNTIF(AR4:AR13,"&gt;0")</f>
        <v>0</v>
      </c>
      <c r="AW1" s="151" t="s">
        <v>2217</v>
      </c>
      <c r="BA1" s="152" t="s">
        <v>2255</v>
      </c>
    </row>
    <row r="2" spans="1:64" ht="16.149999999999999" customHeight="1" thickBot="1" x14ac:dyDescent="0.25">
      <c r="A2" s="2" t="s">
        <v>199</v>
      </c>
      <c r="H2" s="20" t="s">
        <v>185</v>
      </c>
      <c r="J2" s="21" t="e">
        <f>SUM(H4:L13)</f>
        <v>#DIV/0!</v>
      </c>
      <c r="S2" s="243" t="s">
        <v>186</v>
      </c>
      <c r="T2" s="216"/>
      <c r="U2" s="244"/>
      <c r="V2" s="22" t="e">
        <f>SUM(V4:V8)</f>
        <v>#DIV/0!</v>
      </c>
      <c r="AE2" s="161"/>
      <c r="AI2" s="185" t="e">
        <f>SUM(AI4:AI13)</f>
        <v>#DIV/0!</v>
      </c>
      <c r="AM2" s="161"/>
      <c r="AQ2" s="152">
        <f t="shared" ref="AQ2:AR12" si="0">IF(AC2&gt;0,1,0)</f>
        <v>0</v>
      </c>
      <c r="AR2" s="152">
        <f t="shared" si="0"/>
        <v>0</v>
      </c>
      <c r="AS2">
        <f t="shared" ref="AS2:AS65" si="1">AQ2+AR2</f>
        <v>0</v>
      </c>
    </row>
    <row r="3" spans="1:64" x14ac:dyDescent="0.2">
      <c r="A3" s="2"/>
      <c r="AQ3" s="152">
        <f t="shared" si="0"/>
        <v>0</v>
      </c>
      <c r="AR3" s="152">
        <f t="shared" si="0"/>
        <v>0</v>
      </c>
      <c r="AS3">
        <f t="shared" si="1"/>
        <v>0</v>
      </c>
    </row>
    <row r="4" spans="1:64" x14ac:dyDescent="0.2">
      <c r="A4" s="186" t="s">
        <v>205</v>
      </c>
      <c r="B4" s="26">
        <f>IF(N4&gt;W4,W4,N4)</f>
        <v>0</v>
      </c>
      <c r="C4" s="26">
        <f>IF(O4&gt;X4,X4,O4)</f>
        <v>0</v>
      </c>
      <c r="D4" s="26">
        <f>IF(P4&gt;Y4,Y4,P4)</f>
        <v>0</v>
      </c>
      <c r="E4" s="26">
        <f>IF(Q4&gt;Z4,Z4,Q4)</f>
        <v>0</v>
      </c>
      <c r="F4" s="26">
        <f>IF(R4&gt;AA4,AA4,R4)</f>
        <v>0</v>
      </c>
      <c r="H4" s="26" t="e">
        <f t="shared" ref="H4:H13" si="2">IF(N4/SUM($N$4:$R$13)&gt;W4/SUM($W$4:$AA$13),W4/SUM($W$4:$AA$13),N4/SUM($N$4:$R$13))</f>
        <v>#DIV/0!</v>
      </c>
      <c r="I4" s="26" t="e">
        <f t="shared" ref="I4:L13" si="3">IF(O4/SUM($N$4:$R$13)&gt;X4/SUM($W$4:$AA$13),X4/SUM($W$4:$AA$13),O4/SUM($N$4:$R$13))</f>
        <v>#DIV/0!</v>
      </c>
      <c r="J4" s="26" t="e">
        <f t="shared" si="3"/>
        <v>#DIV/0!</v>
      </c>
      <c r="K4" s="26" t="e">
        <f t="shared" si="3"/>
        <v>#DIV/0!</v>
      </c>
      <c r="L4" s="26" t="e">
        <f t="shared" si="3"/>
        <v>#DIV/0!</v>
      </c>
      <c r="N4" s="26">
        <f>IF(OutputMtx!C4&gt;0,OutputMtx!C4,0)</f>
        <v>0</v>
      </c>
      <c r="O4" s="26">
        <f>IF(OutputMtx!D4&gt;0,OutputMtx!D4,0)</f>
        <v>0</v>
      </c>
      <c r="P4" s="26">
        <f>IF(OutputMtx!E4&gt;0,OutputMtx!E4,0)</f>
        <v>0</v>
      </c>
      <c r="Q4" s="26">
        <f>IF(OutputMtx!F4&gt;0,OutputMtx!F4,0)</f>
        <v>0</v>
      </c>
      <c r="R4" s="26">
        <f>IF(OutputMtx!G4&gt;0,OutputMtx!G4,0)</f>
        <v>0</v>
      </c>
      <c r="T4" s="26" t="e">
        <f>SUM($N4:$N$13)/SUM(N4:R$13)</f>
        <v>#DIV/0!</v>
      </c>
      <c r="U4" s="26" t="e">
        <f>SUM($W4:$W$13)/SUM(W4:AA$13)</f>
        <v>#DIV/0!</v>
      </c>
      <c r="V4" s="27" t="e">
        <f>IF(T4&gt;U4,U4,T4)</f>
        <v>#DIV/0!</v>
      </c>
      <c r="W4" s="26">
        <f>IF(OutputMtx!L4&gt;0,OutputMtx!L4,0)</f>
        <v>0</v>
      </c>
      <c r="X4" s="26">
        <f>IF(OutputMtx!M4&gt;0,OutputMtx!M4,0)</f>
        <v>0</v>
      </c>
      <c r="Y4" s="26">
        <f>IF(OutputMtx!N4&gt;0,OutputMtx!N4,0)</f>
        <v>0</v>
      </c>
      <c r="Z4" s="26">
        <f>IF(OutputMtx!O4&gt;0,OutputMtx!O4,0)</f>
        <v>0</v>
      </c>
      <c r="AA4" s="26">
        <f>IF(OutputMtx!P4&gt;0,OutputMtx!P4,0)</f>
        <v>0</v>
      </c>
      <c r="AC4" s="26">
        <f t="shared" ref="AC4:AC13" si="4">SUM($N4:$R4)</f>
        <v>0</v>
      </c>
      <c r="AD4" s="26">
        <f t="shared" ref="AD4:AD13" si="5">SUM($W4:$AA4)</f>
        <v>0</v>
      </c>
      <c r="AE4" s="31">
        <f t="shared" ref="AE4:AE13" si="6">IF(AC4&gt;AD4,AD4,AC4)</f>
        <v>0</v>
      </c>
      <c r="AG4" s="26" t="e">
        <f>SUM($N4:$R4)/SUM(N$4:R$13)</f>
        <v>#DIV/0!</v>
      </c>
      <c r="AH4" s="26" t="e">
        <f>SUM($W4:$AA4)/SUM(W$4:AA$13)</f>
        <v>#DIV/0!</v>
      </c>
      <c r="AI4" s="28" t="e">
        <f t="shared" ref="AI4:AI13" si="7">IF(AG4&gt;AH4,AH4,AG4)</f>
        <v>#DIV/0!</v>
      </c>
      <c r="AK4" s="26">
        <f>SUM($N4:$N13)</f>
        <v>0</v>
      </c>
      <c r="AL4" s="26">
        <f>SUM($W4:$W13)</f>
        <v>0</v>
      </c>
      <c r="AM4" s="27">
        <f>IF(AK4&gt;AL4,AL4,AK4)</f>
        <v>0</v>
      </c>
      <c r="AQ4" s="152">
        <f t="shared" si="0"/>
        <v>0</v>
      </c>
      <c r="AR4" s="152">
        <f t="shared" si="0"/>
        <v>0</v>
      </c>
      <c r="AS4">
        <f t="shared" si="1"/>
        <v>0</v>
      </c>
    </row>
    <row r="5" spans="1:64" ht="25.5" x14ac:dyDescent="0.2">
      <c r="A5" s="7" t="s">
        <v>206</v>
      </c>
      <c r="B5" s="26">
        <f t="shared" ref="B5:F13" si="8">IF(N5&gt;W5,W5,N5)</f>
        <v>0</v>
      </c>
      <c r="C5" s="26">
        <f t="shared" si="8"/>
        <v>0</v>
      </c>
      <c r="D5" s="26">
        <f t="shared" si="8"/>
        <v>0</v>
      </c>
      <c r="E5" s="26">
        <f t="shared" si="8"/>
        <v>0</v>
      </c>
      <c r="F5" s="26">
        <f t="shared" si="8"/>
        <v>0</v>
      </c>
      <c r="H5" s="26" t="e">
        <f t="shared" si="2"/>
        <v>#DIV/0!</v>
      </c>
      <c r="I5" s="26" t="e">
        <f t="shared" si="3"/>
        <v>#DIV/0!</v>
      </c>
      <c r="J5" s="26" t="e">
        <f t="shared" si="3"/>
        <v>#DIV/0!</v>
      </c>
      <c r="K5" s="26" t="e">
        <f t="shared" si="3"/>
        <v>#DIV/0!</v>
      </c>
      <c r="L5" s="26" t="e">
        <f t="shared" si="3"/>
        <v>#DIV/0!</v>
      </c>
      <c r="N5" s="26">
        <f>IF(OutputMtx!C5&gt;0,OutputMtx!C5,0)</f>
        <v>0</v>
      </c>
      <c r="O5" s="26">
        <f>IF(OutputMtx!D5&gt;0,OutputMtx!D5,0)</f>
        <v>0</v>
      </c>
      <c r="P5" s="26">
        <f>IF(OutputMtx!E5&gt;0,OutputMtx!E5,0)</f>
        <v>0</v>
      </c>
      <c r="Q5" s="26">
        <f>IF(OutputMtx!F5&gt;0,OutputMtx!F5,0)</f>
        <v>0</v>
      </c>
      <c r="R5" s="26">
        <f>IF(OutputMtx!G5&gt;0,OutputMtx!G5,0)</f>
        <v>0</v>
      </c>
      <c r="T5" s="26" t="e">
        <f>SUM($O4:$O$13)/SUM(N4:R$13)</f>
        <v>#DIV/0!</v>
      </c>
      <c r="U5" s="26" t="e">
        <f>SUM($X4:$X$13)/SUM(W4:AA$13)</f>
        <v>#DIV/0!</v>
      </c>
      <c r="V5" s="27" t="e">
        <f>IF(T5&gt;U5,U5,T5)</f>
        <v>#DIV/0!</v>
      </c>
      <c r="W5" s="26">
        <f>IF(OutputMtx!L5&gt;0,OutputMtx!L5,0)</f>
        <v>0</v>
      </c>
      <c r="X5" s="26">
        <f>IF(OutputMtx!M5&gt;0,OutputMtx!M5,0)</f>
        <v>0</v>
      </c>
      <c r="Y5" s="26">
        <f>IF(OutputMtx!N5&gt;0,OutputMtx!N5,0)</f>
        <v>0</v>
      </c>
      <c r="Z5" s="26">
        <f>IF(OutputMtx!O5&gt;0,OutputMtx!O5,0)</f>
        <v>0</v>
      </c>
      <c r="AA5" s="26">
        <f>IF(OutputMtx!P5&gt;0,OutputMtx!P5,0)</f>
        <v>0</v>
      </c>
      <c r="AC5" s="26">
        <f t="shared" si="4"/>
        <v>0</v>
      </c>
      <c r="AD5" s="26">
        <f t="shared" si="5"/>
        <v>0</v>
      </c>
      <c r="AE5" s="31">
        <f t="shared" si="6"/>
        <v>0</v>
      </c>
      <c r="AG5" s="26" t="e">
        <f t="shared" ref="AG5:AG13" si="9">SUM($N5:$R5)/SUM(N$4:R$13)</f>
        <v>#DIV/0!</v>
      </c>
      <c r="AH5" s="26" t="e">
        <f t="shared" ref="AH5:AH13" si="10">SUM($W5:$AA5)/SUM(W$4:AA$13)</f>
        <v>#DIV/0!</v>
      </c>
      <c r="AI5" s="28" t="e">
        <f t="shared" si="7"/>
        <v>#DIV/0!</v>
      </c>
      <c r="AK5" s="26">
        <f>SUM($O4:$O13)</f>
        <v>0</v>
      </c>
      <c r="AL5" s="26">
        <f>SUM($X4:$X13)</f>
        <v>0</v>
      </c>
      <c r="AM5" s="27">
        <f>IF(AK5&gt;AL5,AL5,AK5)</f>
        <v>0</v>
      </c>
      <c r="AQ5" s="152">
        <f t="shared" si="0"/>
        <v>0</v>
      </c>
      <c r="AR5" s="152">
        <f t="shared" si="0"/>
        <v>0</v>
      </c>
      <c r="AS5">
        <f t="shared" si="1"/>
        <v>0</v>
      </c>
      <c r="BA5" s="177">
        <f>IF(W5&gt;0,N5,0)</f>
        <v>0</v>
      </c>
      <c r="BB5" s="177">
        <f>IF(X5&gt;0,O5,0)</f>
        <v>0</v>
      </c>
      <c r="BC5" s="177">
        <f>IF(Y5&gt;0,P5,0)</f>
        <v>0</v>
      </c>
      <c r="BD5" s="177">
        <f>IF(Z5&gt;0,Q5,0)</f>
        <v>0</v>
      </c>
      <c r="BE5" s="177">
        <f>IF(AA5&gt;0,R5,0)</f>
        <v>0</v>
      </c>
      <c r="BH5" s="177">
        <f t="shared" ref="BH5:BL55" si="11">IF(N5&gt;0,W5,0)</f>
        <v>0</v>
      </c>
      <c r="BI5" s="177">
        <f t="shared" si="11"/>
        <v>0</v>
      </c>
      <c r="BJ5" s="177">
        <f t="shared" si="11"/>
        <v>0</v>
      </c>
      <c r="BK5" s="177">
        <f t="shared" si="11"/>
        <v>0</v>
      </c>
      <c r="BL5" s="177">
        <f t="shared" si="11"/>
        <v>0</v>
      </c>
    </row>
    <row r="6" spans="1:64" x14ac:dyDescent="0.2">
      <c r="A6" s="7" t="s">
        <v>207</v>
      </c>
      <c r="B6" s="26">
        <f t="shared" si="8"/>
        <v>0</v>
      </c>
      <c r="C6" s="26">
        <f t="shared" si="8"/>
        <v>0</v>
      </c>
      <c r="D6" s="26">
        <f t="shared" si="8"/>
        <v>0</v>
      </c>
      <c r="E6" s="26">
        <f t="shared" si="8"/>
        <v>0</v>
      </c>
      <c r="F6" s="26">
        <f t="shared" si="8"/>
        <v>0</v>
      </c>
      <c r="H6" s="26" t="e">
        <f t="shared" si="2"/>
        <v>#DIV/0!</v>
      </c>
      <c r="I6" s="26" t="e">
        <f t="shared" si="3"/>
        <v>#DIV/0!</v>
      </c>
      <c r="J6" s="26" t="e">
        <f t="shared" si="3"/>
        <v>#DIV/0!</v>
      </c>
      <c r="K6" s="26" t="e">
        <f t="shared" si="3"/>
        <v>#DIV/0!</v>
      </c>
      <c r="L6" s="26" t="e">
        <f t="shared" si="3"/>
        <v>#DIV/0!</v>
      </c>
      <c r="N6" s="26">
        <f>IF(OutputMtx!C6&gt;0,OutputMtx!C6,0)</f>
        <v>0</v>
      </c>
      <c r="O6" s="26">
        <f>IF(OutputMtx!D6&gt;0,OutputMtx!D6,0)</f>
        <v>0</v>
      </c>
      <c r="P6" s="26">
        <f>IF(OutputMtx!E6&gt;0,OutputMtx!E6,0)</f>
        <v>0</v>
      </c>
      <c r="Q6" s="26">
        <f>IF(OutputMtx!F6&gt;0,OutputMtx!F6,0)</f>
        <v>0</v>
      </c>
      <c r="R6" s="26">
        <f>IF(OutputMtx!G6&gt;0,OutputMtx!G6,0)</f>
        <v>0</v>
      </c>
      <c r="T6" s="26" t="e">
        <f>SUM($P4:$P$13)/SUM(N4:R$13)</f>
        <v>#DIV/0!</v>
      </c>
      <c r="U6" s="26" t="e">
        <f>SUM($Y4:$Y$13)/SUM(W4:AA$13)</f>
        <v>#DIV/0!</v>
      </c>
      <c r="V6" s="27" t="e">
        <f>IF(T6&gt;U6,U6,T6)</f>
        <v>#DIV/0!</v>
      </c>
      <c r="W6" s="26">
        <f>IF(OutputMtx!L6&gt;0,OutputMtx!L6,0)</f>
        <v>0</v>
      </c>
      <c r="X6" s="26">
        <f>IF(OutputMtx!M6&gt;0,OutputMtx!M6,0)</f>
        <v>0</v>
      </c>
      <c r="Y6" s="26">
        <f>IF(OutputMtx!N6&gt;0,OutputMtx!N6,0)</f>
        <v>0</v>
      </c>
      <c r="Z6" s="26">
        <f>IF(OutputMtx!O6&gt;0,OutputMtx!O6,0)</f>
        <v>0</v>
      </c>
      <c r="AA6" s="26">
        <f>IF(OutputMtx!P6&gt;0,OutputMtx!P6,0)</f>
        <v>0</v>
      </c>
      <c r="AC6" s="26">
        <f t="shared" si="4"/>
        <v>0</v>
      </c>
      <c r="AD6" s="26">
        <f t="shared" si="5"/>
        <v>0</v>
      </c>
      <c r="AE6" s="31">
        <f t="shared" si="6"/>
        <v>0</v>
      </c>
      <c r="AG6" s="26" t="e">
        <f t="shared" si="9"/>
        <v>#DIV/0!</v>
      </c>
      <c r="AH6" s="26" t="e">
        <f t="shared" si="10"/>
        <v>#DIV/0!</v>
      </c>
      <c r="AI6" s="28" t="e">
        <f t="shared" si="7"/>
        <v>#DIV/0!</v>
      </c>
      <c r="AK6" s="26">
        <f>SUM($P4:$P13)</f>
        <v>0</v>
      </c>
      <c r="AL6" s="26">
        <f>SUM($Y4:$Y13)</f>
        <v>0</v>
      </c>
      <c r="AM6" s="27">
        <f>IF(AK6&gt;AL6,AL6,AK6)</f>
        <v>0</v>
      </c>
      <c r="AQ6" s="152">
        <f t="shared" si="0"/>
        <v>0</v>
      </c>
      <c r="AR6" s="152">
        <f t="shared" si="0"/>
        <v>0</v>
      </c>
      <c r="AS6">
        <f t="shared" si="1"/>
        <v>0</v>
      </c>
      <c r="BA6" s="177">
        <f t="shared" ref="BA6:BE12" si="12">IF(W6&gt;0,N6,0)</f>
        <v>0</v>
      </c>
      <c r="BB6" s="177">
        <f t="shared" si="12"/>
        <v>0</v>
      </c>
      <c r="BC6" s="177">
        <f t="shared" si="12"/>
        <v>0</v>
      </c>
      <c r="BD6" s="177">
        <f t="shared" si="12"/>
        <v>0</v>
      </c>
      <c r="BE6" s="177">
        <f t="shared" si="12"/>
        <v>0</v>
      </c>
      <c r="BH6" s="177">
        <f t="shared" si="11"/>
        <v>0</v>
      </c>
      <c r="BI6" s="177">
        <f t="shared" si="11"/>
        <v>0</v>
      </c>
      <c r="BJ6" s="177">
        <f t="shared" si="11"/>
        <v>0</v>
      </c>
      <c r="BK6" s="177">
        <f t="shared" si="11"/>
        <v>0</v>
      </c>
      <c r="BL6" s="177">
        <f t="shared" si="11"/>
        <v>0</v>
      </c>
    </row>
    <row r="7" spans="1:64" x14ac:dyDescent="0.2">
      <c r="A7" s="7" t="s">
        <v>208</v>
      </c>
      <c r="B7" s="26">
        <f t="shared" si="8"/>
        <v>0</v>
      </c>
      <c r="C7" s="26">
        <f t="shared" si="8"/>
        <v>0</v>
      </c>
      <c r="D7" s="26">
        <f t="shared" si="8"/>
        <v>0</v>
      </c>
      <c r="E7" s="26">
        <f t="shared" si="8"/>
        <v>0</v>
      </c>
      <c r="F7" s="26">
        <f t="shared" si="8"/>
        <v>0</v>
      </c>
      <c r="H7" s="26" t="e">
        <f t="shared" si="2"/>
        <v>#DIV/0!</v>
      </c>
      <c r="I7" s="26" t="e">
        <f t="shared" si="3"/>
        <v>#DIV/0!</v>
      </c>
      <c r="J7" s="26" t="e">
        <f t="shared" si="3"/>
        <v>#DIV/0!</v>
      </c>
      <c r="K7" s="26" t="e">
        <f t="shared" si="3"/>
        <v>#DIV/0!</v>
      </c>
      <c r="L7" s="26" t="e">
        <f t="shared" si="3"/>
        <v>#DIV/0!</v>
      </c>
      <c r="N7" s="26">
        <f>IF(OutputMtx!C7&gt;0,OutputMtx!C7,0)</f>
        <v>0</v>
      </c>
      <c r="O7" s="26">
        <f>IF(OutputMtx!D7&gt;0,OutputMtx!D7,0)</f>
        <v>0</v>
      </c>
      <c r="P7" s="26">
        <f>IF(OutputMtx!E7&gt;0,OutputMtx!E7,0)</f>
        <v>0</v>
      </c>
      <c r="Q7" s="26">
        <f>IF(OutputMtx!F7&gt;0,OutputMtx!F7,0)</f>
        <v>0</v>
      </c>
      <c r="R7" s="26">
        <f>IF(OutputMtx!G7&gt;0,OutputMtx!G7,0)</f>
        <v>0</v>
      </c>
      <c r="T7" s="26" t="e">
        <f>SUM($Q4:$Q$13)/SUM(N4:R$13)</f>
        <v>#DIV/0!</v>
      </c>
      <c r="U7" s="26" t="e">
        <f>SUM($Z4:$Z$13)/SUM(W4:AA$13)</f>
        <v>#DIV/0!</v>
      </c>
      <c r="V7" s="27" t="e">
        <f>IF(T7&gt;U7,U7,T7)</f>
        <v>#DIV/0!</v>
      </c>
      <c r="W7" s="26">
        <f>IF(OutputMtx!L7&gt;0,OutputMtx!L7,0)</f>
        <v>0</v>
      </c>
      <c r="X7" s="26">
        <f>IF(OutputMtx!M7&gt;0,OutputMtx!M7,0)</f>
        <v>0</v>
      </c>
      <c r="Y7" s="26">
        <f>IF(OutputMtx!N7&gt;0,OutputMtx!N7,0)</f>
        <v>0</v>
      </c>
      <c r="Z7" s="26">
        <f>IF(OutputMtx!O7&gt;0,OutputMtx!O7,0)</f>
        <v>0</v>
      </c>
      <c r="AA7" s="26">
        <f>IF(OutputMtx!P7&gt;0,OutputMtx!P7,0)</f>
        <v>0</v>
      </c>
      <c r="AC7" s="26">
        <f t="shared" si="4"/>
        <v>0</v>
      </c>
      <c r="AD7" s="26">
        <f t="shared" si="5"/>
        <v>0</v>
      </c>
      <c r="AE7" s="31">
        <f t="shared" si="6"/>
        <v>0</v>
      </c>
      <c r="AG7" s="26" t="e">
        <f t="shared" si="9"/>
        <v>#DIV/0!</v>
      </c>
      <c r="AH7" s="26" t="e">
        <f t="shared" si="10"/>
        <v>#DIV/0!</v>
      </c>
      <c r="AI7" s="28" t="e">
        <f t="shared" si="7"/>
        <v>#DIV/0!</v>
      </c>
      <c r="AK7" s="26">
        <f>SUM($Q4:$Q13)</f>
        <v>0</v>
      </c>
      <c r="AL7" s="26">
        <f>SUM($Z4:$Z13)</f>
        <v>0</v>
      </c>
      <c r="AM7" s="27">
        <f>IF(AK7&gt;AL7,AL7,AK7)</f>
        <v>0</v>
      </c>
      <c r="AQ7" s="152">
        <f t="shared" si="0"/>
        <v>0</v>
      </c>
      <c r="AR7" s="152">
        <f t="shared" si="0"/>
        <v>0</v>
      </c>
      <c r="AS7">
        <f t="shared" si="1"/>
        <v>0</v>
      </c>
      <c r="BA7" s="177">
        <f t="shared" si="12"/>
        <v>0</v>
      </c>
      <c r="BB7" s="177">
        <f t="shared" si="12"/>
        <v>0</v>
      </c>
      <c r="BC7" s="177">
        <f t="shared" si="12"/>
        <v>0</v>
      </c>
      <c r="BD7" s="177">
        <f t="shared" si="12"/>
        <v>0</v>
      </c>
      <c r="BE7" s="177">
        <f t="shared" si="12"/>
        <v>0</v>
      </c>
      <c r="BH7" s="177">
        <f t="shared" si="11"/>
        <v>0</v>
      </c>
      <c r="BI7" s="177">
        <f t="shared" si="11"/>
        <v>0</v>
      </c>
      <c r="BJ7" s="177">
        <f t="shared" si="11"/>
        <v>0</v>
      </c>
      <c r="BK7" s="177">
        <f t="shared" si="11"/>
        <v>0</v>
      </c>
      <c r="BL7" s="177">
        <f t="shared" si="11"/>
        <v>0</v>
      </c>
    </row>
    <row r="8" spans="1:64" x14ac:dyDescent="0.2">
      <c r="A8" s="7" t="s">
        <v>209</v>
      </c>
      <c r="B8" s="26">
        <f t="shared" si="8"/>
        <v>0</v>
      </c>
      <c r="C8" s="26">
        <f t="shared" si="8"/>
        <v>0</v>
      </c>
      <c r="D8" s="26">
        <f t="shared" si="8"/>
        <v>0</v>
      </c>
      <c r="E8" s="26">
        <f t="shared" si="8"/>
        <v>0</v>
      </c>
      <c r="F8" s="26">
        <f t="shared" si="8"/>
        <v>0</v>
      </c>
      <c r="H8" s="26" t="e">
        <f t="shared" si="2"/>
        <v>#DIV/0!</v>
      </c>
      <c r="I8" s="26" t="e">
        <f t="shared" si="3"/>
        <v>#DIV/0!</v>
      </c>
      <c r="J8" s="26" t="e">
        <f t="shared" si="3"/>
        <v>#DIV/0!</v>
      </c>
      <c r="K8" s="26" t="e">
        <f t="shared" si="3"/>
        <v>#DIV/0!</v>
      </c>
      <c r="L8" s="26" t="e">
        <f t="shared" si="3"/>
        <v>#DIV/0!</v>
      </c>
      <c r="N8" s="26">
        <f>IF(OutputMtx!C8&gt;0,OutputMtx!C8,0)</f>
        <v>0</v>
      </c>
      <c r="O8" s="26">
        <f>IF(OutputMtx!D8&gt;0,OutputMtx!D8,0)</f>
        <v>0</v>
      </c>
      <c r="P8" s="26">
        <f>IF(OutputMtx!E8&gt;0,OutputMtx!E8,0)</f>
        <v>0</v>
      </c>
      <c r="Q8" s="26">
        <f>IF(OutputMtx!F8&gt;0,OutputMtx!F8,0)</f>
        <v>0</v>
      </c>
      <c r="R8" s="26">
        <f>IF(OutputMtx!G8&gt;0,OutputMtx!G8,0)</f>
        <v>0</v>
      </c>
      <c r="T8" s="26" t="e">
        <f>SUM($R4:$R$13)/SUM(N4:R$13)</f>
        <v>#DIV/0!</v>
      </c>
      <c r="U8" s="26" t="e">
        <f>SUM($AA4:$AA$13)/SUM(W4:AA$13)</f>
        <v>#DIV/0!</v>
      </c>
      <c r="V8" s="27" t="e">
        <f>IF(T8&gt;U8,U8,T8)</f>
        <v>#DIV/0!</v>
      </c>
      <c r="W8" s="26">
        <f>IF(OutputMtx!L8&gt;0,OutputMtx!L8,0)</f>
        <v>0</v>
      </c>
      <c r="X8" s="26">
        <f>IF(OutputMtx!M8&gt;0,OutputMtx!M8,0)</f>
        <v>0</v>
      </c>
      <c r="Y8" s="26">
        <f>IF(OutputMtx!N8&gt;0,OutputMtx!N8,0)</f>
        <v>0</v>
      </c>
      <c r="Z8" s="26">
        <f>IF(OutputMtx!O8&gt;0,OutputMtx!O8,0)</f>
        <v>0</v>
      </c>
      <c r="AA8" s="26">
        <f>IF(OutputMtx!P8&gt;0,OutputMtx!P8,0)</f>
        <v>0</v>
      </c>
      <c r="AC8" s="26">
        <f t="shared" si="4"/>
        <v>0</v>
      </c>
      <c r="AD8" s="26">
        <f t="shared" si="5"/>
        <v>0</v>
      </c>
      <c r="AE8" s="31">
        <f t="shared" si="6"/>
        <v>0</v>
      </c>
      <c r="AG8" s="26" t="e">
        <f t="shared" si="9"/>
        <v>#DIV/0!</v>
      </c>
      <c r="AH8" s="26" t="e">
        <f t="shared" si="10"/>
        <v>#DIV/0!</v>
      </c>
      <c r="AI8" s="28" t="e">
        <f t="shared" si="7"/>
        <v>#DIV/0!</v>
      </c>
      <c r="AK8" s="26">
        <f>SUM($R4:$R13)</f>
        <v>0</v>
      </c>
      <c r="AL8" s="26">
        <f>SUM($AA4:$AA13)</f>
        <v>0</v>
      </c>
      <c r="AM8" s="27">
        <f>IF(AK8&gt;AL8,AL8,AK8)</f>
        <v>0</v>
      </c>
      <c r="AQ8" s="152">
        <f t="shared" si="0"/>
        <v>0</v>
      </c>
      <c r="AR8" s="152">
        <f t="shared" si="0"/>
        <v>0</v>
      </c>
      <c r="AS8">
        <f t="shared" si="1"/>
        <v>0</v>
      </c>
      <c r="BA8" s="177">
        <f t="shared" si="12"/>
        <v>0</v>
      </c>
      <c r="BB8" s="177">
        <f t="shared" si="12"/>
        <v>0</v>
      </c>
      <c r="BC8" s="177">
        <f t="shared" si="12"/>
        <v>0</v>
      </c>
      <c r="BD8" s="177">
        <f t="shared" si="12"/>
        <v>0</v>
      </c>
      <c r="BE8" s="177">
        <f t="shared" si="12"/>
        <v>0</v>
      </c>
      <c r="BH8" s="177">
        <f t="shared" si="11"/>
        <v>0</v>
      </c>
      <c r="BI8" s="177">
        <f t="shared" si="11"/>
        <v>0</v>
      </c>
      <c r="BJ8" s="177">
        <f t="shared" si="11"/>
        <v>0</v>
      </c>
      <c r="BK8" s="177">
        <f t="shared" si="11"/>
        <v>0</v>
      </c>
      <c r="BL8" s="177">
        <f t="shared" si="11"/>
        <v>0</v>
      </c>
    </row>
    <row r="9" spans="1:64" x14ac:dyDescent="0.2">
      <c r="A9" s="7" t="s">
        <v>210</v>
      </c>
      <c r="B9" s="26">
        <f t="shared" si="8"/>
        <v>0</v>
      </c>
      <c r="C9" s="26">
        <f t="shared" si="8"/>
        <v>0</v>
      </c>
      <c r="D9" s="26">
        <f t="shared" si="8"/>
        <v>0</v>
      </c>
      <c r="E9" s="26">
        <f t="shared" si="8"/>
        <v>0</v>
      </c>
      <c r="F9" s="26">
        <f t="shared" si="8"/>
        <v>0</v>
      </c>
      <c r="H9" s="26" t="e">
        <f t="shared" si="2"/>
        <v>#DIV/0!</v>
      </c>
      <c r="I9" s="26" t="e">
        <f t="shared" si="3"/>
        <v>#DIV/0!</v>
      </c>
      <c r="J9" s="26" t="e">
        <f t="shared" si="3"/>
        <v>#DIV/0!</v>
      </c>
      <c r="K9" s="26" t="e">
        <f t="shared" si="3"/>
        <v>#DIV/0!</v>
      </c>
      <c r="L9" s="26" t="e">
        <f t="shared" si="3"/>
        <v>#DIV/0!</v>
      </c>
      <c r="N9" s="26">
        <f>IF(OutputMtx!C9&gt;0,OutputMtx!C9,0)</f>
        <v>0</v>
      </c>
      <c r="O9" s="26">
        <f>IF(OutputMtx!D9&gt;0,OutputMtx!D9,0)</f>
        <v>0</v>
      </c>
      <c r="P9" s="26">
        <f>IF(OutputMtx!E9&gt;0,OutputMtx!E9,0)</f>
        <v>0</v>
      </c>
      <c r="Q9" s="26">
        <f>IF(OutputMtx!F9&gt;0,OutputMtx!F9,0)</f>
        <v>0</v>
      </c>
      <c r="R9" s="26">
        <f>IF(OutputMtx!G9&gt;0,OutputMtx!G9,0)</f>
        <v>0</v>
      </c>
      <c r="W9" s="26">
        <f>IF(OutputMtx!L9&gt;0,OutputMtx!L9,0)</f>
        <v>0</v>
      </c>
      <c r="X9" s="26">
        <f>IF(OutputMtx!M9&gt;0,OutputMtx!M9,0)</f>
        <v>0</v>
      </c>
      <c r="Y9" s="26">
        <f>IF(OutputMtx!N9&gt;0,OutputMtx!N9,0)</f>
        <v>0</v>
      </c>
      <c r="Z9" s="26">
        <f>IF(OutputMtx!O9&gt;0,OutputMtx!O9,0)</f>
        <v>0</v>
      </c>
      <c r="AA9" s="26">
        <f>IF(OutputMtx!P9&gt;0,OutputMtx!P9,0)</f>
        <v>0</v>
      </c>
      <c r="AC9" s="26">
        <f t="shared" si="4"/>
        <v>0</v>
      </c>
      <c r="AD9" s="26">
        <f t="shared" si="5"/>
        <v>0</v>
      </c>
      <c r="AE9" s="31">
        <f t="shared" si="6"/>
        <v>0</v>
      </c>
      <c r="AG9" s="26" t="e">
        <f t="shared" si="9"/>
        <v>#DIV/0!</v>
      </c>
      <c r="AH9" s="26" t="e">
        <f t="shared" si="10"/>
        <v>#DIV/0!</v>
      </c>
      <c r="AI9" s="28" t="e">
        <f t="shared" si="7"/>
        <v>#DIV/0!</v>
      </c>
      <c r="AQ9" s="152">
        <f t="shared" si="0"/>
        <v>0</v>
      </c>
      <c r="AR9" s="152">
        <f t="shared" si="0"/>
        <v>0</v>
      </c>
      <c r="AS9">
        <f t="shared" si="1"/>
        <v>0</v>
      </c>
      <c r="BA9" s="177">
        <f t="shared" si="12"/>
        <v>0</v>
      </c>
      <c r="BB9" s="177">
        <f t="shared" si="12"/>
        <v>0</v>
      </c>
      <c r="BC9" s="177">
        <f t="shared" si="12"/>
        <v>0</v>
      </c>
      <c r="BD9" s="177">
        <f t="shared" si="12"/>
        <v>0</v>
      </c>
      <c r="BE9" s="177">
        <f t="shared" si="12"/>
        <v>0</v>
      </c>
      <c r="BH9" s="177">
        <f t="shared" si="11"/>
        <v>0</v>
      </c>
      <c r="BI9" s="177">
        <f t="shared" si="11"/>
        <v>0</v>
      </c>
      <c r="BJ9" s="177">
        <f t="shared" si="11"/>
        <v>0</v>
      </c>
      <c r="BK9" s="177">
        <f t="shared" si="11"/>
        <v>0</v>
      </c>
      <c r="BL9" s="177">
        <f t="shared" si="11"/>
        <v>0</v>
      </c>
    </row>
    <row r="10" spans="1:64" x14ac:dyDescent="0.2">
      <c r="A10" s="7" t="s">
        <v>211</v>
      </c>
      <c r="B10" s="26">
        <f t="shared" si="8"/>
        <v>0</v>
      </c>
      <c r="C10" s="26">
        <f t="shared" si="8"/>
        <v>0</v>
      </c>
      <c r="D10" s="26">
        <f t="shared" si="8"/>
        <v>0</v>
      </c>
      <c r="E10" s="26">
        <f t="shared" si="8"/>
        <v>0</v>
      </c>
      <c r="F10" s="26">
        <f t="shared" si="8"/>
        <v>0</v>
      </c>
      <c r="H10" s="26" t="e">
        <f t="shared" si="2"/>
        <v>#DIV/0!</v>
      </c>
      <c r="I10" s="26" t="e">
        <f t="shared" si="3"/>
        <v>#DIV/0!</v>
      </c>
      <c r="J10" s="26" t="e">
        <f t="shared" si="3"/>
        <v>#DIV/0!</v>
      </c>
      <c r="K10" s="26" t="e">
        <f t="shared" si="3"/>
        <v>#DIV/0!</v>
      </c>
      <c r="L10" s="26" t="e">
        <f t="shared" si="3"/>
        <v>#DIV/0!</v>
      </c>
      <c r="N10" s="26">
        <f>IF(OutputMtx!C10&gt;0,OutputMtx!C10,0)</f>
        <v>0</v>
      </c>
      <c r="O10" s="26">
        <f>IF(OutputMtx!D10&gt;0,OutputMtx!D10,0)</f>
        <v>0</v>
      </c>
      <c r="P10" s="26">
        <f>IF(OutputMtx!E10&gt;0,OutputMtx!E10,0)</f>
        <v>0</v>
      </c>
      <c r="Q10" s="26">
        <f>IF(OutputMtx!F10&gt;0,OutputMtx!F10,0)</f>
        <v>0</v>
      </c>
      <c r="R10" s="26">
        <f>IF(OutputMtx!G10&gt;0,OutputMtx!G10,0)</f>
        <v>0</v>
      </c>
      <c r="W10" s="26">
        <f>IF(OutputMtx!L10&gt;0,OutputMtx!L10,0)</f>
        <v>0</v>
      </c>
      <c r="X10" s="26">
        <f>IF(OutputMtx!M10&gt;0,OutputMtx!M10,0)</f>
        <v>0</v>
      </c>
      <c r="Y10" s="26">
        <f>IF(OutputMtx!N10&gt;0,OutputMtx!N10,0)</f>
        <v>0</v>
      </c>
      <c r="Z10" s="26">
        <f>IF(OutputMtx!O10&gt;0,OutputMtx!O10,0)</f>
        <v>0</v>
      </c>
      <c r="AA10" s="26">
        <f>IF(OutputMtx!P10&gt;0,OutputMtx!P10,0)</f>
        <v>0</v>
      </c>
      <c r="AC10" s="26">
        <f t="shared" si="4"/>
        <v>0</v>
      </c>
      <c r="AD10" s="26">
        <f t="shared" si="5"/>
        <v>0</v>
      </c>
      <c r="AE10" s="31">
        <f t="shared" si="6"/>
        <v>0</v>
      </c>
      <c r="AG10" s="26" t="e">
        <f t="shared" si="9"/>
        <v>#DIV/0!</v>
      </c>
      <c r="AH10" s="26" t="e">
        <f t="shared" si="10"/>
        <v>#DIV/0!</v>
      </c>
      <c r="AI10" s="28" t="e">
        <f t="shared" si="7"/>
        <v>#DIV/0!</v>
      </c>
      <c r="AQ10" s="152">
        <f t="shared" si="0"/>
        <v>0</v>
      </c>
      <c r="AR10" s="152">
        <f t="shared" si="0"/>
        <v>0</v>
      </c>
      <c r="AS10">
        <f t="shared" si="1"/>
        <v>0</v>
      </c>
      <c r="BA10" s="177">
        <f t="shared" si="12"/>
        <v>0</v>
      </c>
      <c r="BB10" s="177">
        <f t="shared" si="12"/>
        <v>0</v>
      </c>
      <c r="BC10" s="177">
        <f t="shared" si="12"/>
        <v>0</v>
      </c>
      <c r="BD10" s="177">
        <f t="shared" si="12"/>
        <v>0</v>
      </c>
      <c r="BE10" s="177">
        <f t="shared" si="12"/>
        <v>0</v>
      </c>
      <c r="BH10" s="177">
        <f t="shared" si="11"/>
        <v>0</v>
      </c>
      <c r="BI10" s="177">
        <f t="shared" si="11"/>
        <v>0</v>
      </c>
      <c r="BJ10" s="177">
        <f t="shared" si="11"/>
        <v>0</v>
      </c>
      <c r="BK10" s="177">
        <f t="shared" si="11"/>
        <v>0</v>
      </c>
      <c r="BL10" s="177">
        <f t="shared" si="11"/>
        <v>0</v>
      </c>
    </row>
    <row r="11" spans="1:64" ht="25.5" x14ac:dyDescent="0.2">
      <c r="A11" s="7" t="s">
        <v>212</v>
      </c>
      <c r="B11" s="26">
        <f t="shared" si="8"/>
        <v>0</v>
      </c>
      <c r="C11" s="26">
        <f t="shared" si="8"/>
        <v>0</v>
      </c>
      <c r="D11" s="26">
        <f t="shared" si="8"/>
        <v>0</v>
      </c>
      <c r="E11" s="26">
        <f t="shared" si="8"/>
        <v>0</v>
      </c>
      <c r="F11" s="26">
        <f t="shared" si="8"/>
        <v>0</v>
      </c>
      <c r="H11" s="26" t="e">
        <f t="shared" si="2"/>
        <v>#DIV/0!</v>
      </c>
      <c r="I11" s="26" t="e">
        <f t="shared" si="3"/>
        <v>#DIV/0!</v>
      </c>
      <c r="J11" s="26" t="e">
        <f t="shared" si="3"/>
        <v>#DIV/0!</v>
      </c>
      <c r="K11" s="26" t="e">
        <f t="shared" si="3"/>
        <v>#DIV/0!</v>
      </c>
      <c r="L11" s="26" t="e">
        <f t="shared" si="3"/>
        <v>#DIV/0!</v>
      </c>
      <c r="N11" s="26">
        <f>IF(OutputMtx!C11&gt;0,OutputMtx!C11,0)</f>
        <v>0</v>
      </c>
      <c r="O11" s="26">
        <f>IF(OutputMtx!D11&gt;0,OutputMtx!D11,0)</f>
        <v>0</v>
      </c>
      <c r="P11" s="26">
        <f>IF(OutputMtx!E11&gt;0,OutputMtx!E11,0)</f>
        <v>0</v>
      </c>
      <c r="Q11" s="26">
        <f>IF(OutputMtx!F11&gt;0,OutputMtx!F11,0)</f>
        <v>0</v>
      </c>
      <c r="R11" s="26">
        <f>IF(OutputMtx!G11&gt;0,OutputMtx!G11,0)</f>
        <v>0</v>
      </c>
      <c r="W11" s="26">
        <f>IF(OutputMtx!L11&gt;0,OutputMtx!L11,0)</f>
        <v>0</v>
      </c>
      <c r="X11" s="26">
        <f>IF(OutputMtx!M11&gt;0,OutputMtx!M11,0)</f>
        <v>0</v>
      </c>
      <c r="Y11" s="26">
        <f>IF(OutputMtx!N11&gt;0,OutputMtx!N11,0)</f>
        <v>0</v>
      </c>
      <c r="Z11" s="26">
        <f>IF(OutputMtx!O11&gt;0,OutputMtx!O11,0)</f>
        <v>0</v>
      </c>
      <c r="AA11" s="26">
        <f>IF(OutputMtx!P11&gt;0,OutputMtx!P11,0)</f>
        <v>0</v>
      </c>
      <c r="AC11" s="26">
        <f t="shared" si="4"/>
        <v>0</v>
      </c>
      <c r="AD11" s="26">
        <f t="shared" si="5"/>
        <v>0</v>
      </c>
      <c r="AE11" s="31">
        <f t="shared" si="6"/>
        <v>0</v>
      </c>
      <c r="AG11" s="26" t="e">
        <f t="shared" si="9"/>
        <v>#DIV/0!</v>
      </c>
      <c r="AH11" s="26" t="e">
        <f t="shared" si="10"/>
        <v>#DIV/0!</v>
      </c>
      <c r="AI11" s="28" t="e">
        <f t="shared" si="7"/>
        <v>#DIV/0!</v>
      </c>
      <c r="AQ11" s="152">
        <f t="shared" si="0"/>
        <v>0</v>
      </c>
      <c r="AR11" s="152">
        <f t="shared" si="0"/>
        <v>0</v>
      </c>
      <c r="AS11">
        <f t="shared" si="1"/>
        <v>0</v>
      </c>
      <c r="BA11" s="177">
        <f t="shared" si="12"/>
        <v>0</v>
      </c>
      <c r="BB11" s="177">
        <f t="shared" si="12"/>
        <v>0</v>
      </c>
      <c r="BC11" s="177">
        <f t="shared" si="12"/>
        <v>0</v>
      </c>
      <c r="BD11" s="177">
        <f t="shared" si="12"/>
        <v>0</v>
      </c>
      <c r="BE11" s="177">
        <f t="shared" si="12"/>
        <v>0</v>
      </c>
      <c r="BH11" s="177">
        <f t="shared" si="11"/>
        <v>0</v>
      </c>
      <c r="BI11" s="177">
        <f t="shared" si="11"/>
        <v>0</v>
      </c>
      <c r="BJ11" s="177">
        <f t="shared" si="11"/>
        <v>0</v>
      </c>
      <c r="BK11" s="177">
        <f t="shared" si="11"/>
        <v>0</v>
      </c>
      <c r="BL11" s="177">
        <f t="shared" si="11"/>
        <v>0</v>
      </c>
    </row>
    <row r="12" spans="1:64" x14ac:dyDescent="0.2">
      <c r="A12" s="7" t="s">
        <v>213</v>
      </c>
      <c r="B12" s="26">
        <f t="shared" si="8"/>
        <v>0</v>
      </c>
      <c r="C12" s="26">
        <f t="shared" si="8"/>
        <v>0</v>
      </c>
      <c r="D12" s="26">
        <f t="shared" si="8"/>
        <v>0</v>
      </c>
      <c r="E12" s="26">
        <f t="shared" si="8"/>
        <v>0</v>
      </c>
      <c r="F12" s="26">
        <f t="shared" si="8"/>
        <v>0</v>
      </c>
      <c r="H12" s="26" t="e">
        <f t="shared" si="2"/>
        <v>#DIV/0!</v>
      </c>
      <c r="I12" s="26" t="e">
        <f t="shared" si="3"/>
        <v>#DIV/0!</v>
      </c>
      <c r="J12" s="26" t="e">
        <f t="shared" si="3"/>
        <v>#DIV/0!</v>
      </c>
      <c r="K12" s="26" t="e">
        <f t="shared" si="3"/>
        <v>#DIV/0!</v>
      </c>
      <c r="L12" s="26" t="e">
        <f t="shared" si="3"/>
        <v>#DIV/0!</v>
      </c>
      <c r="N12" s="26">
        <f>IF(OutputMtx!C12&gt;0,OutputMtx!C12,0)</f>
        <v>0</v>
      </c>
      <c r="O12" s="26">
        <f>IF(OutputMtx!D12&gt;0,OutputMtx!D12,0)</f>
        <v>0</v>
      </c>
      <c r="P12" s="26">
        <f>IF(OutputMtx!E12&gt;0,OutputMtx!E12,0)</f>
        <v>0</v>
      </c>
      <c r="Q12" s="26">
        <f>IF(OutputMtx!F12&gt;0,OutputMtx!F12,0)</f>
        <v>0</v>
      </c>
      <c r="R12" s="26">
        <f>IF(OutputMtx!G12&gt;0,OutputMtx!G12,0)</f>
        <v>0</v>
      </c>
      <c r="W12" s="26">
        <f>IF(OutputMtx!L12&gt;0,OutputMtx!L12,0)</f>
        <v>0</v>
      </c>
      <c r="X12" s="26">
        <f>IF(OutputMtx!M12&gt;0,OutputMtx!M12,0)</f>
        <v>0</v>
      </c>
      <c r="Y12" s="26">
        <f>IF(OutputMtx!N12&gt;0,OutputMtx!N12,0)</f>
        <v>0</v>
      </c>
      <c r="Z12" s="26">
        <f>IF(OutputMtx!O12&gt;0,OutputMtx!O12,0)</f>
        <v>0</v>
      </c>
      <c r="AA12" s="26">
        <f>IF(OutputMtx!P12&gt;0,OutputMtx!P12,0)</f>
        <v>0</v>
      </c>
      <c r="AC12" s="26">
        <f t="shared" si="4"/>
        <v>0</v>
      </c>
      <c r="AD12" s="26">
        <f t="shared" si="5"/>
        <v>0</v>
      </c>
      <c r="AE12" s="31">
        <f t="shared" si="6"/>
        <v>0</v>
      </c>
      <c r="AG12" s="26" t="e">
        <f t="shared" si="9"/>
        <v>#DIV/0!</v>
      </c>
      <c r="AH12" s="26" t="e">
        <f t="shared" si="10"/>
        <v>#DIV/0!</v>
      </c>
      <c r="AI12" s="28" t="e">
        <f t="shared" si="7"/>
        <v>#DIV/0!</v>
      </c>
      <c r="AQ12" s="152">
        <f t="shared" si="0"/>
        <v>0</v>
      </c>
      <c r="AR12" s="152">
        <f t="shared" si="0"/>
        <v>0</v>
      </c>
      <c r="AS12">
        <f t="shared" si="1"/>
        <v>0</v>
      </c>
      <c r="BA12" s="177">
        <f t="shared" si="12"/>
        <v>0</v>
      </c>
      <c r="BB12" s="177">
        <f t="shared" si="12"/>
        <v>0</v>
      </c>
      <c r="BC12" s="177">
        <f t="shared" si="12"/>
        <v>0</v>
      </c>
      <c r="BD12" s="177">
        <f t="shared" si="12"/>
        <v>0</v>
      </c>
      <c r="BE12" s="177">
        <f t="shared" si="12"/>
        <v>0</v>
      </c>
      <c r="BH12" s="177">
        <f t="shared" si="11"/>
        <v>0</v>
      </c>
      <c r="BI12" s="177">
        <f t="shared" si="11"/>
        <v>0</v>
      </c>
      <c r="BJ12" s="177">
        <f t="shared" si="11"/>
        <v>0</v>
      </c>
      <c r="BK12" s="177">
        <f t="shared" si="11"/>
        <v>0</v>
      </c>
      <c r="BL12" s="177">
        <f t="shared" si="11"/>
        <v>0</v>
      </c>
    </row>
    <row r="13" spans="1:64" x14ac:dyDescent="0.2">
      <c r="A13" s="8" t="s">
        <v>214</v>
      </c>
      <c r="B13" s="26">
        <f t="shared" si="8"/>
        <v>0</v>
      </c>
      <c r="C13" s="26">
        <f t="shared" si="8"/>
        <v>0</v>
      </c>
      <c r="D13" s="26">
        <f t="shared" si="8"/>
        <v>0</v>
      </c>
      <c r="E13" s="26">
        <f t="shared" si="8"/>
        <v>0</v>
      </c>
      <c r="F13" s="26">
        <f t="shared" si="8"/>
        <v>0</v>
      </c>
      <c r="H13" s="26" t="e">
        <f t="shared" si="2"/>
        <v>#DIV/0!</v>
      </c>
      <c r="I13" s="26" t="e">
        <f t="shared" si="3"/>
        <v>#DIV/0!</v>
      </c>
      <c r="J13" s="26" t="e">
        <f t="shared" si="3"/>
        <v>#DIV/0!</v>
      </c>
      <c r="K13" s="26" t="e">
        <f t="shared" si="3"/>
        <v>#DIV/0!</v>
      </c>
      <c r="L13" s="26" t="e">
        <f t="shared" si="3"/>
        <v>#DIV/0!</v>
      </c>
      <c r="N13" s="26">
        <f>IF(OutputMtx!C13&gt;0,OutputMtx!C13,0)</f>
        <v>0</v>
      </c>
      <c r="O13" s="26">
        <f>IF(OutputMtx!D13&gt;0,OutputMtx!D13,0)</f>
        <v>0</v>
      </c>
      <c r="P13" s="26">
        <f>IF(OutputMtx!E13&gt;0,OutputMtx!E13,0)</f>
        <v>0</v>
      </c>
      <c r="Q13" s="26">
        <f>IF(OutputMtx!F13&gt;0,OutputMtx!F13,0)</f>
        <v>0</v>
      </c>
      <c r="R13" s="26">
        <f>IF(OutputMtx!G13&gt;0,OutputMtx!G13,0)</f>
        <v>0</v>
      </c>
      <c r="W13" s="26">
        <f>IF(OutputMtx!L13&gt;0,OutputMtx!L13,0)</f>
        <v>0</v>
      </c>
      <c r="X13" s="26">
        <f>IF(OutputMtx!M13&gt;0,OutputMtx!M13,0)</f>
        <v>0</v>
      </c>
      <c r="Y13" s="26">
        <f>IF(OutputMtx!N13&gt;0,OutputMtx!N13,0)</f>
        <v>0</v>
      </c>
      <c r="Z13" s="26">
        <f>IF(OutputMtx!O13&gt;0,OutputMtx!O13,0)</f>
        <v>0</v>
      </c>
      <c r="AA13" s="26">
        <f>IF(OutputMtx!P13&gt;0,OutputMtx!P13,0)</f>
        <v>0</v>
      </c>
      <c r="AC13" s="26">
        <f t="shared" si="4"/>
        <v>0</v>
      </c>
      <c r="AD13" s="26">
        <f t="shared" si="5"/>
        <v>0</v>
      </c>
      <c r="AE13" s="31">
        <f t="shared" si="6"/>
        <v>0</v>
      </c>
      <c r="AG13" s="26" t="e">
        <f t="shared" si="9"/>
        <v>#DIV/0!</v>
      </c>
      <c r="AH13" s="26" t="e">
        <f t="shared" si="10"/>
        <v>#DIV/0!</v>
      </c>
      <c r="AI13" s="28" t="e">
        <f t="shared" si="7"/>
        <v>#DIV/0!</v>
      </c>
      <c r="AQ13" s="152"/>
      <c r="AR13" s="152"/>
      <c r="BH13" s="177">
        <f t="shared" si="11"/>
        <v>0</v>
      </c>
      <c r="BI13" s="177">
        <f t="shared" si="11"/>
        <v>0</v>
      </c>
      <c r="BJ13" s="177">
        <f t="shared" si="11"/>
        <v>0</v>
      </c>
      <c r="BK13" s="177">
        <f t="shared" si="11"/>
        <v>0</v>
      </c>
      <c r="BL13" s="177">
        <f t="shared" si="11"/>
        <v>0</v>
      </c>
    </row>
    <row r="14" spans="1:64" ht="13.5" thickBot="1" x14ac:dyDescent="0.25">
      <c r="A14" s="8"/>
      <c r="AQ14" s="152"/>
      <c r="AR14" s="152"/>
      <c r="BH14" s="177">
        <f t="shared" si="11"/>
        <v>0</v>
      </c>
      <c r="BI14" s="177">
        <f t="shared" si="11"/>
        <v>0</v>
      </c>
      <c r="BJ14" s="177">
        <f t="shared" si="11"/>
        <v>0</v>
      </c>
      <c r="BK14" s="177">
        <f t="shared" si="11"/>
        <v>0</v>
      </c>
      <c r="BL14" s="177">
        <f t="shared" si="11"/>
        <v>0</v>
      </c>
    </row>
    <row r="15" spans="1:64" ht="13.5" thickBot="1" x14ac:dyDescent="0.25">
      <c r="A15" s="2" t="s">
        <v>215</v>
      </c>
      <c r="J15" s="78" t="e">
        <f>SUM(H17:L29)</f>
        <v>#DIV/0!</v>
      </c>
      <c r="P15" s="79"/>
      <c r="V15" s="22" t="e">
        <f>SUM(V17:V21)</f>
        <v>#DIV/0!</v>
      </c>
      <c r="Y15" s="79"/>
      <c r="AI15" s="185" t="e">
        <f>SUM(AI17:AI29)</f>
        <v>#DIV/0!</v>
      </c>
      <c r="AP15" s="145">
        <f>COUNTIF(AQ18:AQ28,"=1")</f>
        <v>0</v>
      </c>
      <c r="AT15" s="149">
        <f>ABS(AV15-AP15)</f>
        <v>0</v>
      </c>
      <c r="AU15" s="150">
        <f>COUNTIF(AS18:AS28,"=2")</f>
        <v>0</v>
      </c>
      <c r="AV15" s="145">
        <f>COUNTIF(AR18:AR28,"=1")</f>
        <v>0</v>
      </c>
      <c r="BH15" s="177">
        <f t="shared" si="11"/>
        <v>0</v>
      </c>
      <c r="BI15" s="177">
        <f t="shared" si="11"/>
        <v>0</v>
      </c>
      <c r="BJ15" s="177">
        <f t="shared" si="11"/>
        <v>0</v>
      </c>
      <c r="BK15" s="177">
        <f t="shared" si="11"/>
        <v>0</v>
      </c>
      <c r="BL15" s="177">
        <f t="shared" si="11"/>
        <v>0</v>
      </c>
    </row>
    <row r="16" spans="1:64" x14ac:dyDescent="0.2">
      <c r="A16" s="2"/>
      <c r="AQ16" s="152"/>
      <c r="AR16" s="152"/>
      <c r="BH16" s="177">
        <f t="shared" si="11"/>
        <v>0</v>
      </c>
      <c r="BI16" s="177">
        <f t="shared" si="11"/>
        <v>0</v>
      </c>
      <c r="BJ16" s="177">
        <f t="shared" si="11"/>
        <v>0</v>
      </c>
      <c r="BK16" s="177">
        <f t="shared" si="11"/>
        <v>0</v>
      </c>
      <c r="BL16" s="177">
        <f t="shared" si="11"/>
        <v>0</v>
      </c>
    </row>
    <row r="17" spans="1:64" x14ac:dyDescent="0.2">
      <c r="A17" s="186" t="s">
        <v>205</v>
      </c>
      <c r="B17" s="26">
        <f t="shared" ref="B17:F29" si="13">IF(N17&gt;W17,W17,N17)</f>
        <v>0</v>
      </c>
      <c r="C17" s="26">
        <f t="shared" si="13"/>
        <v>0</v>
      </c>
      <c r="D17" s="26">
        <f t="shared" si="13"/>
        <v>0</v>
      </c>
      <c r="E17" s="26">
        <f t="shared" si="13"/>
        <v>0</v>
      </c>
      <c r="F17" s="26">
        <f t="shared" si="13"/>
        <v>0</v>
      </c>
      <c r="H17" s="26" t="e">
        <f>IF(N17/SUM($N$17:$R$29)&gt;W17/SUM($W$17:$AA$29),W17/SUM($W$17:$AA$29),N17/SUM($N$17:$R$29))</f>
        <v>#DIV/0!</v>
      </c>
      <c r="I17" s="26" t="e">
        <f>IF(O17/SUM($N$17:$R$29)&gt;X17/SUM($W$17:$AA$29),X17/SUM($W$17:$AA$29),O17/SUM($N$17:$R$29))</f>
        <v>#DIV/0!</v>
      </c>
      <c r="J17" s="26" t="e">
        <f>IF(P17/SUM($N$17:$R$29)&gt;Y17/SUM($W$17:$AA$29),Y17/SUM($W$17:$AA$29),P17/SUM($N$17:$R$29))</f>
        <v>#DIV/0!</v>
      </c>
      <c r="K17" s="26" t="e">
        <f>IF(Q17/SUM($N$17:$R$29)&gt;Z17/SUM($W$17:$AA$29),Z17/SUM($W$17:$AA$29),Q17/SUM($N$17:$R$29))</f>
        <v>#DIV/0!</v>
      </c>
      <c r="L17" s="26" t="e">
        <f>IF(R17/SUM($N$17:$R$29)&gt;AA17/SUM($W$17:$AA$29),AA17/SUM($W$17:$AA$29),R17/SUM($N$17:$R$29))</f>
        <v>#DIV/0!</v>
      </c>
      <c r="N17" s="1">
        <f>IF(OutputMtx!C17&gt;0,OutputMtx!C17,0)</f>
        <v>0</v>
      </c>
      <c r="O17" s="1">
        <f>IF(OutputMtx!D17&gt;0,OutputMtx!D17,0)</f>
        <v>0</v>
      </c>
      <c r="P17" s="1">
        <f>IF(OutputMtx!E17&gt;0,OutputMtx!E17,0)</f>
        <v>0</v>
      </c>
      <c r="Q17" s="1">
        <f>IF(OutputMtx!F17&gt;0,OutputMtx!F17,0)</f>
        <v>0</v>
      </c>
      <c r="R17" s="1">
        <f>IF(OutputMtx!G17&gt;0,OutputMtx!G17,0)</f>
        <v>0</v>
      </c>
      <c r="T17" s="26" t="e">
        <f>SUM($N17:$N29)/SUM(N17:R29)</f>
        <v>#DIV/0!</v>
      </c>
      <c r="U17" s="26" t="e">
        <f>SUM($W17:$W29)/SUM(W17:AA29)</f>
        <v>#DIV/0!</v>
      </c>
      <c r="V17" s="27" t="e">
        <f>IF(T17&gt;U17,U17,T17)</f>
        <v>#DIV/0!</v>
      </c>
      <c r="W17" s="1">
        <f>IF(OutputMtx!L17&gt;0,OutputMtx!L17,0)</f>
        <v>0</v>
      </c>
      <c r="X17" s="1">
        <f>IF(OutputMtx!M17&gt;0,OutputMtx!M17,0)</f>
        <v>0</v>
      </c>
      <c r="Y17" s="1">
        <f>IF(OutputMtx!N17&gt;0,OutputMtx!N17,0)</f>
        <v>0</v>
      </c>
      <c r="Z17" s="1">
        <f>IF(OutputMtx!O17&gt;0,OutputMtx!O17,0)</f>
        <v>0</v>
      </c>
      <c r="AA17" s="1">
        <f>IF(OutputMtx!P17&gt;0,OutputMtx!P17,0)</f>
        <v>0</v>
      </c>
      <c r="AC17" s="26">
        <f t="shared" ref="AC17:AC29" si="14">SUM($N17:$R17)</f>
        <v>0</v>
      </c>
      <c r="AD17" s="26">
        <f t="shared" ref="AD17:AD29" si="15">SUM($W17:$AA17)</f>
        <v>0</v>
      </c>
      <c r="AE17" s="31">
        <f t="shared" ref="AE17:AE29" si="16">IF(AC17&gt;AD17,AD17,AC17)</f>
        <v>0</v>
      </c>
      <c r="AG17" s="26" t="e">
        <f>SUM($N17:$R17)/SUM(N$17:R$29)</f>
        <v>#DIV/0!</v>
      </c>
      <c r="AH17" s="26" t="e">
        <f>SUM($W17:$AA17)/SUM(W$17:AA$29)</f>
        <v>#DIV/0!</v>
      </c>
      <c r="AI17" s="28" t="e">
        <f>IF(AG17&gt;AH17,AH17,AG17)</f>
        <v>#DIV/0!</v>
      </c>
      <c r="AK17" s="26">
        <f>SUM($N17:$N29)</f>
        <v>0</v>
      </c>
      <c r="AL17" s="26">
        <f>SUM($W17:$W29)</f>
        <v>0</v>
      </c>
      <c r="AM17" s="27">
        <f>IF(AK17&gt;AL17,AL17,AK17)</f>
        <v>0</v>
      </c>
      <c r="AQ17" s="152"/>
      <c r="AR17" s="152"/>
      <c r="BH17" s="177">
        <f t="shared" si="11"/>
        <v>0</v>
      </c>
      <c r="BI17" s="177">
        <f t="shared" si="11"/>
        <v>0</v>
      </c>
      <c r="BJ17" s="177">
        <f t="shared" si="11"/>
        <v>0</v>
      </c>
      <c r="BK17" s="177">
        <f t="shared" si="11"/>
        <v>0</v>
      </c>
      <c r="BL17" s="177">
        <f t="shared" si="11"/>
        <v>0</v>
      </c>
    </row>
    <row r="18" spans="1:64" ht="25.5" x14ac:dyDescent="0.2">
      <c r="A18" s="9" t="s">
        <v>216</v>
      </c>
      <c r="B18" s="26">
        <f t="shared" si="13"/>
        <v>0</v>
      </c>
      <c r="C18" s="26">
        <f t="shared" si="13"/>
        <v>0</v>
      </c>
      <c r="D18" s="26">
        <f t="shared" si="13"/>
        <v>0</v>
      </c>
      <c r="E18" s="26">
        <f t="shared" si="13"/>
        <v>0</v>
      </c>
      <c r="F18" s="26">
        <f t="shared" si="13"/>
        <v>0</v>
      </c>
      <c r="H18" s="26" t="e">
        <f t="shared" ref="H18:H29" si="17">IF(N18/SUM($N$17:$R$29)&gt;W18/SUM($W$17:$AA$29),W18/SUM($W$17:$AA$29),N18/SUM($N$17:$R$29))</f>
        <v>#DIV/0!</v>
      </c>
      <c r="I18" s="26" t="e">
        <f t="shared" ref="I18:L29" si="18">IF(O18/SUM($N$17:$R$29)&gt;X18/SUM($W$17:$AA$29),X18/SUM($W$17:$AA$29),O18/SUM($N$17:$R$29))</f>
        <v>#DIV/0!</v>
      </c>
      <c r="J18" s="26" t="e">
        <f t="shared" si="18"/>
        <v>#DIV/0!</v>
      </c>
      <c r="K18" s="26" t="e">
        <f t="shared" si="18"/>
        <v>#DIV/0!</v>
      </c>
      <c r="L18" s="26" t="e">
        <f t="shared" si="18"/>
        <v>#DIV/0!</v>
      </c>
      <c r="N18" s="1">
        <f>IF(OutputMtx!C18&gt;0,OutputMtx!C18,0)</f>
        <v>0</v>
      </c>
      <c r="O18" s="1">
        <f>IF(OutputMtx!D18&gt;0,OutputMtx!D18,0)</f>
        <v>0</v>
      </c>
      <c r="P18" s="1">
        <f>IF(OutputMtx!E18&gt;0,OutputMtx!E18,0)</f>
        <v>0</v>
      </c>
      <c r="Q18" s="1">
        <f>IF(OutputMtx!F18&gt;0,OutputMtx!F18,0)</f>
        <v>0</v>
      </c>
      <c r="R18" s="1">
        <f>IF(OutputMtx!G18&gt;0,OutputMtx!G18,0)</f>
        <v>0</v>
      </c>
      <c r="T18" s="26" t="e">
        <f>SUM($O17:$O29)/SUM(N17:R29)</f>
        <v>#DIV/0!</v>
      </c>
      <c r="U18" s="26" t="e">
        <f>SUM($X17:$X29)/SUM(W17:AA29)</f>
        <v>#DIV/0!</v>
      </c>
      <c r="V18" s="27" t="e">
        <f>IF(T18&gt;U18,U18,T18)</f>
        <v>#DIV/0!</v>
      </c>
      <c r="W18" s="1">
        <f>IF(OutputMtx!L18&gt;0,OutputMtx!L18,0)</f>
        <v>0</v>
      </c>
      <c r="X18" s="1">
        <f>IF(OutputMtx!M18&gt;0,OutputMtx!M18,0)</f>
        <v>0</v>
      </c>
      <c r="Y18" s="1">
        <f>IF(OutputMtx!N18&gt;0,OutputMtx!N18,0)</f>
        <v>0</v>
      </c>
      <c r="Z18" s="1">
        <f>IF(OutputMtx!O18&gt;0,OutputMtx!O18,0)</f>
        <v>0</v>
      </c>
      <c r="AA18" s="1">
        <f>IF(OutputMtx!P18&gt;0,OutputMtx!P18,0)</f>
        <v>0</v>
      </c>
      <c r="AC18" s="26">
        <f t="shared" si="14"/>
        <v>0</v>
      </c>
      <c r="AD18" s="26">
        <f t="shared" si="15"/>
        <v>0</v>
      </c>
      <c r="AE18" s="31">
        <f t="shared" si="16"/>
        <v>0</v>
      </c>
      <c r="AG18" s="26" t="e">
        <f t="shared" ref="AG18:AG29" si="19">SUM($N18:$R18)/SUM(N$17:R$29)</f>
        <v>#DIV/0!</v>
      </c>
      <c r="AH18" s="26" t="e">
        <f t="shared" ref="AH18:AH29" si="20">SUM($W18:$AA18)/SUM(W$17:AA$29)</f>
        <v>#DIV/0!</v>
      </c>
      <c r="AI18" s="28" t="e">
        <f t="shared" ref="AI18:AI29" si="21">IF(AG18&gt;AH18,AH18,AG18)</f>
        <v>#DIV/0!</v>
      </c>
      <c r="AK18" s="26">
        <f>SUM($O17:$O29)</f>
        <v>0</v>
      </c>
      <c r="AL18" s="26">
        <f>SUM($X17:$X29)</f>
        <v>0</v>
      </c>
      <c r="AM18" s="27">
        <f>IF(AK18&gt;AL18,AL18,AK18)</f>
        <v>0</v>
      </c>
      <c r="AQ18" s="152">
        <f t="shared" ref="AQ18:AR81" si="22">IF(AC18&gt;0,1,0)</f>
        <v>0</v>
      </c>
      <c r="AR18" s="152">
        <f t="shared" si="22"/>
        <v>0</v>
      </c>
      <c r="AS18">
        <f t="shared" si="1"/>
        <v>0</v>
      </c>
      <c r="BA18" s="177">
        <f t="shared" ref="BA18:BE28" si="23">IF(W18&gt;0,N18,0)</f>
        <v>0</v>
      </c>
      <c r="BB18" s="177">
        <f t="shared" si="23"/>
        <v>0</v>
      </c>
      <c r="BC18" s="177">
        <f t="shared" si="23"/>
        <v>0</v>
      </c>
      <c r="BD18" s="177">
        <f t="shared" si="23"/>
        <v>0</v>
      </c>
      <c r="BE18" s="177">
        <f t="shared" si="23"/>
        <v>0</v>
      </c>
      <c r="BH18" s="177">
        <f t="shared" si="11"/>
        <v>0</v>
      </c>
      <c r="BI18" s="177">
        <f t="shared" si="11"/>
        <v>0</v>
      </c>
      <c r="BJ18" s="177">
        <f t="shared" si="11"/>
        <v>0</v>
      </c>
      <c r="BK18" s="177">
        <f t="shared" si="11"/>
        <v>0</v>
      </c>
      <c r="BL18" s="177">
        <f t="shared" si="11"/>
        <v>0</v>
      </c>
    </row>
    <row r="19" spans="1:64" x14ac:dyDescent="0.2">
      <c r="A19" s="9" t="s">
        <v>217</v>
      </c>
      <c r="B19" s="26">
        <f t="shared" si="13"/>
        <v>0</v>
      </c>
      <c r="C19" s="26">
        <f t="shared" si="13"/>
        <v>0</v>
      </c>
      <c r="D19" s="26">
        <f t="shared" si="13"/>
        <v>0</v>
      </c>
      <c r="E19" s="26">
        <f t="shared" si="13"/>
        <v>0</v>
      </c>
      <c r="F19" s="26">
        <f t="shared" si="13"/>
        <v>0</v>
      </c>
      <c r="H19" s="26" t="e">
        <f t="shared" si="17"/>
        <v>#DIV/0!</v>
      </c>
      <c r="I19" s="26" t="e">
        <f t="shared" si="18"/>
        <v>#DIV/0!</v>
      </c>
      <c r="J19" s="26" t="e">
        <f t="shared" si="18"/>
        <v>#DIV/0!</v>
      </c>
      <c r="K19" s="26" t="e">
        <f t="shared" si="18"/>
        <v>#DIV/0!</v>
      </c>
      <c r="L19" s="26" t="e">
        <f t="shared" si="18"/>
        <v>#DIV/0!</v>
      </c>
      <c r="N19" s="1">
        <f>IF(OutputMtx!C19&gt;0,OutputMtx!C19,0)</f>
        <v>0</v>
      </c>
      <c r="O19" s="1">
        <f>IF(OutputMtx!D19&gt;0,OutputMtx!D19,0)</f>
        <v>0</v>
      </c>
      <c r="P19" s="1">
        <f>IF(OutputMtx!E19&gt;0,OutputMtx!E19,0)</f>
        <v>0</v>
      </c>
      <c r="Q19" s="1">
        <f>IF(OutputMtx!F19&gt;0,OutputMtx!F19,0)</f>
        <v>0</v>
      </c>
      <c r="R19" s="1">
        <f>IF(OutputMtx!G19&gt;0,OutputMtx!G19,0)</f>
        <v>0</v>
      </c>
      <c r="T19" s="26" t="e">
        <f>SUM($P17:$P29)/SUM(N17:R29)</f>
        <v>#DIV/0!</v>
      </c>
      <c r="U19" s="26" t="e">
        <f>SUM($Y17:$Y29)/SUM(W17:AA29)</f>
        <v>#DIV/0!</v>
      </c>
      <c r="V19" s="27" t="e">
        <f>IF(T19&gt;U19,U19,T19)</f>
        <v>#DIV/0!</v>
      </c>
      <c r="W19" s="1">
        <f>IF(OutputMtx!L19&gt;0,OutputMtx!L19,0)</f>
        <v>0</v>
      </c>
      <c r="X19" s="1">
        <f>IF(OutputMtx!M19&gt;0,OutputMtx!M19,0)</f>
        <v>0</v>
      </c>
      <c r="Y19" s="1">
        <f>IF(OutputMtx!N19&gt;0,OutputMtx!N19,0)</f>
        <v>0</v>
      </c>
      <c r="Z19" s="1">
        <f>IF(OutputMtx!O19&gt;0,OutputMtx!O19,0)</f>
        <v>0</v>
      </c>
      <c r="AA19" s="1">
        <f>IF(OutputMtx!P19&gt;0,OutputMtx!P19,0)</f>
        <v>0</v>
      </c>
      <c r="AC19" s="26">
        <f t="shared" si="14"/>
        <v>0</v>
      </c>
      <c r="AD19" s="26">
        <f t="shared" si="15"/>
        <v>0</v>
      </c>
      <c r="AE19" s="31">
        <f t="shared" si="16"/>
        <v>0</v>
      </c>
      <c r="AG19" s="26" t="e">
        <f t="shared" si="19"/>
        <v>#DIV/0!</v>
      </c>
      <c r="AH19" s="26" t="e">
        <f t="shared" si="20"/>
        <v>#DIV/0!</v>
      </c>
      <c r="AI19" s="28" t="e">
        <f t="shared" si="21"/>
        <v>#DIV/0!</v>
      </c>
      <c r="AK19" s="26">
        <f>SUM($P17:$P29)</f>
        <v>0</v>
      </c>
      <c r="AL19" s="26">
        <f>SUM($Y17:$Y29)</f>
        <v>0</v>
      </c>
      <c r="AM19" s="27">
        <f>IF(AK19&gt;AL19,AL19,AK19)</f>
        <v>0</v>
      </c>
      <c r="AQ19" s="152">
        <f t="shared" si="22"/>
        <v>0</v>
      </c>
      <c r="AR19" s="152">
        <f t="shared" si="22"/>
        <v>0</v>
      </c>
      <c r="AS19">
        <f t="shared" si="1"/>
        <v>0</v>
      </c>
      <c r="BA19" s="177">
        <f t="shared" si="23"/>
        <v>0</v>
      </c>
      <c r="BB19" s="177">
        <f t="shared" si="23"/>
        <v>0</v>
      </c>
      <c r="BC19" s="177">
        <f t="shared" si="23"/>
        <v>0</v>
      </c>
      <c r="BD19" s="177">
        <f t="shared" si="23"/>
        <v>0</v>
      </c>
      <c r="BE19" s="177">
        <f t="shared" si="23"/>
        <v>0</v>
      </c>
      <c r="BH19" s="177">
        <f t="shared" si="11"/>
        <v>0</v>
      </c>
      <c r="BI19" s="177">
        <f t="shared" si="11"/>
        <v>0</v>
      </c>
      <c r="BJ19" s="177">
        <f t="shared" si="11"/>
        <v>0</v>
      </c>
      <c r="BK19" s="177">
        <f t="shared" si="11"/>
        <v>0</v>
      </c>
      <c r="BL19" s="177">
        <f t="shared" si="11"/>
        <v>0</v>
      </c>
    </row>
    <row r="20" spans="1:64" x14ac:dyDescent="0.2">
      <c r="A20" s="9" t="s">
        <v>218</v>
      </c>
      <c r="B20" s="26">
        <f t="shared" si="13"/>
        <v>0</v>
      </c>
      <c r="C20" s="26">
        <f t="shared" si="13"/>
        <v>0</v>
      </c>
      <c r="D20" s="26">
        <f t="shared" si="13"/>
        <v>0</v>
      </c>
      <c r="E20" s="26">
        <f t="shared" si="13"/>
        <v>0</v>
      </c>
      <c r="F20" s="26">
        <f t="shared" si="13"/>
        <v>0</v>
      </c>
      <c r="H20" s="26" t="e">
        <f t="shared" si="17"/>
        <v>#DIV/0!</v>
      </c>
      <c r="I20" s="26" t="e">
        <f>IF(O20/SUM($N$17:$R$29)&gt;X20/SUM($W$17:$AA$29),X20/SUM($W$17:$AA$29),O20/SUM($N$17:$R$29))</f>
        <v>#DIV/0!</v>
      </c>
      <c r="J20" s="26" t="e">
        <f t="shared" si="18"/>
        <v>#DIV/0!</v>
      </c>
      <c r="K20" s="26" t="e">
        <f t="shared" si="18"/>
        <v>#DIV/0!</v>
      </c>
      <c r="L20" s="26" t="e">
        <f t="shared" si="18"/>
        <v>#DIV/0!</v>
      </c>
      <c r="N20" s="1">
        <f>IF(OutputMtx!C20&gt;0,OutputMtx!C20,0)</f>
        <v>0</v>
      </c>
      <c r="O20" s="1">
        <f>IF(OutputMtx!D20&gt;0,OutputMtx!D20,0)</f>
        <v>0</v>
      </c>
      <c r="P20" s="1">
        <f>IF(OutputMtx!E20&gt;0,OutputMtx!E20,0)</f>
        <v>0</v>
      </c>
      <c r="Q20" s="1">
        <f>IF(OutputMtx!F20&gt;0,OutputMtx!F20,0)</f>
        <v>0</v>
      </c>
      <c r="R20" s="1">
        <f>IF(OutputMtx!G20&gt;0,OutputMtx!G20,0)</f>
        <v>0</v>
      </c>
      <c r="T20" s="26" t="e">
        <f>SUM($Q17:$Q29)/SUM(N17:R29)</f>
        <v>#DIV/0!</v>
      </c>
      <c r="U20" s="26" t="e">
        <f>SUM($Z17:$Z29)/SUM(W17:AA29)</f>
        <v>#DIV/0!</v>
      </c>
      <c r="V20" s="27" t="e">
        <f>IF(T20&gt;U20,U20,T20)</f>
        <v>#DIV/0!</v>
      </c>
      <c r="W20" s="1">
        <f>IF(OutputMtx!L20&gt;0,OutputMtx!L20,0)</f>
        <v>0</v>
      </c>
      <c r="X20" s="1">
        <f>IF(OutputMtx!M20&gt;0,OutputMtx!M20,0)</f>
        <v>0</v>
      </c>
      <c r="Y20" s="1">
        <f>IF(OutputMtx!N20&gt;0,OutputMtx!N20,0)</f>
        <v>0</v>
      </c>
      <c r="Z20" s="1">
        <f>IF(OutputMtx!O20&gt;0,OutputMtx!O20,0)</f>
        <v>0</v>
      </c>
      <c r="AA20" s="1">
        <f>IF(OutputMtx!P20&gt;0,OutputMtx!P20,0)</f>
        <v>0</v>
      </c>
      <c r="AC20" s="26">
        <f t="shared" si="14"/>
        <v>0</v>
      </c>
      <c r="AD20" s="26">
        <f t="shared" si="15"/>
        <v>0</v>
      </c>
      <c r="AE20" s="31">
        <f t="shared" si="16"/>
        <v>0</v>
      </c>
      <c r="AG20" s="26" t="e">
        <f t="shared" si="19"/>
        <v>#DIV/0!</v>
      </c>
      <c r="AH20" s="26" t="e">
        <f t="shared" si="20"/>
        <v>#DIV/0!</v>
      </c>
      <c r="AI20" s="28" t="e">
        <f t="shared" si="21"/>
        <v>#DIV/0!</v>
      </c>
      <c r="AK20" s="26">
        <f>SUM($Q17:$Q29)</f>
        <v>0</v>
      </c>
      <c r="AL20" s="26">
        <f>SUM($Z17:$Z29)</f>
        <v>0</v>
      </c>
      <c r="AM20" s="27">
        <f>IF(AK20&gt;AL20,AL20,AK20)</f>
        <v>0</v>
      </c>
      <c r="AQ20" s="152">
        <f t="shared" si="22"/>
        <v>0</v>
      </c>
      <c r="AR20" s="152">
        <f t="shared" si="22"/>
        <v>0</v>
      </c>
      <c r="AS20">
        <f t="shared" si="1"/>
        <v>0</v>
      </c>
      <c r="BA20" s="177">
        <f t="shared" si="23"/>
        <v>0</v>
      </c>
      <c r="BB20" s="177">
        <f t="shared" si="23"/>
        <v>0</v>
      </c>
      <c r="BC20" s="177">
        <f t="shared" si="23"/>
        <v>0</v>
      </c>
      <c r="BD20" s="177">
        <f t="shared" si="23"/>
        <v>0</v>
      </c>
      <c r="BE20" s="177">
        <f t="shared" si="23"/>
        <v>0</v>
      </c>
      <c r="BH20" s="177">
        <f t="shared" si="11"/>
        <v>0</v>
      </c>
      <c r="BI20" s="177">
        <f t="shared" si="11"/>
        <v>0</v>
      </c>
      <c r="BJ20" s="177">
        <f t="shared" si="11"/>
        <v>0</v>
      </c>
      <c r="BK20" s="177">
        <f t="shared" si="11"/>
        <v>0</v>
      </c>
      <c r="BL20" s="177">
        <f t="shared" si="11"/>
        <v>0</v>
      </c>
    </row>
    <row r="21" spans="1:64" x14ac:dyDescent="0.2">
      <c r="A21" s="9" t="s">
        <v>219</v>
      </c>
      <c r="B21" s="26">
        <f t="shared" si="13"/>
        <v>0</v>
      </c>
      <c r="C21" s="26">
        <f t="shared" si="13"/>
        <v>0</v>
      </c>
      <c r="D21" s="26">
        <f t="shared" si="13"/>
        <v>0</v>
      </c>
      <c r="E21" s="26">
        <f t="shared" si="13"/>
        <v>0</v>
      </c>
      <c r="F21" s="26">
        <f t="shared" si="13"/>
        <v>0</v>
      </c>
      <c r="H21" s="26" t="e">
        <f t="shared" si="17"/>
        <v>#DIV/0!</v>
      </c>
      <c r="I21" s="26" t="e">
        <f t="shared" si="18"/>
        <v>#DIV/0!</v>
      </c>
      <c r="J21" s="26" t="e">
        <f t="shared" si="18"/>
        <v>#DIV/0!</v>
      </c>
      <c r="K21" s="26" t="e">
        <f t="shared" si="18"/>
        <v>#DIV/0!</v>
      </c>
      <c r="L21" s="26" t="e">
        <f t="shared" si="18"/>
        <v>#DIV/0!</v>
      </c>
      <c r="N21" s="1">
        <f>IF(OutputMtx!C21&gt;0,OutputMtx!C21,0)</f>
        <v>0</v>
      </c>
      <c r="O21" s="1">
        <f>IF(OutputMtx!D21&gt;0,OutputMtx!D21,0)</f>
        <v>0</v>
      </c>
      <c r="P21" s="1">
        <f>IF(OutputMtx!E21&gt;0,OutputMtx!E21,0)</f>
        <v>0</v>
      </c>
      <c r="Q21" s="1">
        <f>IF(OutputMtx!F21&gt;0,OutputMtx!F21,0)</f>
        <v>0</v>
      </c>
      <c r="R21" s="1">
        <f>IF(OutputMtx!G21&gt;0,OutputMtx!G21,0)</f>
        <v>0</v>
      </c>
      <c r="T21" s="26" t="e">
        <f>SUM($R17:$R29)/SUM(N17:R29)</f>
        <v>#DIV/0!</v>
      </c>
      <c r="U21" s="26" t="e">
        <f>SUM($AA17:$AA29)/SUM(W17:AA29)</f>
        <v>#DIV/0!</v>
      </c>
      <c r="V21" s="27" t="e">
        <f>IF(T21&gt;U21,U21,T21)</f>
        <v>#DIV/0!</v>
      </c>
      <c r="W21" s="1">
        <f>IF(OutputMtx!L21&gt;0,OutputMtx!L21,0)</f>
        <v>0</v>
      </c>
      <c r="X21" s="1">
        <f>IF(OutputMtx!M21&gt;0,OutputMtx!M21,0)</f>
        <v>0</v>
      </c>
      <c r="Y21" s="1">
        <f>IF(OutputMtx!N21&gt;0,OutputMtx!N21,0)</f>
        <v>0</v>
      </c>
      <c r="Z21" s="1">
        <f>IF(OutputMtx!O21&gt;0,OutputMtx!O21,0)</f>
        <v>0</v>
      </c>
      <c r="AA21" s="1">
        <f>IF(OutputMtx!P21&gt;0,OutputMtx!P21,0)</f>
        <v>0</v>
      </c>
      <c r="AC21" s="26">
        <f t="shared" si="14"/>
        <v>0</v>
      </c>
      <c r="AD21" s="26">
        <f t="shared" si="15"/>
        <v>0</v>
      </c>
      <c r="AE21" s="31">
        <f t="shared" si="16"/>
        <v>0</v>
      </c>
      <c r="AG21" s="26" t="e">
        <f t="shared" si="19"/>
        <v>#DIV/0!</v>
      </c>
      <c r="AH21" s="26" t="e">
        <f t="shared" si="20"/>
        <v>#DIV/0!</v>
      </c>
      <c r="AI21" s="28" t="e">
        <f t="shared" si="21"/>
        <v>#DIV/0!</v>
      </c>
      <c r="AK21" s="26">
        <f>SUM($R17:$R29)</f>
        <v>0</v>
      </c>
      <c r="AL21" s="26">
        <f>SUM($AA17:$AA29)</f>
        <v>0</v>
      </c>
      <c r="AM21" s="27">
        <f>IF(AK21&gt;AL21,AL21,AK21)</f>
        <v>0</v>
      </c>
      <c r="AQ21" s="152">
        <f t="shared" si="22"/>
        <v>0</v>
      </c>
      <c r="AR21" s="152">
        <f t="shared" si="22"/>
        <v>0</v>
      </c>
      <c r="AS21">
        <f t="shared" si="1"/>
        <v>0</v>
      </c>
      <c r="BA21" s="177">
        <f t="shared" si="23"/>
        <v>0</v>
      </c>
      <c r="BB21" s="177">
        <f t="shared" si="23"/>
        <v>0</v>
      </c>
      <c r="BC21" s="177">
        <f t="shared" si="23"/>
        <v>0</v>
      </c>
      <c r="BD21" s="177">
        <f t="shared" si="23"/>
        <v>0</v>
      </c>
      <c r="BE21" s="177">
        <f t="shared" si="23"/>
        <v>0</v>
      </c>
      <c r="BH21" s="177">
        <f t="shared" si="11"/>
        <v>0</v>
      </c>
      <c r="BI21" s="177">
        <f t="shared" si="11"/>
        <v>0</v>
      </c>
      <c r="BJ21" s="177">
        <f t="shared" si="11"/>
        <v>0</v>
      </c>
      <c r="BK21" s="177">
        <f t="shared" si="11"/>
        <v>0</v>
      </c>
      <c r="BL21" s="177">
        <f t="shared" si="11"/>
        <v>0</v>
      </c>
    </row>
    <row r="22" spans="1:64" ht="25.5" x14ac:dyDescent="0.2">
      <c r="A22" s="9" t="s">
        <v>220</v>
      </c>
      <c r="B22" s="26">
        <f t="shared" si="13"/>
        <v>0</v>
      </c>
      <c r="C22" s="26">
        <f t="shared" si="13"/>
        <v>0</v>
      </c>
      <c r="D22" s="26">
        <f t="shared" si="13"/>
        <v>0</v>
      </c>
      <c r="E22" s="26">
        <f t="shared" si="13"/>
        <v>0</v>
      </c>
      <c r="F22" s="26">
        <f t="shared" si="13"/>
        <v>0</v>
      </c>
      <c r="H22" s="26" t="e">
        <f t="shared" si="17"/>
        <v>#DIV/0!</v>
      </c>
      <c r="I22" s="26" t="e">
        <f t="shared" si="18"/>
        <v>#DIV/0!</v>
      </c>
      <c r="J22" s="26" t="e">
        <f t="shared" si="18"/>
        <v>#DIV/0!</v>
      </c>
      <c r="K22" s="26" t="e">
        <f t="shared" si="18"/>
        <v>#DIV/0!</v>
      </c>
      <c r="L22" s="26" t="e">
        <f t="shared" si="18"/>
        <v>#DIV/0!</v>
      </c>
      <c r="N22" s="1">
        <f>IF(OutputMtx!C22&gt;0,OutputMtx!C22,0)</f>
        <v>0</v>
      </c>
      <c r="O22" s="1">
        <f>IF(OutputMtx!D22&gt;0,OutputMtx!D22,0)</f>
        <v>0</v>
      </c>
      <c r="P22" s="1">
        <f>IF(OutputMtx!E22&gt;0,OutputMtx!E22,0)</f>
        <v>0</v>
      </c>
      <c r="Q22" s="1">
        <f>IF(OutputMtx!F22&gt;0,OutputMtx!F22,0)</f>
        <v>0</v>
      </c>
      <c r="R22" s="1">
        <f>IF(OutputMtx!G22&gt;0,OutputMtx!G22,0)</f>
        <v>0</v>
      </c>
      <c r="W22" s="1">
        <f>IF(OutputMtx!L22&gt;0,OutputMtx!L22,0)</f>
        <v>0</v>
      </c>
      <c r="X22" s="1">
        <f>IF(OutputMtx!M22&gt;0,OutputMtx!M22,0)</f>
        <v>0</v>
      </c>
      <c r="Y22" s="1">
        <f>IF(OutputMtx!N22&gt;0,OutputMtx!N22,0)</f>
        <v>0</v>
      </c>
      <c r="Z22" s="1">
        <f>IF(OutputMtx!O22&gt;0,OutputMtx!O22,0)</f>
        <v>0</v>
      </c>
      <c r="AA22" s="1">
        <f>IF(OutputMtx!P22&gt;0,OutputMtx!P22,0)</f>
        <v>0</v>
      </c>
      <c r="AC22" s="26">
        <f t="shared" si="14"/>
        <v>0</v>
      </c>
      <c r="AD22" s="26">
        <f t="shared" si="15"/>
        <v>0</v>
      </c>
      <c r="AE22" s="31">
        <f t="shared" si="16"/>
        <v>0</v>
      </c>
      <c r="AG22" s="26" t="e">
        <f t="shared" si="19"/>
        <v>#DIV/0!</v>
      </c>
      <c r="AH22" s="26" t="e">
        <f t="shared" si="20"/>
        <v>#DIV/0!</v>
      </c>
      <c r="AI22" s="28" t="e">
        <f t="shared" si="21"/>
        <v>#DIV/0!</v>
      </c>
      <c r="AQ22" s="152">
        <f t="shared" si="22"/>
        <v>0</v>
      </c>
      <c r="AR22" s="152">
        <f t="shared" si="22"/>
        <v>0</v>
      </c>
      <c r="AS22">
        <f t="shared" si="1"/>
        <v>0</v>
      </c>
      <c r="BA22" s="177">
        <f t="shared" si="23"/>
        <v>0</v>
      </c>
      <c r="BB22" s="177">
        <f t="shared" si="23"/>
        <v>0</v>
      </c>
      <c r="BC22" s="177">
        <f t="shared" si="23"/>
        <v>0</v>
      </c>
      <c r="BD22" s="177">
        <f t="shared" si="23"/>
        <v>0</v>
      </c>
      <c r="BE22" s="177">
        <f t="shared" si="23"/>
        <v>0</v>
      </c>
      <c r="BH22" s="177">
        <f t="shared" si="11"/>
        <v>0</v>
      </c>
      <c r="BI22" s="177">
        <f t="shared" si="11"/>
        <v>0</v>
      </c>
      <c r="BJ22" s="177">
        <f t="shared" si="11"/>
        <v>0</v>
      </c>
      <c r="BK22" s="177">
        <f t="shared" si="11"/>
        <v>0</v>
      </c>
      <c r="BL22" s="177">
        <f t="shared" si="11"/>
        <v>0</v>
      </c>
    </row>
    <row r="23" spans="1:64" ht="25.5" x14ac:dyDescent="0.2">
      <c r="A23" s="9" t="s">
        <v>221</v>
      </c>
      <c r="B23" s="26">
        <f t="shared" si="13"/>
        <v>0</v>
      </c>
      <c r="C23" s="26">
        <f t="shared" si="13"/>
        <v>0</v>
      </c>
      <c r="D23" s="26">
        <f t="shared" si="13"/>
        <v>0</v>
      </c>
      <c r="E23" s="26">
        <f t="shared" si="13"/>
        <v>0</v>
      </c>
      <c r="F23" s="26">
        <f t="shared" si="13"/>
        <v>0</v>
      </c>
      <c r="H23" s="26" t="e">
        <f t="shared" si="17"/>
        <v>#DIV/0!</v>
      </c>
      <c r="I23" s="26" t="e">
        <f t="shared" si="18"/>
        <v>#DIV/0!</v>
      </c>
      <c r="J23" s="26" t="e">
        <f t="shared" si="18"/>
        <v>#DIV/0!</v>
      </c>
      <c r="K23" s="26" t="e">
        <f t="shared" si="18"/>
        <v>#DIV/0!</v>
      </c>
      <c r="L23" s="26" t="e">
        <f t="shared" si="18"/>
        <v>#DIV/0!</v>
      </c>
      <c r="N23" s="1">
        <f>IF(OutputMtx!C23&gt;0,OutputMtx!C23,0)</f>
        <v>0</v>
      </c>
      <c r="O23" s="1">
        <f>IF(OutputMtx!D23&gt;0,OutputMtx!D23,0)</f>
        <v>0</v>
      </c>
      <c r="P23" s="1">
        <f>IF(OutputMtx!E23&gt;0,OutputMtx!E23,0)</f>
        <v>0</v>
      </c>
      <c r="Q23" s="1">
        <f>IF(OutputMtx!F23&gt;0,OutputMtx!F23,0)</f>
        <v>0</v>
      </c>
      <c r="R23" s="1">
        <f>IF(OutputMtx!G23&gt;0,OutputMtx!G23,0)</f>
        <v>0</v>
      </c>
      <c r="W23" s="1">
        <f>IF(OutputMtx!L23&gt;0,OutputMtx!L23,0)</f>
        <v>0</v>
      </c>
      <c r="X23" s="1">
        <f>IF(OutputMtx!M23&gt;0,OutputMtx!M23,0)</f>
        <v>0</v>
      </c>
      <c r="Y23" s="1">
        <f>IF(OutputMtx!N23&gt;0,OutputMtx!N23,0)</f>
        <v>0</v>
      </c>
      <c r="Z23" s="1">
        <f>IF(OutputMtx!O23&gt;0,OutputMtx!O23,0)</f>
        <v>0</v>
      </c>
      <c r="AA23" s="1">
        <f>IF(OutputMtx!P23&gt;0,OutputMtx!P23,0)</f>
        <v>0</v>
      </c>
      <c r="AC23" s="26">
        <f t="shared" si="14"/>
        <v>0</v>
      </c>
      <c r="AD23" s="26">
        <f t="shared" si="15"/>
        <v>0</v>
      </c>
      <c r="AE23" s="31">
        <f t="shared" si="16"/>
        <v>0</v>
      </c>
      <c r="AG23" s="26" t="e">
        <f t="shared" si="19"/>
        <v>#DIV/0!</v>
      </c>
      <c r="AH23" s="26" t="e">
        <f t="shared" si="20"/>
        <v>#DIV/0!</v>
      </c>
      <c r="AI23" s="28" t="e">
        <f t="shared" si="21"/>
        <v>#DIV/0!</v>
      </c>
      <c r="AQ23" s="152">
        <f t="shared" si="22"/>
        <v>0</v>
      </c>
      <c r="AR23" s="152">
        <f t="shared" si="22"/>
        <v>0</v>
      </c>
      <c r="AS23">
        <f t="shared" si="1"/>
        <v>0</v>
      </c>
      <c r="BA23" s="177">
        <f t="shared" si="23"/>
        <v>0</v>
      </c>
      <c r="BB23" s="177">
        <f t="shared" si="23"/>
        <v>0</v>
      </c>
      <c r="BC23" s="177">
        <f t="shared" si="23"/>
        <v>0</v>
      </c>
      <c r="BD23" s="177">
        <f t="shared" si="23"/>
        <v>0</v>
      </c>
      <c r="BE23" s="177">
        <f t="shared" si="23"/>
        <v>0</v>
      </c>
      <c r="BH23" s="177">
        <f t="shared" si="11"/>
        <v>0</v>
      </c>
      <c r="BI23" s="177">
        <f t="shared" si="11"/>
        <v>0</v>
      </c>
      <c r="BJ23" s="177">
        <f t="shared" si="11"/>
        <v>0</v>
      </c>
      <c r="BK23" s="177">
        <f t="shared" si="11"/>
        <v>0</v>
      </c>
      <c r="BL23" s="177">
        <f t="shared" si="11"/>
        <v>0</v>
      </c>
    </row>
    <row r="24" spans="1:64" x14ac:dyDescent="0.2">
      <c r="A24" s="9" t="s">
        <v>222</v>
      </c>
      <c r="B24" s="26">
        <f t="shared" si="13"/>
        <v>0</v>
      </c>
      <c r="C24" s="26">
        <f t="shared" si="13"/>
        <v>0</v>
      </c>
      <c r="D24" s="26">
        <f t="shared" si="13"/>
        <v>0</v>
      </c>
      <c r="E24" s="26">
        <f t="shared" si="13"/>
        <v>0</v>
      </c>
      <c r="F24" s="26">
        <f t="shared" si="13"/>
        <v>0</v>
      </c>
      <c r="H24" s="26" t="e">
        <f t="shared" si="17"/>
        <v>#DIV/0!</v>
      </c>
      <c r="I24" s="26" t="e">
        <f>IF(O24/SUM($N$17:$R$29)&gt;X24/SUM($W$17:$AA$29),X24/SUM($W$17:$AA$29),O24/SUM($N$17:$R$29))</f>
        <v>#DIV/0!</v>
      </c>
      <c r="J24" s="26" t="e">
        <f t="shared" si="18"/>
        <v>#DIV/0!</v>
      </c>
      <c r="K24" s="26" t="e">
        <f t="shared" si="18"/>
        <v>#DIV/0!</v>
      </c>
      <c r="L24" s="26" t="e">
        <f t="shared" si="18"/>
        <v>#DIV/0!</v>
      </c>
      <c r="N24" s="1">
        <f>IF(OutputMtx!C24&gt;0,OutputMtx!C24,0)</f>
        <v>0</v>
      </c>
      <c r="O24" s="1">
        <f>IF(OutputMtx!D24&gt;0,OutputMtx!D24,0)</f>
        <v>0</v>
      </c>
      <c r="P24" s="1">
        <f>IF(OutputMtx!E24&gt;0,OutputMtx!E24,0)</f>
        <v>0</v>
      </c>
      <c r="Q24" s="1">
        <f>IF(OutputMtx!F24&gt;0,OutputMtx!F24,0)</f>
        <v>0</v>
      </c>
      <c r="R24" s="1">
        <f>IF(OutputMtx!G24&gt;0,OutputMtx!G24,0)</f>
        <v>0</v>
      </c>
      <c r="W24" s="1">
        <f>IF(OutputMtx!L24&gt;0,OutputMtx!L24,0)</f>
        <v>0</v>
      </c>
      <c r="X24" s="1">
        <f>IF(OutputMtx!M24&gt;0,OutputMtx!M24,0)</f>
        <v>0</v>
      </c>
      <c r="Y24" s="1">
        <f>IF(OutputMtx!N24&gt;0,OutputMtx!N24,0)</f>
        <v>0</v>
      </c>
      <c r="Z24" s="1">
        <f>IF(OutputMtx!O24&gt;0,OutputMtx!O24,0)</f>
        <v>0</v>
      </c>
      <c r="AA24" s="1">
        <f>IF(OutputMtx!P24&gt;0,OutputMtx!P24,0)</f>
        <v>0</v>
      </c>
      <c r="AC24" s="26">
        <f t="shared" si="14"/>
        <v>0</v>
      </c>
      <c r="AD24" s="26">
        <f t="shared" si="15"/>
        <v>0</v>
      </c>
      <c r="AE24" s="31">
        <f t="shared" si="16"/>
        <v>0</v>
      </c>
      <c r="AG24" s="26" t="e">
        <f t="shared" si="19"/>
        <v>#DIV/0!</v>
      </c>
      <c r="AH24" s="26" t="e">
        <f t="shared" si="20"/>
        <v>#DIV/0!</v>
      </c>
      <c r="AI24" s="28" t="e">
        <f t="shared" si="21"/>
        <v>#DIV/0!</v>
      </c>
      <c r="AQ24" s="152">
        <f t="shared" si="22"/>
        <v>0</v>
      </c>
      <c r="AR24" s="152">
        <f t="shared" si="22"/>
        <v>0</v>
      </c>
      <c r="AS24">
        <f t="shared" si="1"/>
        <v>0</v>
      </c>
      <c r="BA24" s="177">
        <f t="shared" si="23"/>
        <v>0</v>
      </c>
      <c r="BB24" s="177">
        <f t="shared" si="23"/>
        <v>0</v>
      </c>
      <c r="BC24" s="177">
        <f t="shared" si="23"/>
        <v>0</v>
      </c>
      <c r="BD24" s="177">
        <f t="shared" si="23"/>
        <v>0</v>
      </c>
      <c r="BE24" s="177">
        <f t="shared" si="23"/>
        <v>0</v>
      </c>
      <c r="BH24" s="177">
        <f t="shared" si="11"/>
        <v>0</v>
      </c>
      <c r="BI24" s="177">
        <f t="shared" si="11"/>
        <v>0</v>
      </c>
      <c r="BJ24" s="177">
        <f t="shared" si="11"/>
        <v>0</v>
      </c>
      <c r="BK24" s="177">
        <f t="shared" si="11"/>
        <v>0</v>
      </c>
      <c r="BL24" s="177">
        <f t="shared" si="11"/>
        <v>0</v>
      </c>
    </row>
    <row r="25" spans="1:64" x14ac:dyDescent="0.2">
      <c r="A25" s="9" t="s">
        <v>223</v>
      </c>
      <c r="B25" s="26">
        <f t="shared" si="13"/>
        <v>0</v>
      </c>
      <c r="C25" s="26">
        <f t="shared" si="13"/>
        <v>0</v>
      </c>
      <c r="D25" s="26">
        <f t="shared" si="13"/>
        <v>0</v>
      </c>
      <c r="E25" s="26">
        <f t="shared" si="13"/>
        <v>0</v>
      </c>
      <c r="F25" s="26">
        <f t="shared" si="13"/>
        <v>0</v>
      </c>
      <c r="H25" s="26" t="e">
        <f t="shared" si="17"/>
        <v>#DIV/0!</v>
      </c>
      <c r="I25" s="26" t="e">
        <f t="shared" si="18"/>
        <v>#DIV/0!</v>
      </c>
      <c r="J25" s="26" t="e">
        <f t="shared" si="18"/>
        <v>#DIV/0!</v>
      </c>
      <c r="K25" s="26" t="e">
        <f t="shared" si="18"/>
        <v>#DIV/0!</v>
      </c>
      <c r="L25" s="26" t="e">
        <f t="shared" si="18"/>
        <v>#DIV/0!</v>
      </c>
      <c r="N25" s="1">
        <f>IF(OutputMtx!C25&gt;0,OutputMtx!C25,0)</f>
        <v>0</v>
      </c>
      <c r="O25" s="1">
        <f>IF(OutputMtx!D25&gt;0,OutputMtx!D25,0)</f>
        <v>0</v>
      </c>
      <c r="P25" s="1">
        <f>IF(OutputMtx!E25&gt;0,OutputMtx!E25,0)</f>
        <v>0</v>
      </c>
      <c r="Q25" s="1">
        <f>IF(OutputMtx!F25&gt;0,OutputMtx!F25,0)</f>
        <v>0</v>
      </c>
      <c r="R25" s="1">
        <f>IF(OutputMtx!G25&gt;0,OutputMtx!G25,0)</f>
        <v>0</v>
      </c>
      <c r="W25" s="1">
        <f>IF(OutputMtx!L25&gt;0,OutputMtx!L25,0)</f>
        <v>0</v>
      </c>
      <c r="X25" s="1">
        <f>IF(OutputMtx!M25&gt;0,OutputMtx!M25,0)</f>
        <v>0</v>
      </c>
      <c r="Y25" s="1">
        <f>IF(OutputMtx!N25&gt;0,OutputMtx!N25,0)</f>
        <v>0</v>
      </c>
      <c r="Z25" s="1">
        <f>IF(OutputMtx!O25&gt;0,OutputMtx!O25,0)</f>
        <v>0</v>
      </c>
      <c r="AA25" s="1">
        <f>IF(OutputMtx!P25&gt;0,OutputMtx!P25,0)</f>
        <v>0</v>
      </c>
      <c r="AC25" s="26">
        <f t="shared" si="14"/>
        <v>0</v>
      </c>
      <c r="AD25" s="26">
        <f t="shared" si="15"/>
        <v>0</v>
      </c>
      <c r="AE25" s="31">
        <f t="shared" si="16"/>
        <v>0</v>
      </c>
      <c r="AG25" s="26" t="e">
        <f t="shared" si="19"/>
        <v>#DIV/0!</v>
      </c>
      <c r="AH25" s="26" t="e">
        <f t="shared" si="20"/>
        <v>#DIV/0!</v>
      </c>
      <c r="AI25" s="28" t="e">
        <f t="shared" si="21"/>
        <v>#DIV/0!</v>
      </c>
      <c r="AQ25" s="152">
        <f t="shared" si="22"/>
        <v>0</v>
      </c>
      <c r="AR25" s="152">
        <f t="shared" si="22"/>
        <v>0</v>
      </c>
      <c r="AS25">
        <f t="shared" si="1"/>
        <v>0</v>
      </c>
      <c r="BA25" s="177">
        <f t="shared" si="23"/>
        <v>0</v>
      </c>
      <c r="BB25" s="177">
        <f t="shared" si="23"/>
        <v>0</v>
      </c>
      <c r="BC25" s="177">
        <f t="shared" si="23"/>
        <v>0</v>
      </c>
      <c r="BD25" s="177">
        <f t="shared" si="23"/>
        <v>0</v>
      </c>
      <c r="BE25" s="177">
        <f t="shared" si="23"/>
        <v>0</v>
      </c>
      <c r="BH25" s="177">
        <f t="shared" si="11"/>
        <v>0</v>
      </c>
      <c r="BI25" s="177">
        <f t="shared" si="11"/>
        <v>0</v>
      </c>
      <c r="BJ25" s="177">
        <f t="shared" si="11"/>
        <v>0</v>
      </c>
      <c r="BK25" s="177">
        <f t="shared" si="11"/>
        <v>0</v>
      </c>
      <c r="BL25" s="177">
        <f t="shared" si="11"/>
        <v>0</v>
      </c>
    </row>
    <row r="26" spans="1:64" x14ac:dyDescent="0.2">
      <c r="A26" s="9" t="s">
        <v>224</v>
      </c>
      <c r="B26" s="26">
        <f t="shared" si="13"/>
        <v>0</v>
      </c>
      <c r="C26" s="26">
        <f t="shared" si="13"/>
        <v>0</v>
      </c>
      <c r="D26" s="26">
        <f t="shared" si="13"/>
        <v>0</v>
      </c>
      <c r="E26" s="26">
        <f t="shared" si="13"/>
        <v>0</v>
      </c>
      <c r="F26" s="26">
        <f t="shared" si="13"/>
        <v>0</v>
      </c>
      <c r="H26" s="26" t="e">
        <f t="shared" si="17"/>
        <v>#DIV/0!</v>
      </c>
      <c r="I26" s="26" t="e">
        <f t="shared" si="18"/>
        <v>#DIV/0!</v>
      </c>
      <c r="J26" s="26" t="e">
        <f t="shared" si="18"/>
        <v>#DIV/0!</v>
      </c>
      <c r="K26" s="26" t="e">
        <f t="shared" si="18"/>
        <v>#DIV/0!</v>
      </c>
      <c r="L26" s="26" t="e">
        <f t="shared" si="18"/>
        <v>#DIV/0!</v>
      </c>
      <c r="N26" s="1">
        <f>IF(OutputMtx!C26&gt;0,OutputMtx!C26,0)</f>
        <v>0</v>
      </c>
      <c r="O26" s="1">
        <f>IF(OutputMtx!D26&gt;0,OutputMtx!D26,0)</f>
        <v>0</v>
      </c>
      <c r="P26" s="1">
        <f>IF(OutputMtx!E26&gt;0,OutputMtx!E26,0)</f>
        <v>0</v>
      </c>
      <c r="Q26" s="1">
        <f>IF(OutputMtx!F26&gt;0,OutputMtx!F26,0)</f>
        <v>0</v>
      </c>
      <c r="R26" s="1">
        <f>IF(OutputMtx!G26&gt;0,OutputMtx!G26,0)</f>
        <v>0</v>
      </c>
      <c r="W26" s="1">
        <f>IF(OutputMtx!L26&gt;0,OutputMtx!L26,0)</f>
        <v>0</v>
      </c>
      <c r="X26" s="1">
        <f>IF(OutputMtx!M26&gt;0,OutputMtx!M26,0)</f>
        <v>0</v>
      </c>
      <c r="Y26" s="1">
        <f>IF(OutputMtx!N26&gt;0,OutputMtx!N26,0)</f>
        <v>0</v>
      </c>
      <c r="Z26" s="1">
        <f>IF(OutputMtx!O26&gt;0,OutputMtx!O26,0)</f>
        <v>0</v>
      </c>
      <c r="AA26" s="1">
        <f>IF(OutputMtx!P26&gt;0,OutputMtx!P26,0)</f>
        <v>0</v>
      </c>
      <c r="AC26" s="26">
        <f t="shared" si="14"/>
        <v>0</v>
      </c>
      <c r="AD26" s="26">
        <f t="shared" si="15"/>
        <v>0</v>
      </c>
      <c r="AE26" s="31">
        <f t="shared" si="16"/>
        <v>0</v>
      </c>
      <c r="AG26" s="26" t="e">
        <f t="shared" si="19"/>
        <v>#DIV/0!</v>
      </c>
      <c r="AH26" s="26" t="e">
        <f t="shared" si="20"/>
        <v>#DIV/0!</v>
      </c>
      <c r="AI26" s="28" t="e">
        <f t="shared" si="21"/>
        <v>#DIV/0!</v>
      </c>
      <c r="AQ26" s="152">
        <f t="shared" si="22"/>
        <v>0</v>
      </c>
      <c r="AR26" s="152">
        <f t="shared" si="22"/>
        <v>0</v>
      </c>
      <c r="AS26">
        <f t="shared" si="1"/>
        <v>0</v>
      </c>
      <c r="BA26" s="177">
        <f t="shared" si="23"/>
        <v>0</v>
      </c>
      <c r="BB26" s="177">
        <f t="shared" si="23"/>
        <v>0</v>
      </c>
      <c r="BC26" s="177">
        <f t="shared" si="23"/>
        <v>0</v>
      </c>
      <c r="BD26" s="177">
        <f t="shared" si="23"/>
        <v>0</v>
      </c>
      <c r="BE26" s="177">
        <f t="shared" si="23"/>
        <v>0</v>
      </c>
      <c r="BH26" s="177">
        <f t="shared" si="11"/>
        <v>0</v>
      </c>
      <c r="BI26" s="177">
        <f t="shared" si="11"/>
        <v>0</v>
      </c>
      <c r="BJ26" s="177">
        <f t="shared" si="11"/>
        <v>0</v>
      </c>
      <c r="BK26" s="177">
        <f t="shared" si="11"/>
        <v>0</v>
      </c>
      <c r="BL26" s="177">
        <f t="shared" si="11"/>
        <v>0</v>
      </c>
    </row>
    <row r="27" spans="1:64" x14ac:dyDescent="0.2">
      <c r="A27" s="9" t="s">
        <v>225</v>
      </c>
      <c r="B27" s="26">
        <f t="shared" si="13"/>
        <v>0</v>
      </c>
      <c r="C27" s="26">
        <f t="shared" si="13"/>
        <v>0</v>
      </c>
      <c r="D27" s="26">
        <f t="shared" si="13"/>
        <v>0</v>
      </c>
      <c r="E27" s="26">
        <f t="shared" si="13"/>
        <v>0</v>
      </c>
      <c r="F27" s="26">
        <f t="shared" si="13"/>
        <v>0</v>
      </c>
      <c r="H27" s="26" t="e">
        <f t="shared" si="17"/>
        <v>#DIV/0!</v>
      </c>
      <c r="I27" s="26" t="e">
        <f t="shared" si="18"/>
        <v>#DIV/0!</v>
      </c>
      <c r="J27" s="26" t="e">
        <f t="shared" si="18"/>
        <v>#DIV/0!</v>
      </c>
      <c r="K27" s="26" t="e">
        <f t="shared" si="18"/>
        <v>#DIV/0!</v>
      </c>
      <c r="L27" s="26" t="e">
        <f t="shared" si="18"/>
        <v>#DIV/0!</v>
      </c>
      <c r="N27" s="1">
        <f>IF(OutputMtx!C27&gt;0,OutputMtx!C27,0)</f>
        <v>0</v>
      </c>
      <c r="O27" s="1">
        <f>IF(OutputMtx!D27&gt;0,OutputMtx!D27,0)</f>
        <v>0</v>
      </c>
      <c r="P27" s="1">
        <f>IF(OutputMtx!E27&gt;0,OutputMtx!E27,0)</f>
        <v>0</v>
      </c>
      <c r="Q27" s="1">
        <f>IF(OutputMtx!F27&gt;0,OutputMtx!F27,0)</f>
        <v>0</v>
      </c>
      <c r="R27" s="1">
        <f>IF(OutputMtx!G27&gt;0,OutputMtx!G27,0)</f>
        <v>0</v>
      </c>
      <c r="W27" s="1">
        <f>IF(OutputMtx!L27&gt;0,OutputMtx!L27,0)</f>
        <v>0</v>
      </c>
      <c r="X27" s="1">
        <f>IF(OutputMtx!M27&gt;0,OutputMtx!M27,0)</f>
        <v>0</v>
      </c>
      <c r="Y27" s="1">
        <f>IF(OutputMtx!N27&gt;0,OutputMtx!N27,0)</f>
        <v>0</v>
      </c>
      <c r="Z27" s="1">
        <f>IF(OutputMtx!O27&gt;0,OutputMtx!O27,0)</f>
        <v>0</v>
      </c>
      <c r="AA27" s="1">
        <f>IF(OutputMtx!P27&gt;0,OutputMtx!P27,0)</f>
        <v>0</v>
      </c>
      <c r="AC27" s="26">
        <f t="shared" si="14"/>
        <v>0</v>
      </c>
      <c r="AD27" s="26">
        <f t="shared" si="15"/>
        <v>0</v>
      </c>
      <c r="AE27" s="31">
        <f t="shared" si="16"/>
        <v>0</v>
      </c>
      <c r="AG27" s="26" t="e">
        <f t="shared" si="19"/>
        <v>#DIV/0!</v>
      </c>
      <c r="AH27" s="26" t="e">
        <f t="shared" si="20"/>
        <v>#DIV/0!</v>
      </c>
      <c r="AI27" s="28" t="e">
        <f t="shared" si="21"/>
        <v>#DIV/0!</v>
      </c>
      <c r="AQ27" s="152">
        <f t="shared" si="22"/>
        <v>0</v>
      </c>
      <c r="AR27" s="152">
        <f t="shared" si="22"/>
        <v>0</v>
      </c>
      <c r="AS27">
        <f t="shared" si="1"/>
        <v>0</v>
      </c>
      <c r="BA27" s="177">
        <f t="shared" si="23"/>
        <v>0</v>
      </c>
      <c r="BB27" s="177">
        <f t="shared" si="23"/>
        <v>0</v>
      </c>
      <c r="BC27" s="177">
        <f t="shared" si="23"/>
        <v>0</v>
      </c>
      <c r="BD27" s="177">
        <f t="shared" si="23"/>
        <v>0</v>
      </c>
      <c r="BE27" s="177">
        <f t="shared" si="23"/>
        <v>0</v>
      </c>
      <c r="BH27" s="177">
        <f t="shared" si="11"/>
        <v>0</v>
      </c>
      <c r="BI27" s="177">
        <f t="shared" si="11"/>
        <v>0</v>
      </c>
      <c r="BJ27" s="177">
        <f t="shared" si="11"/>
        <v>0</v>
      </c>
      <c r="BK27" s="177">
        <f t="shared" si="11"/>
        <v>0</v>
      </c>
      <c r="BL27" s="177">
        <f t="shared" si="11"/>
        <v>0</v>
      </c>
    </row>
    <row r="28" spans="1:64" x14ac:dyDescent="0.2">
      <c r="A28" s="9" t="s">
        <v>226</v>
      </c>
      <c r="B28" s="26">
        <f t="shared" si="13"/>
        <v>0</v>
      </c>
      <c r="C28" s="26">
        <f t="shared" si="13"/>
        <v>0</v>
      </c>
      <c r="D28" s="26">
        <f t="shared" si="13"/>
        <v>0</v>
      </c>
      <c r="E28" s="26">
        <f t="shared" si="13"/>
        <v>0</v>
      </c>
      <c r="F28" s="26">
        <f t="shared" si="13"/>
        <v>0</v>
      </c>
      <c r="H28" s="26" t="e">
        <f t="shared" si="17"/>
        <v>#DIV/0!</v>
      </c>
      <c r="I28" s="26" t="e">
        <f t="shared" si="18"/>
        <v>#DIV/0!</v>
      </c>
      <c r="J28" s="26" t="e">
        <f t="shared" si="18"/>
        <v>#DIV/0!</v>
      </c>
      <c r="K28" s="26" t="e">
        <f t="shared" si="18"/>
        <v>#DIV/0!</v>
      </c>
      <c r="L28" s="26" t="e">
        <f t="shared" si="18"/>
        <v>#DIV/0!</v>
      </c>
      <c r="N28" s="1">
        <f>IF(OutputMtx!C28&gt;0,OutputMtx!C28,0)</f>
        <v>0</v>
      </c>
      <c r="O28" s="1">
        <f>IF(OutputMtx!D28&gt;0,OutputMtx!D28,0)</f>
        <v>0</v>
      </c>
      <c r="P28" s="1">
        <f>IF(OutputMtx!E28&gt;0,OutputMtx!E28,0)</f>
        <v>0</v>
      </c>
      <c r="Q28" s="1">
        <f>IF(OutputMtx!F28&gt;0,OutputMtx!F28,0)</f>
        <v>0</v>
      </c>
      <c r="R28" s="1">
        <f>IF(OutputMtx!G28&gt;0,OutputMtx!G28,0)</f>
        <v>0</v>
      </c>
      <c r="W28" s="1">
        <f>IF(OutputMtx!L28&gt;0,OutputMtx!L28,0)</f>
        <v>0</v>
      </c>
      <c r="X28" s="1">
        <f>IF(OutputMtx!M28&gt;0,OutputMtx!M28,0)</f>
        <v>0</v>
      </c>
      <c r="Y28" s="1">
        <f>IF(OutputMtx!N28&gt;0,OutputMtx!N28,0)</f>
        <v>0</v>
      </c>
      <c r="Z28" s="1">
        <f>IF(OutputMtx!O28&gt;0,OutputMtx!O28,0)</f>
        <v>0</v>
      </c>
      <c r="AA28" s="1">
        <f>IF(OutputMtx!P28&gt;0,OutputMtx!P28,0)</f>
        <v>0</v>
      </c>
      <c r="AC28" s="26">
        <f t="shared" si="14"/>
        <v>0</v>
      </c>
      <c r="AD28" s="26">
        <f t="shared" si="15"/>
        <v>0</v>
      </c>
      <c r="AE28" s="31">
        <f t="shared" si="16"/>
        <v>0</v>
      </c>
      <c r="AG28" s="26" t="e">
        <f t="shared" si="19"/>
        <v>#DIV/0!</v>
      </c>
      <c r="AH28" s="26" t="e">
        <f t="shared" si="20"/>
        <v>#DIV/0!</v>
      </c>
      <c r="AI28" s="28" t="e">
        <f t="shared" si="21"/>
        <v>#DIV/0!</v>
      </c>
      <c r="AQ28" s="152">
        <f t="shared" si="22"/>
        <v>0</v>
      </c>
      <c r="AR28" s="152">
        <f t="shared" si="22"/>
        <v>0</v>
      </c>
      <c r="AS28">
        <f t="shared" si="1"/>
        <v>0</v>
      </c>
      <c r="BA28" s="177">
        <f t="shared" si="23"/>
        <v>0</v>
      </c>
      <c r="BB28" s="177">
        <f t="shared" si="23"/>
        <v>0</v>
      </c>
      <c r="BC28" s="177">
        <f t="shared" si="23"/>
        <v>0</v>
      </c>
      <c r="BD28" s="177">
        <f t="shared" si="23"/>
        <v>0</v>
      </c>
      <c r="BE28" s="177">
        <f t="shared" si="23"/>
        <v>0</v>
      </c>
      <c r="BH28" s="177">
        <f t="shared" si="11"/>
        <v>0</v>
      </c>
      <c r="BI28" s="177">
        <f t="shared" si="11"/>
        <v>0</v>
      </c>
      <c r="BJ28" s="177">
        <f t="shared" si="11"/>
        <v>0</v>
      </c>
      <c r="BK28" s="177">
        <f t="shared" si="11"/>
        <v>0</v>
      </c>
      <c r="BL28" s="177">
        <f t="shared" si="11"/>
        <v>0</v>
      </c>
    </row>
    <row r="29" spans="1:64" x14ac:dyDescent="0.2">
      <c r="A29" s="10" t="s">
        <v>214</v>
      </c>
      <c r="B29" s="26">
        <f t="shared" si="13"/>
        <v>0</v>
      </c>
      <c r="C29" s="26">
        <f t="shared" si="13"/>
        <v>0</v>
      </c>
      <c r="D29" s="26">
        <f t="shared" si="13"/>
        <v>0</v>
      </c>
      <c r="E29" s="26">
        <f t="shared" si="13"/>
        <v>0</v>
      </c>
      <c r="F29" s="26">
        <f t="shared" si="13"/>
        <v>0</v>
      </c>
      <c r="H29" s="26" t="e">
        <f t="shared" si="17"/>
        <v>#DIV/0!</v>
      </c>
      <c r="I29" s="26" t="e">
        <f t="shared" si="18"/>
        <v>#DIV/0!</v>
      </c>
      <c r="J29" s="26" t="e">
        <f t="shared" si="18"/>
        <v>#DIV/0!</v>
      </c>
      <c r="K29" s="26" t="e">
        <f t="shared" si="18"/>
        <v>#DIV/0!</v>
      </c>
      <c r="L29" s="26" t="e">
        <f t="shared" si="18"/>
        <v>#DIV/0!</v>
      </c>
      <c r="N29" s="1">
        <f>IF(OutputMtx!C29&gt;0,OutputMtx!C29,0)</f>
        <v>0</v>
      </c>
      <c r="O29" s="1">
        <f>IF(OutputMtx!D29&gt;0,OutputMtx!D29,0)</f>
        <v>0</v>
      </c>
      <c r="P29" s="1">
        <f>IF(OutputMtx!E29&gt;0,OutputMtx!E29,0)</f>
        <v>0</v>
      </c>
      <c r="Q29" s="1">
        <f>IF(OutputMtx!F29&gt;0,OutputMtx!F29,0)</f>
        <v>0</v>
      </c>
      <c r="R29" s="1">
        <f>IF(OutputMtx!G29&gt;0,OutputMtx!G29,0)</f>
        <v>0</v>
      </c>
      <c r="W29" s="1">
        <f>IF(OutputMtx!L29&gt;0,OutputMtx!L29,0)</f>
        <v>0</v>
      </c>
      <c r="X29" s="1">
        <f>IF(OutputMtx!M29&gt;0,OutputMtx!M29,0)</f>
        <v>0</v>
      </c>
      <c r="Y29" s="1">
        <f>IF(OutputMtx!N29&gt;0,OutputMtx!N29,0)</f>
        <v>0</v>
      </c>
      <c r="Z29" s="1">
        <f>IF(OutputMtx!O29&gt;0,OutputMtx!O29,0)</f>
        <v>0</v>
      </c>
      <c r="AA29" s="1">
        <f>IF(OutputMtx!P29&gt;0,OutputMtx!P29,0)</f>
        <v>0</v>
      </c>
      <c r="AC29" s="26">
        <f t="shared" si="14"/>
        <v>0</v>
      </c>
      <c r="AD29" s="26">
        <f t="shared" si="15"/>
        <v>0</v>
      </c>
      <c r="AE29" s="31">
        <f t="shared" si="16"/>
        <v>0</v>
      </c>
      <c r="AG29" s="26" t="e">
        <f t="shared" si="19"/>
        <v>#DIV/0!</v>
      </c>
      <c r="AH29" s="26" t="e">
        <f t="shared" si="20"/>
        <v>#DIV/0!</v>
      </c>
      <c r="AI29" s="28" t="e">
        <f t="shared" si="21"/>
        <v>#DIV/0!</v>
      </c>
      <c r="AQ29" s="152"/>
      <c r="AR29" s="152"/>
      <c r="BH29" s="177">
        <f t="shared" si="11"/>
        <v>0</v>
      </c>
      <c r="BI29" s="177">
        <f t="shared" si="11"/>
        <v>0</v>
      </c>
      <c r="BJ29" s="177">
        <f t="shared" si="11"/>
        <v>0</v>
      </c>
      <c r="BK29" s="177">
        <f t="shared" si="11"/>
        <v>0</v>
      </c>
      <c r="BL29" s="177">
        <f t="shared" si="11"/>
        <v>0</v>
      </c>
    </row>
    <row r="30" spans="1:64" ht="13.5" thickBot="1" x14ac:dyDescent="0.25">
      <c r="A30" s="10"/>
      <c r="AQ30" s="152"/>
      <c r="AR30" s="152"/>
      <c r="BH30" s="177">
        <f t="shared" si="11"/>
        <v>0</v>
      </c>
      <c r="BI30" s="177">
        <f t="shared" si="11"/>
        <v>0</v>
      </c>
      <c r="BJ30" s="177">
        <f t="shared" si="11"/>
        <v>0</v>
      </c>
      <c r="BK30" s="177">
        <f t="shared" si="11"/>
        <v>0</v>
      </c>
      <c r="BL30" s="177">
        <f t="shared" si="11"/>
        <v>0</v>
      </c>
    </row>
    <row r="31" spans="1:64" ht="13.5" thickBot="1" x14ac:dyDescent="0.25">
      <c r="A31" s="2" t="s">
        <v>227</v>
      </c>
      <c r="J31" s="78" t="e">
        <f>SUM(H33:L45)</f>
        <v>#DIV/0!</v>
      </c>
      <c r="V31" s="22">
        <f>SUM(V33:V37)</f>
        <v>0.74375407887107436</v>
      </c>
      <c r="AI31" s="185" t="e">
        <f>SUM(AI33:AI45)</f>
        <v>#DIV/0!</v>
      </c>
      <c r="AP31" s="145">
        <f>COUNTIF(AQ34:AQ44,"=1")</f>
        <v>4</v>
      </c>
      <c r="AT31" s="149">
        <f>ABS(AV31-AP31)</f>
        <v>3</v>
      </c>
      <c r="AU31" s="150">
        <f>COUNTIF(AS34:AS44,"=2")</f>
        <v>3</v>
      </c>
      <c r="AV31" s="145">
        <f>COUNTIF(AR34:AR44,"=1")</f>
        <v>7</v>
      </c>
      <c r="BH31" s="177">
        <f t="shared" si="11"/>
        <v>0</v>
      </c>
      <c r="BI31" s="177">
        <f t="shared" si="11"/>
        <v>0</v>
      </c>
      <c r="BJ31" s="177">
        <f t="shared" si="11"/>
        <v>0</v>
      </c>
      <c r="BK31" s="177">
        <f t="shared" si="11"/>
        <v>0</v>
      </c>
      <c r="BL31" s="177">
        <f t="shared" si="11"/>
        <v>0</v>
      </c>
    </row>
    <row r="32" spans="1:64" x14ac:dyDescent="0.2">
      <c r="A32" s="2"/>
      <c r="AQ32" s="152"/>
      <c r="AR32" s="152"/>
      <c r="BH32" s="177">
        <f t="shared" si="11"/>
        <v>0</v>
      </c>
      <c r="BI32" s="177">
        <f t="shared" si="11"/>
        <v>0</v>
      </c>
      <c r="BJ32" s="177">
        <f t="shared" si="11"/>
        <v>0</v>
      </c>
      <c r="BK32" s="177">
        <f t="shared" si="11"/>
        <v>0</v>
      </c>
      <c r="BL32" s="177">
        <f t="shared" si="11"/>
        <v>0</v>
      </c>
    </row>
    <row r="33" spans="1:64" x14ac:dyDescent="0.2">
      <c r="A33" s="186" t="s">
        <v>205</v>
      </c>
      <c r="B33" s="26">
        <f t="shared" ref="B33:F45" si="24">IF(N33&gt;W33,W33,N33)</f>
        <v>0</v>
      </c>
      <c r="C33" s="26">
        <f t="shared" si="24"/>
        <v>0</v>
      </c>
      <c r="D33" s="26">
        <f t="shared" si="24"/>
        <v>0</v>
      </c>
      <c r="E33" s="26">
        <f t="shared" si="24"/>
        <v>0</v>
      </c>
      <c r="F33" s="26">
        <f t="shared" si="24"/>
        <v>0</v>
      </c>
      <c r="H33" s="26" t="e">
        <f>IF(N33/SUM($N$33:$R$335)&gt;W33/SUM($W$33:$AA$335),W33/SUM($W$33:$AA$335),N33/SUM($N$33:$R$335))</f>
        <v>#DIV/0!</v>
      </c>
      <c r="I33" s="26" t="e">
        <f>IF(O33/SUM($N$33:$R$335)&gt;X33/SUM($W$33:$AA$335),X33/SUM($W$33:$AA$335),O33/SUM($N$33:$R$335))</f>
        <v>#DIV/0!</v>
      </c>
      <c r="J33" s="26" t="e">
        <f>IF(P33/SUM($N$33:$R$335)&gt;Y33/SUM($W$33:$AA$335),Y33/SUM($W$33:$AA$335),P33/SUM($N$33:$R$335))</f>
        <v>#DIV/0!</v>
      </c>
      <c r="K33" s="26" t="e">
        <f>IF(Q33/SUM($N$33:$R$335)&gt;Z33/SUM($W$33:$AA$335),Z33/SUM($W$33:$AA$335),Q33/SUM($N$33:$R$335))</f>
        <v>#DIV/0!</v>
      </c>
      <c r="L33" s="26" t="e">
        <f>IF(R33/SUM($N$33:$R$335)&gt;AA33/SUM($W$33:$AA$335),AA33/SUM($W$33:$AA$335),R33/SUM($N$33:$R$335))</f>
        <v>#DIV/0!</v>
      </c>
      <c r="N33" s="26">
        <f>IF(OutputMtx!C33&gt;0,OutputMtx!C33,0)</f>
        <v>0</v>
      </c>
      <c r="O33" s="26">
        <f>IF(OutputMtx!D33&gt;0,OutputMtx!D33,0)</f>
        <v>0</v>
      </c>
      <c r="P33" s="26">
        <f>IF(OutputMtx!E33&gt;0,OutputMtx!E33,0)</f>
        <v>0</v>
      </c>
      <c r="Q33" s="26">
        <f>IF(OutputMtx!F33&gt;0,OutputMtx!F33,0)</f>
        <v>0</v>
      </c>
      <c r="R33" s="26">
        <f>IF(OutputMtx!G33&gt;0,OutputMtx!G33,0)</f>
        <v>0</v>
      </c>
      <c r="T33" s="26">
        <f>SUM($N33:$N45)/SUM(N33:R45)</f>
        <v>0.22520568709466271</v>
      </c>
      <c r="U33" s="26">
        <f>SUM($W33:$W45)/SUM(W33:AA45)</f>
        <v>0</v>
      </c>
      <c r="V33" s="27">
        <f>IF(T33&gt;U33,U33,T33)</f>
        <v>0</v>
      </c>
      <c r="W33" s="26">
        <f>IF(OutputMtx!L33&gt;0,OutputMtx!L33,0)</f>
        <v>0</v>
      </c>
      <c r="X33" s="26">
        <f>IF(OutputMtx!M33&gt;0,OutputMtx!M33,0)</f>
        <v>2.2271714922048988E-3</v>
      </c>
      <c r="Y33" s="26">
        <f>IF(OutputMtx!N33&gt;0,OutputMtx!N33,0)</f>
        <v>1.1135857461024495E-2</v>
      </c>
      <c r="Z33" s="26">
        <f>IF(OutputMtx!O33&gt;0,OutputMtx!O33,0)</f>
        <v>0</v>
      </c>
      <c r="AA33" s="26">
        <f>IF(OutputMtx!P33&gt;0,OutputMtx!P33,0)</f>
        <v>0</v>
      </c>
      <c r="AC33" s="26">
        <f t="shared" ref="AC33:AC45" si="25">SUM($N33:$R33)</f>
        <v>0</v>
      </c>
      <c r="AD33" s="26">
        <f t="shared" ref="AD33:AD45" si="26">SUM($W33:$AA33)</f>
        <v>1.3363028953229394E-2</v>
      </c>
      <c r="AE33" s="31">
        <f t="shared" ref="AE33:AE45" si="27">IF(AC33&gt;AD33,AD33,AC33)</f>
        <v>0</v>
      </c>
      <c r="AG33" s="26" t="e">
        <f>SUM($N33:$R33)/SUM(N$33:R$335)</f>
        <v>#DIV/0!</v>
      </c>
      <c r="AH33" s="26" t="e">
        <f>SUM($W33:$AA33)/SUM(W$33:AA$335)</f>
        <v>#REF!</v>
      </c>
      <c r="AI33" s="28" t="e">
        <f>IF(AG33&gt;AH33,AH33,AG33)</f>
        <v>#DIV/0!</v>
      </c>
      <c r="AK33" s="26">
        <f>SUM($N33:$N45)</f>
        <v>3.2101800799015201E-2</v>
      </c>
      <c r="AL33" s="26">
        <f>SUM($W33:$W45)</f>
        <v>0</v>
      </c>
      <c r="AM33" s="27">
        <f>IF(AK33&gt;AL33,AL33,AK33)</f>
        <v>0</v>
      </c>
      <c r="AQ33" s="152"/>
      <c r="AR33" s="152"/>
      <c r="BH33" s="177">
        <f t="shared" si="11"/>
        <v>0</v>
      </c>
      <c r="BI33" s="177">
        <f t="shared" si="11"/>
        <v>0</v>
      </c>
      <c r="BJ33" s="177">
        <f t="shared" si="11"/>
        <v>0</v>
      </c>
      <c r="BK33" s="177">
        <f t="shared" si="11"/>
        <v>0</v>
      </c>
      <c r="BL33" s="177">
        <f t="shared" si="11"/>
        <v>0</v>
      </c>
    </row>
    <row r="34" spans="1:64" x14ac:dyDescent="0.2">
      <c r="A34" s="7" t="s">
        <v>228</v>
      </c>
      <c r="B34" s="26">
        <f t="shared" si="24"/>
        <v>0</v>
      </c>
      <c r="C34" s="26">
        <f t="shared" si="24"/>
        <v>0</v>
      </c>
      <c r="D34" s="26">
        <f t="shared" si="24"/>
        <v>0</v>
      </c>
      <c r="E34" s="26">
        <f t="shared" si="24"/>
        <v>0</v>
      </c>
      <c r="F34" s="26">
        <f t="shared" si="24"/>
        <v>0</v>
      </c>
      <c r="H34" s="26" t="e">
        <f t="shared" ref="H34:H45" si="28">IF(N34/SUM($N$33:$R$335)&gt;W34/SUM($W$33:$AA$335),W34/SUM($W$33:$AA$335),N34/SUM($N$33:$R$335))</f>
        <v>#DIV/0!</v>
      </c>
      <c r="I34" s="26" t="e">
        <f t="shared" ref="I34:L45" si="29">IF(O34/SUM($N$33:$R$335)&gt;X34/SUM($W$33:$AA$335),X34/SUM($W$33:$AA$335),O34/SUM($N$33:$R$335))</f>
        <v>#DIV/0!</v>
      </c>
      <c r="J34" s="26" t="e">
        <f t="shared" si="29"/>
        <v>#DIV/0!</v>
      </c>
      <c r="K34" s="26" t="e">
        <f t="shared" si="29"/>
        <v>#DIV/0!</v>
      </c>
      <c r="L34" s="26" t="e">
        <f t="shared" si="29"/>
        <v>#DIV/0!</v>
      </c>
      <c r="N34" s="26">
        <f>IF(OutputMtx!C34&gt;0,OutputMtx!C34,0)</f>
        <v>0</v>
      </c>
      <c r="O34" s="26">
        <f>IF(OutputMtx!D34&gt;0,OutputMtx!D34,0)</f>
        <v>0</v>
      </c>
      <c r="P34" s="26">
        <f>IF(OutputMtx!E34&gt;0,OutputMtx!E34,0)</f>
        <v>0</v>
      </c>
      <c r="Q34" s="26">
        <f>IF(OutputMtx!F34&gt;0,OutputMtx!F34,0)</f>
        <v>0</v>
      </c>
      <c r="R34" s="26">
        <f>IF(OutputMtx!G34&gt;0,OutputMtx!G34,0)</f>
        <v>0</v>
      </c>
      <c r="T34" s="26">
        <f>SUM($O33:$O45)/SUM(N33:R45)</f>
        <v>0.28957911111877771</v>
      </c>
      <c r="U34" s="26">
        <f>SUM($X33:$X45)/SUM(W33:AA45)</f>
        <v>0.29787234042553196</v>
      </c>
      <c r="V34" s="27">
        <f>IF(T34&gt;U34,U34,T34)</f>
        <v>0.28957911111877771</v>
      </c>
      <c r="W34" s="26">
        <f>IF(OutputMtx!L34&gt;0,OutputMtx!L34,0)</f>
        <v>0</v>
      </c>
      <c r="X34" s="26">
        <f>IF(OutputMtx!M34&gt;0,OutputMtx!M34,0)</f>
        <v>0</v>
      </c>
      <c r="Y34" s="26">
        <f>IF(OutputMtx!N34&gt;0,OutputMtx!N34,0)</f>
        <v>0</v>
      </c>
      <c r="Z34" s="26">
        <f>IF(OutputMtx!O34&gt;0,OutputMtx!O34,0)</f>
        <v>0</v>
      </c>
      <c r="AA34" s="26">
        <f>IF(OutputMtx!P34&gt;0,OutputMtx!P34,0)</f>
        <v>0</v>
      </c>
      <c r="AC34" s="26">
        <f t="shared" si="25"/>
        <v>0</v>
      </c>
      <c r="AD34" s="26">
        <f t="shared" si="26"/>
        <v>0</v>
      </c>
      <c r="AE34" s="31">
        <f t="shared" si="27"/>
        <v>0</v>
      </c>
      <c r="AG34" s="26" t="e">
        <f t="shared" ref="AG34:AG45" si="30">SUM($N34:$R34)/SUM(N$33:R$335)</f>
        <v>#DIV/0!</v>
      </c>
      <c r="AH34" s="26" t="e">
        <f t="shared" ref="AH34:AH45" si="31">SUM($W34:$AA34)/SUM(W$33:AA$335)</f>
        <v>#REF!</v>
      </c>
      <c r="AI34" s="28" t="e">
        <f t="shared" ref="AI34:AI45" si="32">IF(AG34&gt;AH34,AH34,AG34)</f>
        <v>#DIV/0!</v>
      </c>
      <c r="AK34" s="26">
        <f>SUM($O33:$O45)</f>
        <v>4.127786940293126E-2</v>
      </c>
      <c r="AL34" s="26">
        <f>SUM($X33:$X45)</f>
        <v>6.2360801781737175E-2</v>
      </c>
      <c r="AM34" s="27">
        <f>IF(AK34&gt;AL34,AL34,AK34)</f>
        <v>4.127786940293126E-2</v>
      </c>
      <c r="AQ34" s="152">
        <f t="shared" si="22"/>
        <v>0</v>
      </c>
      <c r="AR34" s="152">
        <f t="shared" si="22"/>
        <v>0</v>
      </c>
      <c r="AS34">
        <f t="shared" si="1"/>
        <v>0</v>
      </c>
      <c r="BA34" s="177">
        <f t="shared" ref="BA34:BE44" si="33">IF(W34&gt;0,N34,0)</f>
        <v>0</v>
      </c>
      <c r="BB34" s="177">
        <f t="shared" si="33"/>
        <v>0</v>
      </c>
      <c r="BC34" s="177">
        <f t="shared" si="33"/>
        <v>0</v>
      </c>
      <c r="BD34" s="177">
        <f t="shared" si="33"/>
        <v>0</v>
      </c>
      <c r="BE34" s="177">
        <f t="shared" si="33"/>
        <v>0</v>
      </c>
      <c r="BH34" s="177">
        <f t="shared" si="11"/>
        <v>0</v>
      </c>
      <c r="BI34" s="177">
        <f t="shared" si="11"/>
        <v>0</v>
      </c>
      <c r="BJ34" s="177">
        <f t="shared" si="11"/>
        <v>0</v>
      </c>
      <c r="BK34" s="177">
        <f t="shared" si="11"/>
        <v>0</v>
      </c>
      <c r="BL34" s="177">
        <f t="shared" si="11"/>
        <v>0</v>
      </c>
    </row>
    <row r="35" spans="1:64" x14ac:dyDescent="0.2">
      <c r="A35" s="7" t="s">
        <v>229</v>
      </c>
      <c r="B35" s="26">
        <f t="shared" si="24"/>
        <v>0</v>
      </c>
      <c r="C35" s="26">
        <f t="shared" si="24"/>
        <v>0</v>
      </c>
      <c r="D35" s="26">
        <f t="shared" si="24"/>
        <v>0</v>
      </c>
      <c r="E35" s="26">
        <f t="shared" si="24"/>
        <v>0</v>
      </c>
      <c r="F35" s="26">
        <f t="shared" si="24"/>
        <v>0</v>
      </c>
      <c r="H35" s="26" t="e">
        <f t="shared" si="28"/>
        <v>#DIV/0!</v>
      </c>
      <c r="I35" s="26" t="e">
        <f t="shared" si="29"/>
        <v>#DIV/0!</v>
      </c>
      <c r="J35" s="26" t="e">
        <f t="shared" si="29"/>
        <v>#DIV/0!</v>
      </c>
      <c r="K35" s="26" t="e">
        <f t="shared" si="29"/>
        <v>#DIV/0!</v>
      </c>
      <c r="L35" s="26" t="e">
        <f t="shared" si="29"/>
        <v>#DIV/0!</v>
      </c>
      <c r="N35" s="26">
        <f>IF(OutputMtx!C35&gt;0,OutputMtx!C35,0)</f>
        <v>0</v>
      </c>
      <c r="O35" s="26">
        <f>IF(OutputMtx!D35&gt;0,OutputMtx!D35,0)</f>
        <v>0</v>
      </c>
      <c r="P35" s="26">
        <f>IF(OutputMtx!E35&gt;0,OutputMtx!E35,0)</f>
        <v>0</v>
      </c>
      <c r="Q35" s="26">
        <f>IF(OutputMtx!F35&gt;0,OutputMtx!F35,0)</f>
        <v>0</v>
      </c>
      <c r="R35" s="26">
        <f>IF(OutputMtx!G35&gt;0,OutputMtx!G35,0)</f>
        <v>0</v>
      </c>
      <c r="T35" s="26">
        <f>SUM($P33:$P45)/SUM(N33:R45)</f>
        <v>0.37970688264591373</v>
      </c>
      <c r="U35" s="26">
        <f>SUM($Y33:$Y45)/SUM(W33:AA45)</f>
        <v>0.62765957446808507</v>
      </c>
      <c r="V35" s="27">
        <f>IF(T35&gt;U35,U35,T35)</f>
        <v>0.37970688264591373</v>
      </c>
      <c r="W35" s="26">
        <f>IF(OutputMtx!L35&gt;0,OutputMtx!L35,0)</f>
        <v>0</v>
      </c>
      <c r="X35" s="26">
        <f>IF(OutputMtx!M35&gt;0,OutputMtx!M35,0)</f>
        <v>0</v>
      </c>
      <c r="Y35" s="26">
        <f>IF(OutputMtx!N35&gt;0,OutputMtx!N35,0)</f>
        <v>0</v>
      </c>
      <c r="Z35" s="26">
        <f>IF(OutputMtx!O35&gt;0,OutputMtx!O35,0)</f>
        <v>0</v>
      </c>
      <c r="AA35" s="26">
        <f>IF(OutputMtx!P35&gt;0,OutputMtx!P35,0)</f>
        <v>0</v>
      </c>
      <c r="AC35" s="26">
        <f t="shared" si="25"/>
        <v>0</v>
      </c>
      <c r="AD35" s="26">
        <f t="shared" si="26"/>
        <v>0</v>
      </c>
      <c r="AE35" s="31">
        <f t="shared" si="27"/>
        <v>0</v>
      </c>
      <c r="AG35" s="26" t="e">
        <f t="shared" si="30"/>
        <v>#DIV/0!</v>
      </c>
      <c r="AH35" s="26" t="e">
        <f t="shared" si="31"/>
        <v>#REF!</v>
      </c>
      <c r="AI35" s="28" t="e">
        <f t="shared" si="32"/>
        <v>#DIV/0!</v>
      </c>
      <c r="AK35" s="26">
        <f>SUM($P33:$P45)</f>
        <v>5.4125075019044872E-2</v>
      </c>
      <c r="AL35" s="26">
        <f>SUM($Y33:$Y45)</f>
        <v>0.13140311804008903</v>
      </c>
      <c r="AM35" s="27">
        <f>IF(AK35&gt;AL35,AL35,AK35)</f>
        <v>5.4125075019044872E-2</v>
      </c>
      <c r="AQ35" s="152">
        <f t="shared" si="22"/>
        <v>0</v>
      </c>
      <c r="AR35" s="152">
        <f t="shared" si="22"/>
        <v>0</v>
      </c>
      <c r="AS35">
        <f t="shared" si="1"/>
        <v>0</v>
      </c>
      <c r="BA35" s="177">
        <f t="shared" si="33"/>
        <v>0</v>
      </c>
      <c r="BB35" s="177">
        <f t="shared" si="33"/>
        <v>0</v>
      </c>
      <c r="BC35" s="177">
        <f t="shared" si="33"/>
        <v>0</v>
      </c>
      <c r="BD35" s="177">
        <f t="shared" si="33"/>
        <v>0</v>
      </c>
      <c r="BE35" s="177">
        <f t="shared" si="33"/>
        <v>0</v>
      </c>
      <c r="BH35" s="177">
        <f t="shared" si="11"/>
        <v>0</v>
      </c>
      <c r="BI35" s="177">
        <f t="shared" si="11"/>
        <v>0</v>
      </c>
      <c r="BJ35" s="177">
        <f t="shared" si="11"/>
        <v>0</v>
      </c>
      <c r="BK35" s="177">
        <f t="shared" si="11"/>
        <v>0</v>
      </c>
      <c r="BL35" s="177">
        <f t="shared" si="11"/>
        <v>0</v>
      </c>
    </row>
    <row r="36" spans="1:64" x14ac:dyDescent="0.2">
      <c r="A36" s="7" t="s">
        <v>230</v>
      </c>
      <c r="B36" s="26">
        <f t="shared" si="24"/>
        <v>0</v>
      </c>
      <c r="C36" s="26">
        <f t="shared" si="24"/>
        <v>0</v>
      </c>
      <c r="D36" s="26">
        <f t="shared" si="24"/>
        <v>0</v>
      </c>
      <c r="E36" s="26">
        <f t="shared" si="24"/>
        <v>0</v>
      </c>
      <c r="F36" s="26">
        <f t="shared" si="24"/>
        <v>0</v>
      </c>
      <c r="H36" s="26" t="e">
        <f t="shared" si="28"/>
        <v>#DIV/0!</v>
      </c>
      <c r="I36" s="26" t="e">
        <f t="shared" si="29"/>
        <v>#DIV/0!</v>
      </c>
      <c r="J36" s="26" t="e">
        <f t="shared" si="29"/>
        <v>#DIV/0!</v>
      </c>
      <c r="K36" s="26" t="e">
        <f t="shared" si="29"/>
        <v>#DIV/0!</v>
      </c>
      <c r="L36" s="26" t="e">
        <f t="shared" si="29"/>
        <v>#DIV/0!</v>
      </c>
      <c r="N36" s="26">
        <f>IF(OutputMtx!C36&gt;0,OutputMtx!C36,0)</f>
        <v>0</v>
      </c>
      <c r="O36" s="26">
        <f>IF(OutputMtx!D36&gt;0,OutputMtx!D36,0)</f>
        <v>0</v>
      </c>
      <c r="P36" s="26">
        <f>IF(OutputMtx!E36&gt;0,OutputMtx!E36,0)</f>
        <v>0</v>
      </c>
      <c r="Q36" s="26">
        <f>IF(OutputMtx!F36&gt;0,OutputMtx!F36,0)</f>
        <v>0</v>
      </c>
      <c r="R36" s="26">
        <f>IF(OutputMtx!G36&gt;0,OutputMtx!G36,0)</f>
        <v>0</v>
      </c>
      <c r="T36" s="26">
        <f>SUM($Q33:$Q45)/SUM(N33:R45)</f>
        <v>8.9277860335866377E-2</v>
      </c>
      <c r="U36" s="26">
        <f>SUM($Z33:$Z45)/SUM(W33:AA45)</f>
        <v>7.4468085106382975E-2</v>
      </c>
      <c r="V36" s="27">
        <f>IF(T36&gt;U36,U36,T36)</f>
        <v>7.4468085106382975E-2</v>
      </c>
      <c r="W36" s="26">
        <f>IF(OutputMtx!L36&gt;0,OutputMtx!L36,0)</f>
        <v>0</v>
      </c>
      <c r="X36" s="26">
        <f>IF(OutputMtx!M36&gt;0,OutputMtx!M36,0)</f>
        <v>6.6815144766146969E-3</v>
      </c>
      <c r="Y36" s="26">
        <f>IF(OutputMtx!N36&gt;0,OutputMtx!N36,0)</f>
        <v>8.9086859688195952E-3</v>
      </c>
      <c r="Z36" s="26">
        <f>IF(OutputMtx!O36&gt;0,OutputMtx!O36,0)</f>
        <v>0</v>
      </c>
      <c r="AA36" s="26">
        <f>IF(OutputMtx!P36&gt;0,OutputMtx!P36,0)</f>
        <v>0</v>
      </c>
      <c r="AC36" s="26">
        <f t="shared" si="25"/>
        <v>0</v>
      </c>
      <c r="AD36" s="26">
        <f t="shared" si="26"/>
        <v>1.5590200445434292E-2</v>
      </c>
      <c r="AE36" s="31">
        <f t="shared" si="27"/>
        <v>0</v>
      </c>
      <c r="AG36" s="26" t="e">
        <f t="shared" si="30"/>
        <v>#DIV/0!</v>
      </c>
      <c r="AH36" s="26" t="e">
        <f t="shared" si="31"/>
        <v>#REF!</v>
      </c>
      <c r="AI36" s="28" t="e">
        <f t="shared" si="32"/>
        <v>#DIV/0!</v>
      </c>
      <c r="AK36" s="26">
        <f>SUM($Q33:$Q45)</f>
        <v>1.2726055568301878E-2</v>
      </c>
      <c r="AL36" s="26">
        <f>SUM($Z33:$Z45)</f>
        <v>1.5590200445434292E-2</v>
      </c>
      <c r="AM36" s="27">
        <f>IF(AK36&gt;AL36,AL36,AK36)</f>
        <v>1.2726055568301878E-2</v>
      </c>
      <c r="AQ36" s="152">
        <f t="shared" si="22"/>
        <v>0</v>
      </c>
      <c r="AR36" s="152">
        <f t="shared" si="22"/>
        <v>1</v>
      </c>
      <c r="AS36">
        <f t="shared" si="1"/>
        <v>1</v>
      </c>
      <c r="BA36" s="177">
        <f t="shared" si="33"/>
        <v>0</v>
      </c>
      <c r="BB36" s="177">
        <f t="shared" si="33"/>
        <v>0</v>
      </c>
      <c r="BC36" s="177">
        <f t="shared" si="33"/>
        <v>0</v>
      </c>
      <c r="BD36" s="177">
        <f t="shared" si="33"/>
        <v>0</v>
      </c>
      <c r="BE36" s="177">
        <f t="shared" si="33"/>
        <v>0</v>
      </c>
      <c r="BH36" s="177">
        <f t="shared" si="11"/>
        <v>0</v>
      </c>
      <c r="BI36" s="177">
        <f t="shared" si="11"/>
        <v>0</v>
      </c>
      <c r="BJ36" s="177">
        <f t="shared" si="11"/>
        <v>0</v>
      </c>
      <c r="BK36" s="177">
        <f t="shared" si="11"/>
        <v>0</v>
      </c>
      <c r="BL36" s="177">
        <f t="shared" si="11"/>
        <v>0</v>
      </c>
    </row>
    <row r="37" spans="1:64" ht="25.5" x14ac:dyDescent="0.2">
      <c r="A37" s="7" t="s">
        <v>231</v>
      </c>
      <c r="B37" s="26">
        <f t="shared" si="24"/>
        <v>0</v>
      </c>
      <c r="C37" s="26">
        <f t="shared" si="24"/>
        <v>0</v>
      </c>
      <c r="D37" s="26">
        <f t="shared" si="24"/>
        <v>3.1888711114364063E-3</v>
      </c>
      <c r="E37" s="26">
        <f t="shared" si="24"/>
        <v>0</v>
      </c>
      <c r="F37" s="26">
        <f t="shared" si="24"/>
        <v>0</v>
      </c>
      <c r="H37" s="26" t="e">
        <f t="shared" si="28"/>
        <v>#DIV/0!</v>
      </c>
      <c r="I37" s="26" t="e">
        <f t="shared" si="29"/>
        <v>#DIV/0!</v>
      </c>
      <c r="J37" s="26" t="e">
        <f t="shared" si="29"/>
        <v>#DIV/0!</v>
      </c>
      <c r="K37" s="26" t="e">
        <f t="shared" si="29"/>
        <v>#DIV/0!</v>
      </c>
      <c r="L37" s="26" t="e">
        <f t="shared" si="29"/>
        <v>#DIV/0!</v>
      </c>
      <c r="N37" s="26">
        <f>IF(OutputMtx!C37&gt;0,OutputMtx!C37,0)</f>
        <v>7.5269453135295506E-3</v>
      </c>
      <c r="O37" s="26">
        <f>IF(OutputMtx!D37&gt;0,OutputMtx!D37,0)</f>
        <v>0</v>
      </c>
      <c r="P37" s="26">
        <f>IF(OutputMtx!E37&gt;0,OutputMtx!E37,0)</f>
        <v>3.1888711114364063E-3</v>
      </c>
      <c r="Q37" s="26">
        <f>IF(OutputMtx!F37&gt;0,OutputMtx!F37,0)</f>
        <v>0</v>
      </c>
      <c r="R37" s="26">
        <f>IF(OutputMtx!G37&gt;0,OutputMtx!G37,0)</f>
        <v>0</v>
      </c>
      <c r="T37" s="26">
        <f>SUM($R33:$R45)/SUM(N33:R45)</f>
        <v>1.6230458804779233E-2</v>
      </c>
      <c r="U37" s="26">
        <f>SUM($AA33:$AA45)/SUM(W33:AA45)</f>
        <v>0</v>
      </c>
      <c r="V37" s="27">
        <f>IF(T37&gt;U37,U37,T37)</f>
        <v>0</v>
      </c>
      <c r="W37" s="26">
        <f>IF(OutputMtx!L37&gt;0,OutputMtx!L37,0)</f>
        <v>0</v>
      </c>
      <c r="X37" s="26">
        <f>IF(OutputMtx!M37&gt;0,OutputMtx!M37,0)</f>
        <v>8.9086859688195952E-3</v>
      </c>
      <c r="Y37" s="26">
        <f>IF(OutputMtx!N37&gt;0,OutputMtx!N37,0)</f>
        <v>2.8953229398663686E-2</v>
      </c>
      <c r="Z37" s="26">
        <f>IF(OutputMtx!O37&gt;0,OutputMtx!O37,0)</f>
        <v>0</v>
      </c>
      <c r="AA37" s="26">
        <f>IF(OutputMtx!P37&gt;0,OutputMtx!P37,0)</f>
        <v>0</v>
      </c>
      <c r="AC37" s="26">
        <f t="shared" si="25"/>
        <v>1.0715816424965958E-2</v>
      </c>
      <c r="AD37" s="26">
        <f t="shared" si="26"/>
        <v>3.7861915367483283E-2</v>
      </c>
      <c r="AE37" s="31">
        <f t="shared" si="27"/>
        <v>1.0715816424965958E-2</v>
      </c>
      <c r="AG37" s="26" t="e">
        <f t="shared" si="30"/>
        <v>#DIV/0!</v>
      </c>
      <c r="AH37" s="26" t="e">
        <f t="shared" si="31"/>
        <v>#REF!</v>
      </c>
      <c r="AI37" s="28" t="e">
        <f t="shared" si="32"/>
        <v>#DIV/0!</v>
      </c>
      <c r="AK37" s="26">
        <f>SUM($R33:$R45)</f>
        <v>2.3135603818416777E-3</v>
      </c>
      <c r="AL37" s="26">
        <f>SUM($AA33:$AA45)</f>
        <v>0</v>
      </c>
      <c r="AM37" s="27">
        <f>IF(AK37&gt;AL37,AL37,AK37)</f>
        <v>0</v>
      </c>
      <c r="AQ37" s="152">
        <f t="shared" si="22"/>
        <v>1</v>
      </c>
      <c r="AR37" s="152">
        <f t="shared" si="22"/>
        <v>1</v>
      </c>
      <c r="AS37">
        <f t="shared" si="1"/>
        <v>2</v>
      </c>
      <c r="BA37" s="177">
        <f t="shared" si="33"/>
        <v>0</v>
      </c>
      <c r="BB37" s="177">
        <f t="shared" si="33"/>
        <v>0</v>
      </c>
      <c r="BC37" s="177">
        <f t="shared" si="33"/>
        <v>3.1888711114364063E-3</v>
      </c>
      <c r="BD37" s="177">
        <f t="shared" si="33"/>
        <v>0</v>
      </c>
      <c r="BE37" s="177">
        <f t="shared" si="33"/>
        <v>0</v>
      </c>
      <c r="BH37" s="177">
        <f t="shared" si="11"/>
        <v>0</v>
      </c>
      <c r="BI37" s="177">
        <f t="shared" si="11"/>
        <v>0</v>
      </c>
      <c r="BJ37" s="177">
        <f t="shared" si="11"/>
        <v>2.8953229398663686E-2</v>
      </c>
      <c r="BK37" s="177">
        <f t="shared" si="11"/>
        <v>0</v>
      </c>
      <c r="BL37" s="177">
        <f t="shared" si="11"/>
        <v>0</v>
      </c>
    </row>
    <row r="38" spans="1:64" x14ac:dyDescent="0.2">
      <c r="A38" s="7" t="s">
        <v>232</v>
      </c>
      <c r="B38" s="26">
        <f t="shared" si="24"/>
        <v>0</v>
      </c>
      <c r="C38" s="26">
        <f t="shared" si="24"/>
        <v>0</v>
      </c>
      <c r="D38" s="26">
        <f t="shared" si="24"/>
        <v>8.6836310082042962E-4</v>
      </c>
      <c r="E38" s="26">
        <f t="shared" si="24"/>
        <v>0</v>
      </c>
      <c r="F38" s="26">
        <f t="shared" si="24"/>
        <v>0</v>
      </c>
      <c r="H38" s="26" t="e">
        <f t="shared" si="28"/>
        <v>#DIV/0!</v>
      </c>
      <c r="I38" s="26" t="e">
        <f t="shared" si="29"/>
        <v>#DIV/0!</v>
      </c>
      <c r="J38" s="26" t="e">
        <f t="shared" si="29"/>
        <v>#DIV/0!</v>
      </c>
      <c r="K38" s="26" t="e">
        <f t="shared" si="29"/>
        <v>#DIV/0!</v>
      </c>
      <c r="L38" s="26" t="e">
        <f t="shared" si="29"/>
        <v>#DIV/0!</v>
      </c>
      <c r="N38" s="26">
        <f>IF(OutputMtx!C38&gt;0,OutputMtx!C38,0)</f>
        <v>0</v>
      </c>
      <c r="O38" s="26">
        <f>IF(OutputMtx!D38&gt;0,OutputMtx!D38,0)</f>
        <v>0</v>
      </c>
      <c r="P38" s="26">
        <f>IF(OutputMtx!E38&gt;0,OutputMtx!E38,0)</f>
        <v>8.6836310082042962E-4</v>
      </c>
      <c r="Q38" s="26">
        <f>IF(OutputMtx!F38&gt;0,OutputMtx!F38,0)</f>
        <v>0</v>
      </c>
      <c r="R38" s="26">
        <f>IF(OutputMtx!G38&gt;0,OutputMtx!G38,0)</f>
        <v>0</v>
      </c>
      <c r="W38" s="26">
        <f>IF(OutputMtx!L38&gt;0,OutputMtx!L38,0)</f>
        <v>0</v>
      </c>
      <c r="X38" s="26">
        <f>IF(OutputMtx!M38&gt;0,OutputMtx!M38,0)</f>
        <v>2.2271714922048988E-3</v>
      </c>
      <c r="Y38" s="26">
        <f>IF(OutputMtx!N38&gt;0,OutputMtx!N38,0)</f>
        <v>2.2271714922048988E-3</v>
      </c>
      <c r="Z38" s="26">
        <f>IF(OutputMtx!O38&gt;0,OutputMtx!O38,0)</f>
        <v>0</v>
      </c>
      <c r="AA38" s="26">
        <f>IF(OutputMtx!P38&gt;0,OutputMtx!P38,0)</f>
        <v>0</v>
      </c>
      <c r="AC38" s="26">
        <f t="shared" si="25"/>
        <v>8.6836310082042962E-4</v>
      </c>
      <c r="AD38" s="26">
        <f t="shared" si="26"/>
        <v>4.4543429844097976E-3</v>
      </c>
      <c r="AE38" s="31">
        <f t="shared" si="27"/>
        <v>8.6836310082042962E-4</v>
      </c>
      <c r="AG38" s="26" t="e">
        <f t="shared" si="30"/>
        <v>#DIV/0!</v>
      </c>
      <c r="AH38" s="26" t="e">
        <f t="shared" si="31"/>
        <v>#REF!</v>
      </c>
      <c r="AI38" s="28" t="e">
        <f t="shared" si="32"/>
        <v>#DIV/0!</v>
      </c>
      <c r="AQ38" s="152">
        <f t="shared" si="22"/>
        <v>1</v>
      </c>
      <c r="AR38" s="152">
        <f t="shared" si="22"/>
        <v>1</v>
      </c>
      <c r="AS38">
        <f t="shared" si="1"/>
        <v>2</v>
      </c>
      <c r="BA38" s="177">
        <f t="shared" si="33"/>
        <v>0</v>
      </c>
      <c r="BB38" s="177">
        <f t="shared" si="33"/>
        <v>0</v>
      </c>
      <c r="BC38" s="177">
        <f t="shared" si="33"/>
        <v>8.6836310082042962E-4</v>
      </c>
      <c r="BD38" s="177">
        <f t="shared" si="33"/>
        <v>0</v>
      </c>
      <c r="BE38" s="177">
        <f t="shared" si="33"/>
        <v>0</v>
      </c>
      <c r="BH38" s="177">
        <f t="shared" si="11"/>
        <v>0</v>
      </c>
      <c r="BI38" s="177">
        <f t="shared" si="11"/>
        <v>0</v>
      </c>
      <c r="BJ38" s="177">
        <f t="shared" si="11"/>
        <v>2.2271714922048988E-3</v>
      </c>
      <c r="BK38" s="177">
        <f t="shared" si="11"/>
        <v>0</v>
      </c>
      <c r="BL38" s="177">
        <f t="shared" si="11"/>
        <v>0</v>
      </c>
    </row>
    <row r="39" spans="1:64" x14ac:dyDescent="0.2">
      <c r="A39" s="7" t="s">
        <v>233</v>
      </c>
      <c r="B39" s="26">
        <f t="shared" si="24"/>
        <v>0</v>
      </c>
      <c r="C39" s="26">
        <f t="shared" si="24"/>
        <v>0</v>
      </c>
      <c r="D39" s="26">
        <f t="shared" si="24"/>
        <v>0</v>
      </c>
      <c r="E39" s="26">
        <f t="shared" si="24"/>
        <v>0</v>
      </c>
      <c r="F39" s="26">
        <f t="shared" si="24"/>
        <v>0</v>
      </c>
      <c r="H39" s="26" t="e">
        <f t="shared" si="28"/>
        <v>#DIV/0!</v>
      </c>
      <c r="I39" s="26" t="e">
        <f t="shared" si="29"/>
        <v>#DIV/0!</v>
      </c>
      <c r="J39" s="26" t="e">
        <f t="shared" si="29"/>
        <v>#DIV/0!</v>
      </c>
      <c r="K39" s="26" t="e">
        <f t="shared" si="29"/>
        <v>#DIV/0!</v>
      </c>
      <c r="L39" s="26" t="e">
        <f t="shared" si="29"/>
        <v>#DIV/0!</v>
      </c>
      <c r="N39" s="26">
        <f>IF(OutputMtx!C39&gt;0,OutputMtx!C39,0)</f>
        <v>2.3119220194951252E-3</v>
      </c>
      <c r="O39" s="26">
        <f>IF(OutputMtx!D39&gt;0,OutputMtx!D39,0)</f>
        <v>1.1602540053079885E-3</v>
      </c>
      <c r="P39" s="26">
        <f>IF(OutputMtx!E39&gt;0,OutputMtx!E39,0)</f>
        <v>2.3119220194951252E-3</v>
      </c>
      <c r="Q39" s="26">
        <f>IF(OutputMtx!F39&gt;0,OutputMtx!F39,0)</f>
        <v>0</v>
      </c>
      <c r="R39" s="26">
        <f>IF(OutputMtx!G39&gt;0,OutputMtx!G39,0)</f>
        <v>0</v>
      </c>
      <c r="W39" s="26">
        <f>IF(OutputMtx!L39&gt;0,OutputMtx!L39,0)</f>
        <v>0</v>
      </c>
      <c r="X39" s="26">
        <f>IF(OutputMtx!M39&gt;0,OutputMtx!M39,0)</f>
        <v>0</v>
      </c>
      <c r="Y39" s="26">
        <f>IF(OutputMtx!N39&gt;0,OutputMtx!N39,0)</f>
        <v>0</v>
      </c>
      <c r="Z39" s="26">
        <f>IF(OutputMtx!O39&gt;0,OutputMtx!O39,0)</f>
        <v>0</v>
      </c>
      <c r="AA39" s="26">
        <f>IF(OutputMtx!P39&gt;0,OutputMtx!P39,0)</f>
        <v>0</v>
      </c>
      <c r="AC39" s="26">
        <f t="shared" si="25"/>
        <v>5.7840980442982392E-3</v>
      </c>
      <c r="AD39" s="26">
        <f t="shared" si="26"/>
        <v>0</v>
      </c>
      <c r="AE39" s="31">
        <f t="shared" si="27"/>
        <v>0</v>
      </c>
      <c r="AG39" s="26" t="e">
        <f t="shared" si="30"/>
        <v>#DIV/0!</v>
      </c>
      <c r="AH39" s="26" t="e">
        <f t="shared" si="31"/>
        <v>#REF!</v>
      </c>
      <c r="AI39" s="28" t="e">
        <f t="shared" si="32"/>
        <v>#DIV/0!</v>
      </c>
      <c r="AQ39" s="152">
        <f t="shared" si="22"/>
        <v>1</v>
      </c>
      <c r="AR39" s="152">
        <f t="shared" si="22"/>
        <v>0</v>
      </c>
      <c r="AS39">
        <f t="shared" si="1"/>
        <v>1</v>
      </c>
      <c r="BA39" s="177">
        <f t="shared" si="33"/>
        <v>0</v>
      </c>
      <c r="BB39" s="177">
        <f t="shared" si="33"/>
        <v>0</v>
      </c>
      <c r="BC39" s="177">
        <f t="shared" si="33"/>
        <v>0</v>
      </c>
      <c r="BD39" s="177">
        <f t="shared" si="33"/>
        <v>0</v>
      </c>
      <c r="BE39" s="177">
        <f t="shared" si="33"/>
        <v>0</v>
      </c>
      <c r="BH39" s="177">
        <f t="shared" si="11"/>
        <v>0</v>
      </c>
      <c r="BI39" s="177">
        <f t="shared" si="11"/>
        <v>0</v>
      </c>
      <c r="BJ39" s="177">
        <f t="shared" si="11"/>
        <v>0</v>
      </c>
      <c r="BK39" s="177">
        <f t="shared" si="11"/>
        <v>0</v>
      </c>
      <c r="BL39" s="177">
        <f t="shared" si="11"/>
        <v>0</v>
      </c>
    </row>
    <row r="40" spans="1:64" ht="25.5" x14ac:dyDescent="0.2">
      <c r="A40" s="7" t="s">
        <v>234</v>
      </c>
      <c r="B40" s="26">
        <f t="shared" si="24"/>
        <v>0</v>
      </c>
      <c r="C40" s="26">
        <f t="shared" si="24"/>
        <v>1.3363028953229394E-2</v>
      </c>
      <c r="D40" s="26">
        <f t="shared" si="24"/>
        <v>2.8953229398663686E-2</v>
      </c>
      <c r="E40" s="26">
        <f t="shared" si="24"/>
        <v>6.6815144766146969E-3</v>
      </c>
      <c r="F40" s="26">
        <f t="shared" si="24"/>
        <v>0</v>
      </c>
      <c r="H40" s="26" t="e">
        <f t="shared" si="28"/>
        <v>#DIV/0!</v>
      </c>
      <c r="I40" s="26" t="e">
        <f t="shared" si="29"/>
        <v>#DIV/0!</v>
      </c>
      <c r="J40" s="26" t="e">
        <f t="shared" si="29"/>
        <v>#DIV/0!</v>
      </c>
      <c r="K40" s="26" t="e">
        <f t="shared" si="29"/>
        <v>#DIV/0!</v>
      </c>
      <c r="L40" s="26" t="e">
        <f t="shared" si="29"/>
        <v>#DIV/0!</v>
      </c>
      <c r="N40" s="26">
        <f>IF(OutputMtx!C40&gt;0,OutputMtx!C40,0)</f>
        <v>2.2262933465990526E-2</v>
      </c>
      <c r="O40" s="26">
        <f>IF(OutputMtx!D40&gt;0,OutputMtx!D40,0)</f>
        <v>4.011761539762327E-2</v>
      </c>
      <c r="P40" s="26">
        <f>IF(OutputMtx!E40&gt;0,OutputMtx!E40,0)</f>
        <v>4.7755918787292913E-2</v>
      </c>
      <c r="Q40" s="26">
        <f>IF(OutputMtx!F40&gt;0,OutputMtx!F40,0)</f>
        <v>1.2726055568301878E-2</v>
      </c>
      <c r="R40" s="26">
        <f>IF(OutputMtx!G40&gt;0,OutputMtx!G40,0)</f>
        <v>2.3135603818416777E-3</v>
      </c>
      <c r="W40" s="26">
        <f>IF(OutputMtx!L40&gt;0,OutputMtx!L40,0)</f>
        <v>0</v>
      </c>
      <c r="X40" s="26">
        <f>IF(OutputMtx!M40&gt;0,OutputMtx!M40,0)</f>
        <v>1.3363028953229394E-2</v>
      </c>
      <c r="Y40" s="26">
        <f>IF(OutputMtx!N40&gt;0,OutputMtx!N40,0)</f>
        <v>2.8953229398663686E-2</v>
      </c>
      <c r="Z40" s="26">
        <f>IF(OutputMtx!O40&gt;0,OutputMtx!O40,0)</f>
        <v>6.6815144766146969E-3</v>
      </c>
      <c r="AA40" s="26">
        <f>IF(OutputMtx!P40&gt;0,OutputMtx!P40,0)</f>
        <v>0</v>
      </c>
      <c r="AC40" s="26">
        <f t="shared" si="25"/>
        <v>0.12517608360105026</v>
      </c>
      <c r="AD40" s="26">
        <f t="shared" si="26"/>
        <v>4.8997772828507778E-2</v>
      </c>
      <c r="AE40" s="31">
        <f t="shared" si="27"/>
        <v>4.8997772828507778E-2</v>
      </c>
      <c r="AG40" s="26" t="e">
        <f t="shared" si="30"/>
        <v>#DIV/0!</v>
      </c>
      <c r="AH40" s="26" t="e">
        <f t="shared" si="31"/>
        <v>#REF!</v>
      </c>
      <c r="AI40" s="28" t="e">
        <f t="shared" si="32"/>
        <v>#DIV/0!</v>
      </c>
      <c r="AQ40" s="152">
        <f t="shared" si="22"/>
        <v>1</v>
      </c>
      <c r="AR40" s="152">
        <f t="shared" si="22"/>
        <v>1</v>
      </c>
      <c r="AS40">
        <f t="shared" si="1"/>
        <v>2</v>
      </c>
      <c r="BA40" s="177">
        <f t="shared" si="33"/>
        <v>0</v>
      </c>
      <c r="BB40" s="177">
        <f t="shared" si="33"/>
        <v>4.011761539762327E-2</v>
      </c>
      <c r="BC40" s="177">
        <f t="shared" si="33"/>
        <v>4.7755918787292913E-2</v>
      </c>
      <c r="BD40" s="177">
        <f t="shared" si="33"/>
        <v>1.2726055568301878E-2</v>
      </c>
      <c r="BE40" s="177">
        <f t="shared" si="33"/>
        <v>0</v>
      </c>
      <c r="BH40" s="177">
        <f t="shared" si="11"/>
        <v>0</v>
      </c>
      <c r="BI40" s="177">
        <f t="shared" si="11"/>
        <v>1.3363028953229394E-2</v>
      </c>
      <c r="BJ40" s="177">
        <f t="shared" si="11"/>
        <v>2.8953229398663686E-2</v>
      </c>
      <c r="BK40" s="177">
        <f t="shared" si="11"/>
        <v>6.6815144766146969E-3</v>
      </c>
      <c r="BL40" s="177">
        <f t="shared" si="11"/>
        <v>0</v>
      </c>
    </row>
    <row r="41" spans="1:64" x14ac:dyDescent="0.2">
      <c r="A41" s="7" t="s">
        <v>235</v>
      </c>
      <c r="B41" s="26">
        <f t="shared" si="24"/>
        <v>0</v>
      </c>
      <c r="C41" s="26">
        <f t="shared" si="24"/>
        <v>0</v>
      </c>
      <c r="D41" s="26">
        <f t="shared" si="24"/>
        <v>0</v>
      </c>
      <c r="E41" s="26">
        <f t="shared" si="24"/>
        <v>0</v>
      </c>
      <c r="F41" s="26">
        <f t="shared" si="24"/>
        <v>0</v>
      </c>
      <c r="H41" s="26" t="e">
        <f t="shared" si="28"/>
        <v>#DIV/0!</v>
      </c>
      <c r="I41" s="26" t="e">
        <f t="shared" si="29"/>
        <v>#DIV/0!</v>
      </c>
      <c r="J41" s="26" t="e">
        <f t="shared" si="29"/>
        <v>#DIV/0!</v>
      </c>
      <c r="K41" s="26" t="e">
        <f t="shared" si="29"/>
        <v>#DIV/0!</v>
      </c>
      <c r="L41" s="26" t="e">
        <f t="shared" si="29"/>
        <v>#DIV/0!</v>
      </c>
      <c r="N41" s="26">
        <f>IF(OutputMtx!C41&gt;0,OutputMtx!C41,0)</f>
        <v>0</v>
      </c>
      <c r="O41" s="26">
        <f>IF(OutputMtx!D41&gt;0,OutputMtx!D41,0)</f>
        <v>0</v>
      </c>
      <c r="P41" s="26">
        <f>IF(OutputMtx!E41&gt;0,OutputMtx!E41,0)</f>
        <v>0</v>
      </c>
      <c r="Q41" s="26">
        <f>IF(OutputMtx!F41&gt;0,OutputMtx!F41,0)</f>
        <v>0</v>
      </c>
      <c r="R41" s="26">
        <f>IF(OutputMtx!G41&gt;0,OutputMtx!G41,0)</f>
        <v>0</v>
      </c>
      <c r="W41" s="26">
        <f>IF(OutputMtx!L41&gt;0,OutputMtx!L41,0)</f>
        <v>0</v>
      </c>
      <c r="X41" s="26">
        <f>IF(OutputMtx!M41&gt;0,OutputMtx!M41,0)</f>
        <v>6.6815144766146969E-3</v>
      </c>
      <c r="Y41" s="26">
        <f>IF(OutputMtx!N41&gt;0,OutputMtx!N41,0)</f>
        <v>2.4498886414253886E-2</v>
      </c>
      <c r="Z41" s="26">
        <f>IF(OutputMtx!O41&gt;0,OutputMtx!O41,0)</f>
        <v>4.4543429844097976E-3</v>
      </c>
      <c r="AA41" s="26">
        <f>IF(OutputMtx!P41&gt;0,OutputMtx!P41,0)</f>
        <v>0</v>
      </c>
      <c r="AC41" s="26">
        <f t="shared" si="25"/>
        <v>0</v>
      </c>
      <c r="AD41" s="26">
        <f t="shared" si="26"/>
        <v>3.5634743875278381E-2</v>
      </c>
      <c r="AE41" s="31">
        <f t="shared" si="27"/>
        <v>0</v>
      </c>
      <c r="AG41" s="26" t="e">
        <f t="shared" si="30"/>
        <v>#DIV/0!</v>
      </c>
      <c r="AH41" s="26" t="e">
        <f t="shared" si="31"/>
        <v>#REF!</v>
      </c>
      <c r="AI41" s="28" t="e">
        <f t="shared" si="32"/>
        <v>#DIV/0!</v>
      </c>
      <c r="AQ41" s="152">
        <f t="shared" si="22"/>
        <v>0</v>
      </c>
      <c r="AR41" s="152">
        <f t="shared" si="22"/>
        <v>1</v>
      </c>
      <c r="AS41">
        <f t="shared" si="1"/>
        <v>1</v>
      </c>
      <c r="BA41" s="177">
        <f t="shared" si="33"/>
        <v>0</v>
      </c>
      <c r="BB41" s="177">
        <f t="shared" si="33"/>
        <v>0</v>
      </c>
      <c r="BC41" s="177">
        <f t="shared" si="33"/>
        <v>0</v>
      </c>
      <c r="BD41" s="177">
        <f t="shared" si="33"/>
        <v>0</v>
      </c>
      <c r="BE41" s="177">
        <f t="shared" si="33"/>
        <v>0</v>
      </c>
      <c r="BH41" s="177">
        <f t="shared" si="11"/>
        <v>0</v>
      </c>
      <c r="BI41" s="177">
        <f t="shared" si="11"/>
        <v>0</v>
      </c>
      <c r="BJ41" s="177">
        <f t="shared" si="11"/>
        <v>0</v>
      </c>
      <c r="BK41" s="177">
        <f t="shared" si="11"/>
        <v>0</v>
      </c>
      <c r="BL41" s="177">
        <f t="shared" si="11"/>
        <v>0</v>
      </c>
    </row>
    <row r="42" spans="1:64" x14ac:dyDescent="0.2">
      <c r="A42" s="7" t="s">
        <v>236</v>
      </c>
      <c r="B42" s="26">
        <f t="shared" si="24"/>
        <v>0</v>
      </c>
      <c r="C42" s="26">
        <f t="shared" si="24"/>
        <v>0</v>
      </c>
      <c r="D42" s="26">
        <f t="shared" si="24"/>
        <v>0</v>
      </c>
      <c r="E42" s="26">
        <f t="shared" si="24"/>
        <v>0</v>
      </c>
      <c r="F42" s="26">
        <f t="shared" si="24"/>
        <v>0</v>
      </c>
      <c r="H42" s="26" t="e">
        <f t="shared" si="28"/>
        <v>#DIV/0!</v>
      </c>
      <c r="I42" s="26" t="e">
        <f t="shared" si="29"/>
        <v>#DIV/0!</v>
      </c>
      <c r="J42" s="26" t="e">
        <f t="shared" si="29"/>
        <v>#DIV/0!</v>
      </c>
      <c r="K42" s="26" t="e">
        <f t="shared" si="29"/>
        <v>#DIV/0!</v>
      </c>
      <c r="L42" s="26" t="e">
        <f t="shared" si="29"/>
        <v>#DIV/0!</v>
      </c>
      <c r="N42" s="26">
        <f>IF(OutputMtx!C42&gt;0,OutputMtx!C42,0)</f>
        <v>0</v>
      </c>
      <c r="O42" s="26">
        <f>IF(OutputMtx!D42&gt;0,OutputMtx!D42,0)</f>
        <v>0</v>
      </c>
      <c r="P42" s="26">
        <f>IF(OutputMtx!E42&gt;0,OutputMtx!E42,0)</f>
        <v>0</v>
      </c>
      <c r="Q42" s="26">
        <f>IF(OutputMtx!F42&gt;0,OutputMtx!F42,0)</f>
        <v>0</v>
      </c>
      <c r="R42" s="26">
        <f>IF(OutputMtx!G42&gt;0,OutputMtx!G42,0)</f>
        <v>0</v>
      </c>
      <c r="W42" s="26">
        <f>IF(OutputMtx!L42&gt;0,OutputMtx!L42,0)</f>
        <v>0</v>
      </c>
      <c r="X42" s="26">
        <f>IF(OutputMtx!M42&gt;0,OutputMtx!M42,0)</f>
        <v>0</v>
      </c>
      <c r="Y42" s="26">
        <f>IF(OutputMtx!N42&gt;0,OutputMtx!N42,0)</f>
        <v>8.9086859688195952E-3</v>
      </c>
      <c r="Z42" s="26">
        <f>IF(OutputMtx!O42&gt;0,OutputMtx!O42,0)</f>
        <v>0</v>
      </c>
      <c r="AA42" s="26">
        <f>IF(OutputMtx!P42&gt;0,OutputMtx!P42,0)</f>
        <v>0</v>
      </c>
      <c r="AC42" s="26">
        <f t="shared" si="25"/>
        <v>0</v>
      </c>
      <c r="AD42" s="26">
        <f t="shared" si="26"/>
        <v>8.9086859688195952E-3</v>
      </c>
      <c r="AE42" s="31">
        <f t="shared" si="27"/>
        <v>0</v>
      </c>
      <c r="AG42" s="26" t="e">
        <f t="shared" si="30"/>
        <v>#DIV/0!</v>
      </c>
      <c r="AH42" s="26" t="e">
        <f t="shared" si="31"/>
        <v>#REF!</v>
      </c>
      <c r="AI42" s="28" t="e">
        <f t="shared" si="32"/>
        <v>#DIV/0!</v>
      </c>
      <c r="AQ42" s="152">
        <f t="shared" si="22"/>
        <v>0</v>
      </c>
      <c r="AR42" s="152">
        <f t="shared" si="22"/>
        <v>1</v>
      </c>
      <c r="AS42">
        <f t="shared" si="1"/>
        <v>1</v>
      </c>
      <c r="BA42" s="177">
        <f t="shared" si="33"/>
        <v>0</v>
      </c>
      <c r="BB42" s="177">
        <f t="shared" si="33"/>
        <v>0</v>
      </c>
      <c r="BC42" s="177">
        <f t="shared" si="33"/>
        <v>0</v>
      </c>
      <c r="BD42" s="177">
        <f t="shared" si="33"/>
        <v>0</v>
      </c>
      <c r="BE42" s="177">
        <f t="shared" si="33"/>
        <v>0</v>
      </c>
      <c r="BH42" s="177">
        <f t="shared" si="11"/>
        <v>0</v>
      </c>
      <c r="BI42" s="177">
        <f t="shared" si="11"/>
        <v>0</v>
      </c>
      <c r="BJ42" s="177">
        <f t="shared" si="11"/>
        <v>0</v>
      </c>
      <c r="BK42" s="177">
        <f t="shared" si="11"/>
        <v>0</v>
      </c>
      <c r="BL42" s="177">
        <f t="shared" si="11"/>
        <v>0</v>
      </c>
    </row>
    <row r="43" spans="1:64" x14ac:dyDescent="0.2">
      <c r="A43" s="7" t="s">
        <v>237</v>
      </c>
      <c r="B43" s="26">
        <f t="shared" si="24"/>
        <v>0</v>
      </c>
      <c r="C43" s="26">
        <f t="shared" si="24"/>
        <v>0</v>
      </c>
      <c r="D43" s="26">
        <f t="shared" si="24"/>
        <v>0</v>
      </c>
      <c r="E43" s="26">
        <f t="shared" si="24"/>
        <v>0</v>
      </c>
      <c r="F43" s="26">
        <f t="shared" si="24"/>
        <v>0</v>
      </c>
      <c r="H43" s="26" t="e">
        <f t="shared" si="28"/>
        <v>#DIV/0!</v>
      </c>
      <c r="I43" s="26" t="e">
        <f t="shared" si="29"/>
        <v>#DIV/0!</v>
      </c>
      <c r="J43" s="26" t="e">
        <f t="shared" si="29"/>
        <v>#DIV/0!</v>
      </c>
      <c r="K43" s="26" t="e">
        <f t="shared" si="29"/>
        <v>#DIV/0!</v>
      </c>
      <c r="L43" s="26" t="e">
        <f t="shared" si="29"/>
        <v>#DIV/0!</v>
      </c>
      <c r="N43" s="26">
        <f>IF(OutputMtx!C43&gt;0,OutputMtx!C43,0)</f>
        <v>0</v>
      </c>
      <c r="O43" s="26">
        <f>IF(OutputMtx!D43&gt;0,OutputMtx!D43,0)</f>
        <v>0</v>
      </c>
      <c r="P43" s="26">
        <f>IF(OutputMtx!E43&gt;0,OutputMtx!E43,0)</f>
        <v>0</v>
      </c>
      <c r="Q43" s="26">
        <f>IF(OutputMtx!F43&gt;0,OutputMtx!F43,0)</f>
        <v>0</v>
      </c>
      <c r="R43" s="26">
        <f>IF(OutputMtx!G43&gt;0,OutputMtx!G43,0)</f>
        <v>0</v>
      </c>
      <c r="W43" s="26">
        <f>IF(OutputMtx!L43&gt;0,OutputMtx!L43,0)</f>
        <v>0</v>
      </c>
      <c r="X43" s="26">
        <f>IF(OutputMtx!M43&gt;0,OutputMtx!M43,0)</f>
        <v>0</v>
      </c>
      <c r="Y43" s="26">
        <f>IF(OutputMtx!N43&gt;0,OutputMtx!N43,0)</f>
        <v>0</v>
      </c>
      <c r="Z43" s="26">
        <f>IF(OutputMtx!O43&gt;0,OutputMtx!O43,0)</f>
        <v>0</v>
      </c>
      <c r="AA43" s="26">
        <f>IF(OutputMtx!P43&gt;0,OutputMtx!P43,0)</f>
        <v>0</v>
      </c>
      <c r="AC43" s="26">
        <f t="shared" si="25"/>
        <v>0</v>
      </c>
      <c r="AD43" s="26">
        <f t="shared" si="26"/>
        <v>0</v>
      </c>
      <c r="AE43" s="31">
        <f t="shared" si="27"/>
        <v>0</v>
      </c>
      <c r="AG43" s="26" t="e">
        <f t="shared" si="30"/>
        <v>#DIV/0!</v>
      </c>
      <c r="AH43" s="26" t="e">
        <f t="shared" si="31"/>
        <v>#REF!</v>
      </c>
      <c r="AI43" s="28" t="e">
        <f t="shared" si="32"/>
        <v>#DIV/0!</v>
      </c>
      <c r="AQ43" s="152">
        <f t="shared" si="22"/>
        <v>0</v>
      </c>
      <c r="AR43" s="152">
        <f t="shared" si="22"/>
        <v>0</v>
      </c>
      <c r="AS43">
        <f t="shared" si="1"/>
        <v>0</v>
      </c>
      <c r="BA43" s="177">
        <f t="shared" si="33"/>
        <v>0</v>
      </c>
      <c r="BB43" s="177">
        <f t="shared" si="33"/>
        <v>0</v>
      </c>
      <c r="BC43" s="177">
        <f t="shared" si="33"/>
        <v>0</v>
      </c>
      <c r="BD43" s="177">
        <f t="shared" si="33"/>
        <v>0</v>
      </c>
      <c r="BE43" s="177">
        <f t="shared" si="33"/>
        <v>0</v>
      </c>
      <c r="BH43" s="177">
        <f t="shared" si="11"/>
        <v>0</v>
      </c>
      <c r="BI43" s="177">
        <f t="shared" si="11"/>
        <v>0</v>
      </c>
      <c r="BJ43" s="177">
        <f t="shared" si="11"/>
        <v>0</v>
      </c>
      <c r="BK43" s="177">
        <f t="shared" si="11"/>
        <v>0</v>
      </c>
      <c r="BL43" s="177">
        <f t="shared" si="11"/>
        <v>0</v>
      </c>
    </row>
    <row r="44" spans="1:64" x14ac:dyDescent="0.2">
      <c r="A44" s="7" t="s">
        <v>238</v>
      </c>
      <c r="B44" s="26">
        <f t="shared" si="24"/>
        <v>0</v>
      </c>
      <c r="C44" s="26">
        <f t="shared" si="24"/>
        <v>0</v>
      </c>
      <c r="D44" s="26">
        <f t="shared" si="24"/>
        <v>0</v>
      </c>
      <c r="E44" s="26">
        <f t="shared" si="24"/>
        <v>0</v>
      </c>
      <c r="F44" s="26">
        <f t="shared" si="24"/>
        <v>0</v>
      </c>
      <c r="H44" s="26" t="e">
        <f t="shared" si="28"/>
        <v>#DIV/0!</v>
      </c>
      <c r="I44" s="26" t="e">
        <f t="shared" si="29"/>
        <v>#DIV/0!</v>
      </c>
      <c r="J44" s="26" t="e">
        <f t="shared" si="29"/>
        <v>#DIV/0!</v>
      </c>
      <c r="K44" s="26" t="e">
        <f t="shared" si="29"/>
        <v>#DIV/0!</v>
      </c>
      <c r="L44" s="26" t="e">
        <f t="shared" si="29"/>
        <v>#DIV/0!</v>
      </c>
      <c r="N44" s="26">
        <f>IF(OutputMtx!C44&gt;0,OutputMtx!C44,0)</f>
        <v>0</v>
      </c>
      <c r="O44" s="26">
        <f>IF(OutputMtx!D44&gt;0,OutputMtx!D44,0)</f>
        <v>0</v>
      </c>
      <c r="P44" s="26">
        <f>IF(OutputMtx!E44&gt;0,OutputMtx!E44,0)</f>
        <v>0</v>
      </c>
      <c r="Q44" s="26">
        <f>IF(OutputMtx!F44&gt;0,OutputMtx!F44,0)</f>
        <v>0</v>
      </c>
      <c r="R44" s="26">
        <f>IF(OutputMtx!G44&gt;0,OutputMtx!G44,0)</f>
        <v>0</v>
      </c>
      <c r="W44" s="26">
        <f>IF(OutputMtx!L44&gt;0,OutputMtx!L44,0)</f>
        <v>0</v>
      </c>
      <c r="X44" s="26">
        <f>IF(OutputMtx!M44&gt;0,OutputMtx!M44,0)</f>
        <v>1.781737193763919E-2</v>
      </c>
      <c r="Y44" s="26">
        <f>IF(OutputMtx!N44&gt;0,OutputMtx!N44,0)</f>
        <v>1.3363028953229394E-2</v>
      </c>
      <c r="Z44" s="26">
        <f>IF(OutputMtx!O44&gt;0,OutputMtx!O44,0)</f>
        <v>0</v>
      </c>
      <c r="AA44" s="26">
        <f>IF(OutputMtx!P44&gt;0,OutputMtx!P44,0)</f>
        <v>0</v>
      </c>
      <c r="AC44" s="26">
        <f t="shared" si="25"/>
        <v>0</v>
      </c>
      <c r="AD44" s="26">
        <f t="shared" si="26"/>
        <v>3.1180400890868584E-2</v>
      </c>
      <c r="AE44" s="31">
        <f t="shared" si="27"/>
        <v>0</v>
      </c>
      <c r="AG44" s="26" t="e">
        <f t="shared" si="30"/>
        <v>#DIV/0!</v>
      </c>
      <c r="AH44" s="26" t="e">
        <f t="shared" si="31"/>
        <v>#REF!</v>
      </c>
      <c r="AI44" s="28" t="e">
        <f t="shared" si="32"/>
        <v>#DIV/0!</v>
      </c>
      <c r="AQ44" s="152">
        <f t="shared" si="22"/>
        <v>0</v>
      </c>
      <c r="AR44" s="152">
        <f t="shared" si="22"/>
        <v>1</v>
      </c>
      <c r="AS44">
        <f t="shared" si="1"/>
        <v>1</v>
      </c>
      <c r="BA44" s="177">
        <f t="shared" si="33"/>
        <v>0</v>
      </c>
      <c r="BB44" s="177">
        <f t="shared" si="33"/>
        <v>0</v>
      </c>
      <c r="BC44" s="177">
        <f t="shared" si="33"/>
        <v>0</v>
      </c>
      <c r="BD44" s="177">
        <f t="shared" si="33"/>
        <v>0</v>
      </c>
      <c r="BE44" s="177">
        <f t="shared" si="33"/>
        <v>0</v>
      </c>
      <c r="BH44" s="177">
        <f t="shared" si="11"/>
        <v>0</v>
      </c>
      <c r="BI44" s="177">
        <f t="shared" si="11"/>
        <v>0</v>
      </c>
      <c r="BJ44" s="177">
        <f t="shared" si="11"/>
        <v>0</v>
      </c>
      <c r="BK44" s="177">
        <f t="shared" si="11"/>
        <v>0</v>
      </c>
      <c r="BL44" s="177">
        <f t="shared" si="11"/>
        <v>0</v>
      </c>
    </row>
    <row r="45" spans="1:64" x14ac:dyDescent="0.2">
      <c r="A45" s="10" t="s">
        <v>214</v>
      </c>
      <c r="B45" s="26">
        <f t="shared" si="24"/>
        <v>0</v>
      </c>
      <c r="C45" s="26">
        <f t="shared" si="24"/>
        <v>0</v>
      </c>
      <c r="D45" s="26">
        <f t="shared" si="24"/>
        <v>0</v>
      </c>
      <c r="E45" s="26">
        <f t="shared" si="24"/>
        <v>0</v>
      </c>
      <c r="F45" s="26">
        <f t="shared" si="24"/>
        <v>0</v>
      </c>
      <c r="H45" s="26" t="e">
        <f t="shared" si="28"/>
        <v>#DIV/0!</v>
      </c>
      <c r="I45" s="26" t="e">
        <f t="shared" si="29"/>
        <v>#DIV/0!</v>
      </c>
      <c r="J45" s="26" t="e">
        <f t="shared" si="29"/>
        <v>#DIV/0!</v>
      </c>
      <c r="K45" s="26" t="e">
        <f t="shared" si="29"/>
        <v>#DIV/0!</v>
      </c>
      <c r="L45" s="26" t="e">
        <f t="shared" si="29"/>
        <v>#DIV/0!</v>
      </c>
      <c r="N45" s="26">
        <f>IF(OutputMtx!C45&gt;0,OutputMtx!C45,0)</f>
        <v>0</v>
      </c>
      <c r="O45" s="26">
        <f>IF(OutputMtx!D45&gt;0,OutputMtx!D45,0)</f>
        <v>0</v>
      </c>
      <c r="P45" s="26">
        <f>IF(OutputMtx!E45&gt;0,OutputMtx!E45,0)</f>
        <v>0</v>
      </c>
      <c r="Q45" s="26">
        <f>IF(OutputMtx!F45&gt;0,OutputMtx!F45,0)</f>
        <v>0</v>
      </c>
      <c r="R45" s="26">
        <f>IF(OutputMtx!G45&gt;0,OutputMtx!G45,0)</f>
        <v>0</v>
      </c>
      <c r="W45" s="26">
        <f>IF(OutputMtx!L45&gt;0,OutputMtx!L45,0)</f>
        <v>0</v>
      </c>
      <c r="X45" s="26">
        <f>IF(OutputMtx!M45&gt;0,OutputMtx!M45,0)</f>
        <v>4.4543429844097976E-3</v>
      </c>
      <c r="Y45" s="26">
        <f>IF(OutputMtx!N45&gt;0,OutputMtx!N45,0)</f>
        <v>4.4543429844097976E-3</v>
      </c>
      <c r="Z45" s="26">
        <f>IF(OutputMtx!O45&gt;0,OutputMtx!O45,0)</f>
        <v>4.4543429844097976E-3</v>
      </c>
      <c r="AA45" s="26">
        <f>IF(OutputMtx!P45&gt;0,OutputMtx!P45,0)</f>
        <v>0</v>
      </c>
      <c r="AC45" s="26">
        <f t="shared" si="25"/>
        <v>0</v>
      </c>
      <c r="AD45" s="26">
        <f t="shared" si="26"/>
        <v>1.3363028953229394E-2</v>
      </c>
      <c r="AE45" s="31">
        <f t="shared" si="27"/>
        <v>0</v>
      </c>
      <c r="AG45" s="26" t="e">
        <f t="shared" si="30"/>
        <v>#DIV/0!</v>
      </c>
      <c r="AH45" s="26" t="e">
        <f t="shared" si="31"/>
        <v>#REF!</v>
      </c>
      <c r="AI45" s="28" t="e">
        <f t="shared" si="32"/>
        <v>#DIV/0!</v>
      </c>
      <c r="AQ45" s="152"/>
      <c r="AR45" s="152"/>
      <c r="BH45" s="177">
        <f t="shared" si="11"/>
        <v>0</v>
      </c>
      <c r="BI45" s="177">
        <f t="shared" si="11"/>
        <v>0</v>
      </c>
      <c r="BJ45" s="177">
        <f t="shared" si="11"/>
        <v>0</v>
      </c>
      <c r="BK45" s="177">
        <f t="shared" si="11"/>
        <v>0</v>
      </c>
      <c r="BL45" s="177">
        <f t="shared" si="11"/>
        <v>0</v>
      </c>
    </row>
    <row r="46" spans="1:64" ht="13.5" thickBot="1" x14ac:dyDescent="0.25">
      <c r="A46" s="10"/>
      <c r="AG46" s="26"/>
      <c r="AH46" s="26"/>
      <c r="AI46" s="28"/>
      <c r="AQ46" s="152"/>
      <c r="AR46" s="152"/>
      <c r="BH46" s="177">
        <f t="shared" si="11"/>
        <v>0</v>
      </c>
      <c r="BI46" s="177">
        <f t="shared" si="11"/>
        <v>0</v>
      </c>
      <c r="BJ46" s="177">
        <f t="shared" si="11"/>
        <v>0</v>
      </c>
      <c r="BK46" s="177">
        <f t="shared" si="11"/>
        <v>0</v>
      </c>
      <c r="BL46" s="177">
        <f t="shared" si="11"/>
        <v>0</v>
      </c>
    </row>
    <row r="47" spans="1:64" ht="26.25" thickBot="1" x14ac:dyDescent="0.25">
      <c r="A47" s="2" t="s">
        <v>239</v>
      </c>
      <c r="J47" s="78" t="e">
        <f>SUM(H49:L59)</f>
        <v>#DIV/0!</v>
      </c>
      <c r="V47" s="22" t="e">
        <f>SUM(V49:V53)</f>
        <v>#DIV/0!</v>
      </c>
      <c r="AI47" s="185" t="e">
        <f>SUM(AI49:AI59)</f>
        <v>#DIV/0!</v>
      </c>
      <c r="AP47" s="145">
        <f>COUNTIF(AQ50:AQ58,"=1")</f>
        <v>0</v>
      </c>
      <c r="AT47" s="149">
        <f>ABS(AV47-AP47)</f>
        <v>4</v>
      </c>
      <c r="AU47" s="150">
        <f>COUNTIF(AS50:AS58,"=2")</f>
        <v>0</v>
      </c>
      <c r="AV47" s="145">
        <f>COUNTIF(AR50:AR58,"=1")</f>
        <v>4</v>
      </c>
      <c r="BH47" s="177">
        <f t="shared" si="11"/>
        <v>0</v>
      </c>
      <c r="BI47" s="177">
        <f t="shared" si="11"/>
        <v>0</v>
      </c>
      <c r="BJ47" s="177">
        <f t="shared" si="11"/>
        <v>0</v>
      </c>
      <c r="BK47" s="177">
        <f t="shared" si="11"/>
        <v>0</v>
      </c>
      <c r="BL47" s="177">
        <f t="shared" si="11"/>
        <v>0</v>
      </c>
    </row>
    <row r="48" spans="1:64" x14ac:dyDescent="0.2">
      <c r="A48" s="2"/>
      <c r="AQ48" s="152"/>
      <c r="AR48" s="152"/>
      <c r="BH48" s="177">
        <f t="shared" si="11"/>
        <v>0</v>
      </c>
      <c r="BI48" s="177">
        <f t="shared" si="11"/>
        <v>0</v>
      </c>
      <c r="BJ48" s="177">
        <f t="shared" si="11"/>
        <v>0</v>
      </c>
      <c r="BK48" s="177">
        <f t="shared" si="11"/>
        <v>0</v>
      </c>
      <c r="BL48" s="177">
        <f t="shared" si="11"/>
        <v>0</v>
      </c>
    </row>
    <row r="49" spans="1:64" x14ac:dyDescent="0.2">
      <c r="A49" s="186" t="s">
        <v>205</v>
      </c>
      <c r="B49" s="26">
        <f t="shared" ref="B49:F59" si="34">IF(N49&gt;W49,W49,N49)</f>
        <v>0</v>
      </c>
      <c r="C49" s="26">
        <f t="shared" si="34"/>
        <v>0</v>
      </c>
      <c r="D49" s="26">
        <f t="shared" si="34"/>
        <v>0</v>
      </c>
      <c r="E49" s="26">
        <f t="shared" si="34"/>
        <v>0</v>
      </c>
      <c r="F49" s="26">
        <f t="shared" si="34"/>
        <v>0</v>
      </c>
      <c r="H49" s="26" t="e">
        <f>IF(N49/SUM($N$49:$R$59)&gt;W49/SUM($W$49:$AA$59),W49/SUM($W$49:$AA$59),N49/SUM($N$49:$R$59))</f>
        <v>#DIV/0!</v>
      </c>
      <c r="I49" s="26" t="e">
        <f>IF(O49/SUM($N$49:$R$59)&gt;X49/SUM($W$49:$AA$59),X49/SUM($W$49:$AA$59),O49/SUM($N$49:$R$59))</f>
        <v>#DIV/0!</v>
      </c>
      <c r="J49" s="26" t="e">
        <f>IF(P49/SUM($N$49:$R$59)&gt;Y49/SUM($W$49:$AA$59),Y49/SUM($W$49:$AA$59),P49/SUM($N$49:$R$59))</f>
        <v>#DIV/0!</v>
      </c>
      <c r="K49" s="26" t="e">
        <f>IF(Q49/SUM($N$49:$R$59)&gt;Z49/SUM($W$49:$AA$59),Z49/SUM($W$49:$AA$59),Q49/SUM($N$49:$R$59))</f>
        <v>#DIV/0!</v>
      </c>
      <c r="L49" s="26" t="e">
        <f>IF(R49/SUM($N$49:$R$59)&gt;AA49/SUM($W$49:$AA$59),AA49/SUM($W$49:$AA$59),R49/SUM($N$49:$R$59))</f>
        <v>#DIV/0!</v>
      </c>
      <c r="N49" s="26">
        <f>IF(OutputMtx!C49&gt;0,OutputMtx!C49,0)</f>
        <v>0</v>
      </c>
      <c r="O49" s="26">
        <f>IF(OutputMtx!D49&gt;0,OutputMtx!D49,0)</f>
        <v>0</v>
      </c>
      <c r="P49" s="26">
        <f>IF(OutputMtx!E49&gt;0,OutputMtx!E49,0)</f>
        <v>0</v>
      </c>
      <c r="Q49" s="26">
        <f>IF(OutputMtx!F49&gt;0,OutputMtx!F49,0)</f>
        <v>0</v>
      </c>
      <c r="R49" s="26">
        <f>IF(OutputMtx!G49&gt;0,OutputMtx!G49,0)</f>
        <v>0</v>
      </c>
      <c r="T49" s="26" t="e">
        <f>SUM($N49:$N59)/SUM(N49:R59)</f>
        <v>#DIV/0!</v>
      </c>
      <c r="U49" s="26">
        <f>SUM($W49:$W59)/SUM(W49:AA59)</f>
        <v>0</v>
      </c>
      <c r="V49" s="27" t="e">
        <f>IF(T49&gt;U49,U49,T49)</f>
        <v>#DIV/0!</v>
      </c>
      <c r="W49" s="26">
        <f>IF(OutputMtx!L49&gt;0,OutputMtx!L49,0)</f>
        <v>0</v>
      </c>
      <c r="X49" s="26">
        <f>IF(OutputMtx!M49&gt;0,OutputMtx!M49,0)</f>
        <v>0</v>
      </c>
      <c r="Y49" s="26">
        <f>IF(OutputMtx!N49&gt;0,OutputMtx!N49,0)</f>
        <v>0</v>
      </c>
      <c r="Z49" s="26">
        <f>IF(OutputMtx!O49&gt;0,OutputMtx!O49,0)</f>
        <v>2.2271714922048988E-3</v>
      </c>
      <c r="AA49" s="26">
        <f>IF(OutputMtx!P49&gt;0,OutputMtx!P49,0)</f>
        <v>0</v>
      </c>
      <c r="AC49" s="26">
        <f t="shared" ref="AC49:AC59" si="35">SUM($N49:$R49)</f>
        <v>0</v>
      </c>
      <c r="AD49" s="26">
        <f t="shared" ref="AD49:AD59" si="36">SUM($W49:$AA49)</f>
        <v>2.2271714922048988E-3</v>
      </c>
      <c r="AE49" s="31">
        <f t="shared" ref="AE49:AE59" si="37">IF(AC49&gt;AD49,AD49,AC49)</f>
        <v>0</v>
      </c>
      <c r="AG49" s="26" t="e">
        <f>SUM($N49:$R49)/SUM(N$49:R$59)</f>
        <v>#DIV/0!</v>
      </c>
      <c r="AH49" s="26">
        <f>SUM($W49:$AA49)/SUM(W$49:AA$59)</f>
        <v>0.125</v>
      </c>
      <c r="AI49" s="28" t="e">
        <f>IF(AG49&gt;AH49,AH49,AG49)</f>
        <v>#DIV/0!</v>
      </c>
      <c r="AK49" s="26">
        <f>SUM($N49:$N59)</f>
        <v>0</v>
      </c>
      <c r="AL49" s="26">
        <f>SUM($W49:$W59)</f>
        <v>0</v>
      </c>
      <c r="AM49" s="27">
        <f>IF(AK49&gt;AL49,AL49,AK49)</f>
        <v>0</v>
      </c>
      <c r="AQ49" s="152"/>
      <c r="AR49" s="152"/>
      <c r="BH49" s="177">
        <f t="shared" si="11"/>
        <v>0</v>
      </c>
      <c r="BI49" s="177">
        <f t="shared" si="11"/>
        <v>0</v>
      </c>
      <c r="BJ49" s="177">
        <f t="shared" si="11"/>
        <v>0</v>
      </c>
      <c r="BK49" s="177">
        <f t="shared" si="11"/>
        <v>0</v>
      </c>
      <c r="BL49" s="177">
        <f t="shared" si="11"/>
        <v>0</v>
      </c>
    </row>
    <row r="50" spans="1:64" x14ac:dyDescent="0.2">
      <c r="A50" s="7" t="s">
        <v>240</v>
      </c>
      <c r="B50" s="26">
        <f t="shared" si="34"/>
        <v>0</v>
      </c>
      <c r="C50" s="26">
        <f t="shared" si="34"/>
        <v>0</v>
      </c>
      <c r="D50" s="26">
        <f t="shared" si="34"/>
        <v>0</v>
      </c>
      <c r="E50" s="26">
        <f t="shared" si="34"/>
        <v>0</v>
      </c>
      <c r="F50" s="26">
        <f t="shared" si="34"/>
        <v>0</v>
      </c>
      <c r="H50" s="26" t="e">
        <f t="shared" ref="H50:H59" si="38">IF(N50/SUM($N$49:$R$59)&gt;W50/SUM($W$49:$AA$59),W50/SUM($W$49:$AA$59),N50/SUM($N$49:$R$59))</f>
        <v>#DIV/0!</v>
      </c>
      <c r="I50" s="26" t="e">
        <f t="shared" ref="I50:L59" si="39">IF(O50/SUM($N$49:$R$59)&gt;X50/SUM($W$49:$AA$59),X50/SUM($W$49:$AA$59),O50/SUM($N$49:$R$59))</f>
        <v>#DIV/0!</v>
      </c>
      <c r="J50" s="26" t="e">
        <f t="shared" si="39"/>
        <v>#DIV/0!</v>
      </c>
      <c r="K50" s="26" t="e">
        <f t="shared" si="39"/>
        <v>#DIV/0!</v>
      </c>
      <c r="L50" s="26" t="e">
        <f t="shared" si="39"/>
        <v>#DIV/0!</v>
      </c>
      <c r="N50" s="26">
        <f>IF(OutputMtx!C50&gt;0,OutputMtx!C50,0)</f>
        <v>0</v>
      </c>
      <c r="O50" s="26">
        <f>IF(OutputMtx!D50&gt;0,OutputMtx!D50,0)</f>
        <v>0</v>
      </c>
      <c r="P50" s="26">
        <f>IF(OutputMtx!E50&gt;0,OutputMtx!E50,0)</f>
        <v>0</v>
      </c>
      <c r="Q50" s="26">
        <f>IF(OutputMtx!F50&gt;0,OutputMtx!F50,0)</f>
        <v>0</v>
      </c>
      <c r="R50" s="26">
        <f>IF(OutputMtx!G50&gt;0,OutputMtx!G50,0)</f>
        <v>0</v>
      </c>
      <c r="T50" s="26" t="e">
        <f>SUM($O49:$O59)/SUM(N49:R59)</f>
        <v>#DIV/0!</v>
      </c>
      <c r="U50" s="26">
        <f>SUM($X49:$X59)/SUM(W49:AA59)</f>
        <v>0.375</v>
      </c>
      <c r="V50" s="27" t="e">
        <f>IF(T50&gt;U50,U50,T50)</f>
        <v>#DIV/0!</v>
      </c>
      <c r="W50" s="26">
        <f>IF(OutputMtx!L50&gt;0,OutputMtx!L50,0)</f>
        <v>0</v>
      </c>
      <c r="X50" s="26">
        <f>IF(OutputMtx!M50&gt;0,OutputMtx!M50,0)</f>
        <v>0</v>
      </c>
      <c r="Y50" s="26">
        <f>IF(OutputMtx!N50&gt;0,OutputMtx!N50,0)</f>
        <v>0</v>
      </c>
      <c r="Z50" s="26">
        <f>IF(OutputMtx!O50&gt;0,OutputMtx!O50,0)</f>
        <v>0</v>
      </c>
      <c r="AA50" s="26">
        <f>IF(OutputMtx!P50&gt;0,OutputMtx!P50,0)</f>
        <v>0</v>
      </c>
      <c r="AC50" s="26">
        <f t="shared" si="35"/>
        <v>0</v>
      </c>
      <c r="AD50" s="26">
        <f t="shared" si="36"/>
        <v>0</v>
      </c>
      <c r="AE50" s="31">
        <f t="shared" si="37"/>
        <v>0</v>
      </c>
      <c r="AG50" s="26" t="e">
        <f t="shared" ref="AG50:AG59" si="40">SUM($N50:$R50)/SUM(N$49:R$59)</f>
        <v>#DIV/0!</v>
      </c>
      <c r="AH50" s="26">
        <f t="shared" ref="AH50:AH59" si="41">SUM($W50:$AA50)/SUM(W$49:AA$59)</f>
        <v>0</v>
      </c>
      <c r="AI50" s="28" t="e">
        <f t="shared" ref="AI50:AI59" si="42">IF(AG50&gt;AH50,AH50,AG50)</f>
        <v>#DIV/0!</v>
      </c>
      <c r="AK50" s="26">
        <f>SUM($O49:$O59)</f>
        <v>0</v>
      </c>
      <c r="AL50" s="26">
        <f>SUM($X49:$X59)</f>
        <v>6.6815144766146969E-3</v>
      </c>
      <c r="AM50" s="27">
        <f>IF(AK50&gt;AL50,AL50,AK50)</f>
        <v>0</v>
      </c>
      <c r="AQ50" s="152">
        <f t="shared" si="22"/>
        <v>0</v>
      </c>
      <c r="AR50" s="152">
        <f t="shared" si="22"/>
        <v>0</v>
      </c>
      <c r="AS50">
        <f t="shared" si="1"/>
        <v>0</v>
      </c>
      <c r="BA50" s="177">
        <f t="shared" ref="BA50:BE58" si="43">IF(W50&gt;0,N50,0)</f>
        <v>0</v>
      </c>
      <c r="BB50" s="177">
        <f t="shared" si="43"/>
        <v>0</v>
      </c>
      <c r="BC50" s="177">
        <f t="shared" si="43"/>
        <v>0</v>
      </c>
      <c r="BD50" s="177">
        <f t="shared" si="43"/>
        <v>0</v>
      </c>
      <c r="BE50" s="177">
        <f t="shared" si="43"/>
        <v>0</v>
      </c>
      <c r="BH50" s="177">
        <f t="shared" si="11"/>
        <v>0</v>
      </c>
      <c r="BI50" s="177">
        <f t="shared" si="11"/>
        <v>0</v>
      </c>
      <c r="BJ50" s="177">
        <f t="shared" si="11"/>
        <v>0</v>
      </c>
      <c r="BK50" s="177">
        <f t="shared" si="11"/>
        <v>0</v>
      </c>
      <c r="BL50" s="177">
        <f t="shared" si="11"/>
        <v>0</v>
      </c>
    </row>
    <row r="51" spans="1:64" x14ac:dyDescent="0.2">
      <c r="A51" s="7" t="s">
        <v>241</v>
      </c>
      <c r="B51" s="26">
        <f t="shared" si="34"/>
        <v>0</v>
      </c>
      <c r="C51" s="26">
        <f t="shared" si="34"/>
        <v>0</v>
      </c>
      <c r="D51" s="26">
        <f t="shared" si="34"/>
        <v>0</v>
      </c>
      <c r="E51" s="26">
        <f t="shared" si="34"/>
        <v>0</v>
      </c>
      <c r="F51" s="26">
        <f t="shared" si="34"/>
        <v>0</v>
      </c>
      <c r="H51" s="26" t="e">
        <f t="shared" si="38"/>
        <v>#DIV/0!</v>
      </c>
      <c r="I51" s="26" t="e">
        <f t="shared" si="39"/>
        <v>#DIV/0!</v>
      </c>
      <c r="J51" s="26" t="e">
        <f t="shared" si="39"/>
        <v>#DIV/0!</v>
      </c>
      <c r="K51" s="26" t="e">
        <f t="shared" si="39"/>
        <v>#DIV/0!</v>
      </c>
      <c r="L51" s="26" t="e">
        <f t="shared" si="39"/>
        <v>#DIV/0!</v>
      </c>
      <c r="N51" s="26">
        <f>IF(OutputMtx!C51&gt;0,OutputMtx!C51,0)</f>
        <v>0</v>
      </c>
      <c r="O51" s="26">
        <f>IF(OutputMtx!D51&gt;0,OutputMtx!D51,0)</f>
        <v>0</v>
      </c>
      <c r="P51" s="26">
        <f>IF(OutputMtx!E51&gt;0,OutputMtx!E51,0)</f>
        <v>0</v>
      </c>
      <c r="Q51" s="26">
        <f>IF(OutputMtx!F51&gt;0,OutputMtx!F51,0)</f>
        <v>0</v>
      </c>
      <c r="R51" s="26">
        <f>IF(OutputMtx!G51&gt;0,OutputMtx!G51,0)</f>
        <v>0</v>
      </c>
      <c r="T51" s="26" t="e">
        <f>SUM($P49:$P59)/SUM(N49:R59)</f>
        <v>#DIV/0!</v>
      </c>
      <c r="U51" s="26">
        <f>SUM($Y49:$Y59)/SUM(W49:AA59)</f>
        <v>0.25</v>
      </c>
      <c r="V51" s="27" t="e">
        <f>IF(T51&gt;U51,U51,T51)</f>
        <v>#DIV/0!</v>
      </c>
      <c r="W51" s="26">
        <f>IF(OutputMtx!L51&gt;0,OutputMtx!L51,0)</f>
        <v>0</v>
      </c>
      <c r="X51" s="26">
        <f>IF(OutputMtx!M51&gt;0,OutputMtx!M51,0)</f>
        <v>0</v>
      </c>
      <c r="Y51" s="26">
        <f>IF(OutputMtx!N51&gt;0,OutputMtx!N51,0)</f>
        <v>2.2271714922048988E-3</v>
      </c>
      <c r="Z51" s="26">
        <f>IF(OutputMtx!O51&gt;0,OutputMtx!O51,0)</f>
        <v>2.2271714922048988E-3</v>
      </c>
      <c r="AA51" s="26">
        <f>IF(OutputMtx!P51&gt;0,OutputMtx!P51,0)</f>
        <v>0</v>
      </c>
      <c r="AC51" s="26">
        <f t="shared" si="35"/>
        <v>0</v>
      </c>
      <c r="AD51" s="26">
        <f t="shared" si="36"/>
        <v>4.4543429844097976E-3</v>
      </c>
      <c r="AE51" s="31">
        <f t="shared" si="37"/>
        <v>0</v>
      </c>
      <c r="AG51" s="26" t="e">
        <f t="shared" si="40"/>
        <v>#DIV/0!</v>
      </c>
      <c r="AH51" s="26">
        <f t="shared" si="41"/>
        <v>0.25</v>
      </c>
      <c r="AI51" s="28" t="e">
        <f t="shared" si="42"/>
        <v>#DIV/0!</v>
      </c>
      <c r="AK51" s="26">
        <f>SUM($P49:$P59)</f>
        <v>0</v>
      </c>
      <c r="AL51" s="26">
        <f>SUM($Y49:$Y59)</f>
        <v>4.4543429844097976E-3</v>
      </c>
      <c r="AM51" s="27">
        <f>IF(AK51&gt;AL51,AL51,AK51)</f>
        <v>0</v>
      </c>
      <c r="AQ51" s="152">
        <f t="shared" si="22"/>
        <v>0</v>
      </c>
      <c r="AR51" s="152">
        <f t="shared" si="22"/>
        <v>1</v>
      </c>
      <c r="AS51">
        <f t="shared" si="1"/>
        <v>1</v>
      </c>
      <c r="BA51" s="177">
        <f t="shared" si="43"/>
        <v>0</v>
      </c>
      <c r="BB51" s="177">
        <f t="shared" si="43"/>
        <v>0</v>
      </c>
      <c r="BC51" s="177">
        <f t="shared" si="43"/>
        <v>0</v>
      </c>
      <c r="BD51" s="177">
        <f t="shared" si="43"/>
        <v>0</v>
      </c>
      <c r="BE51" s="177">
        <f t="shared" si="43"/>
        <v>0</v>
      </c>
      <c r="BH51" s="177">
        <f t="shared" si="11"/>
        <v>0</v>
      </c>
      <c r="BI51" s="177">
        <f t="shared" si="11"/>
        <v>0</v>
      </c>
      <c r="BJ51" s="177">
        <f t="shared" si="11"/>
        <v>0</v>
      </c>
      <c r="BK51" s="177">
        <f t="shared" si="11"/>
        <v>0</v>
      </c>
      <c r="BL51" s="177">
        <f t="shared" si="11"/>
        <v>0</v>
      </c>
    </row>
    <row r="52" spans="1:64" ht="25.5" x14ac:dyDescent="0.2">
      <c r="A52" s="7" t="s">
        <v>242</v>
      </c>
      <c r="B52" s="26">
        <f t="shared" si="34"/>
        <v>0</v>
      </c>
      <c r="C52" s="26">
        <f t="shared" si="34"/>
        <v>0</v>
      </c>
      <c r="D52" s="26">
        <f t="shared" si="34"/>
        <v>0</v>
      </c>
      <c r="E52" s="26">
        <f t="shared" si="34"/>
        <v>0</v>
      </c>
      <c r="F52" s="26">
        <f t="shared" si="34"/>
        <v>0</v>
      </c>
      <c r="H52" s="26" t="e">
        <f t="shared" si="38"/>
        <v>#DIV/0!</v>
      </c>
      <c r="I52" s="26" t="e">
        <f t="shared" si="39"/>
        <v>#DIV/0!</v>
      </c>
      <c r="J52" s="26" t="e">
        <f t="shared" si="39"/>
        <v>#DIV/0!</v>
      </c>
      <c r="K52" s="26" t="e">
        <f t="shared" si="39"/>
        <v>#DIV/0!</v>
      </c>
      <c r="L52" s="26" t="e">
        <f t="shared" si="39"/>
        <v>#DIV/0!</v>
      </c>
      <c r="N52" s="26">
        <f>IF(OutputMtx!C52&gt;0,OutputMtx!C52,0)</f>
        <v>0</v>
      </c>
      <c r="O52" s="26">
        <f>IF(OutputMtx!D52&gt;0,OutputMtx!D52,0)</f>
        <v>0</v>
      </c>
      <c r="P52" s="26">
        <f>IF(OutputMtx!E52&gt;0,OutputMtx!E52,0)</f>
        <v>0</v>
      </c>
      <c r="Q52" s="26">
        <f>IF(OutputMtx!F52&gt;0,OutputMtx!F52,0)</f>
        <v>0</v>
      </c>
      <c r="R52" s="26">
        <f>IF(OutputMtx!G52&gt;0,OutputMtx!G52,0)</f>
        <v>0</v>
      </c>
      <c r="T52" s="26" t="e">
        <f>SUM($Q49:$Q59)/SUM(N49:R59)</f>
        <v>#DIV/0!</v>
      </c>
      <c r="U52" s="26">
        <f>SUM($Z49:$Z59)/SUM(W49:AA59)</f>
        <v>0.375</v>
      </c>
      <c r="V52" s="27" t="e">
        <f>IF(T52&gt;U52,U52,T52)</f>
        <v>#DIV/0!</v>
      </c>
      <c r="W52" s="26">
        <f>IF(OutputMtx!L52&gt;0,OutputMtx!L52,0)</f>
        <v>0</v>
      </c>
      <c r="X52" s="26">
        <f>IF(OutputMtx!M52&gt;0,OutputMtx!M52,0)</f>
        <v>0</v>
      </c>
      <c r="Y52" s="26">
        <f>IF(OutputMtx!N52&gt;0,OutputMtx!N52,0)</f>
        <v>0</v>
      </c>
      <c r="Z52" s="26">
        <f>IF(OutputMtx!O52&gt;0,OutputMtx!O52,0)</f>
        <v>0</v>
      </c>
      <c r="AA52" s="26">
        <f>IF(OutputMtx!P52&gt;0,OutputMtx!P52,0)</f>
        <v>0</v>
      </c>
      <c r="AC52" s="26">
        <f t="shared" si="35"/>
        <v>0</v>
      </c>
      <c r="AD52" s="26">
        <f t="shared" si="36"/>
        <v>0</v>
      </c>
      <c r="AE52" s="31">
        <f t="shared" si="37"/>
        <v>0</v>
      </c>
      <c r="AG52" s="26" t="e">
        <f t="shared" si="40"/>
        <v>#DIV/0!</v>
      </c>
      <c r="AH52" s="26">
        <f t="shared" si="41"/>
        <v>0</v>
      </c>
      <c r="AI52" s="28" t="e">
        <f t="shared" si="42"/>
        <v>#DIV/0!</v>
      </c>
      <c r="AK52" s="26">
        <f>SUM($Q49:$Q59)</f>
        <v>0</v>
      </c>
      <c r="AL52" s="26">
        <f>SUM($Z49:$Z59)</f>
        <v>6.6815144766146969E-3</v>
      </c>
      <c r="AM52" s="27">
        <f>IF(AK52&gt;AL52,AL52,AK52)</f>
        <v>0</v>
      </c>
      <c r="AQ52" s="152">
        <f t="shared" si="22"/>
        <v>0</v>
      </c>
      <c r="AR52" s="152">
        <f t="shared" si="22"/>
        <v>0</v>
      </c>
      <c r="AS52">
        <f t="shared" si="1"/>
        <v>0</v>
      </c>
      <c r="BA52" s="177">
        <f t="shared" si="43"/>
        <v>0</v>
      </c>
      <c r="BB52" s="177">
        <f t="shared" si="43"/>
        <v>0</v>
      </c>
      <c r="BC52" s="177">
        <f t="shared" si="43"/>
        <v>0</v>
      </c>
      <c r="BD52" s="177">
        <f t="shared" si="43"/>
        <v>0</v>
      </c>
      <c r="BE52" s="177">
        <f t="shared" si="43"/>
        <v>0</v>
      </c>
      <c r="BH52" s="177">
        <f t="shared" si="11"/>
        <v>0</v>
      </c>
      <c r="BI52" s="177">
        <f t="shared" si="11"/>
        <v>0</v>
      </c>
      <c r="BJ52" s="177">
        <f t="shared" si="11"/>
        <v>0</v>
      </c>
      <c r="BK52" s="177">
        <f t="shared" si="11"/>
        <v>0</v>
      </c>
      <c r="BL52" s="177">
        <f t="shared" si="11"/>
        <v>0</v>
      </c>
    </row>
    <row r="53" spans="1:64" x14ac:dyDescent="0.2">
      <c r="A53" s="7" t="s">
        <v>243</v>
      </c>
      <c r="B53" s="26">
        <f t="shared" si="34"/>
        <v>0</v>
      </c>
      <c r="C53" s="26">
        <f t="shared" si="34"/>
        <v>0</v>
      </c>
      <c r="D53" s="26">
        <f t="shared" si="34"/>
        <v>0</v>
      </c>
      <c r="E53" s="26">
        <f t="shared" si="34"/>
        <v>0</v>
      </c>
      <c r="F53" s="26">
        <f t="shared" si="34"/>
        <v>0</v>
      </c>
      <c r="H53" s="26" t="e">
        <f t="shared" si="38"/>
        <v>#DIV/0!</v>
      </c>
      <c r="I53" s="26" t="e">
        <f t="shared" si="39"/>
        <v>#DIV/0!</v>
      </c>
      <c r="J53" s="26" t="e">
        <f t="shared" si="39"/>
        <v>#DIV/0!</v>
      </c>
      <c r="K53" s="26" t="e">
        <f t="shared" si="39"/>
        <v>#DIV/0!</v>
      </c>
      <c r="L53" s="26" t="e">
        <f t="shared" si="39"/>
        <v>#DIV/0!</v>
      </c>
      <c r="N53" s="26">
        <f>IF(OutputMtx!C53&gt;0,OutputMtx!C53,0)</f>
        <v>0</v>
      </c>
      <c r="O53" s="26">
        <f>IF(OutputMtx!D53&gt;0,OutputMtx!D53,0)</f>
        <v>0</v>
      </c>
      <c r="P53" s="26">
        <f>IF(OutputMtx!E53&gt;0,OutputMtx!E53,0)</f>
        <v>0</v>
      </c>
      <c r="Q53" s="26">
        <f>IF(OutputMtx!F53&gt;0,OutputMtx!F53,0)</f>
        <v>0</v>
      </c>
      <c r="R53" s="26">
        <f>IF(OutputMtx!G53&gt;0,OutputMtx!G53,0)</f>
        <v>0</v>
      </c>
      <c r="T53" s="26" t="e">
        <f>SUM($R49:$R59)/SUM(N49:R59)</f>
        <v>#DIV/0!</v>
      </c>
      <c r="U53" s="26">
        <f>SUM($AA49:$AA59)/SUM(W49:AA59)</f>
        <v>0</v>
      </c>
      <c r="V53" s="27" t="e">
        <f>IF(T53&gt;U53,U53,T53)</f>
        <v>#DIV/0!</v>
      </c>
      <c r="W53" s="26">
        <f>IF(OutputMtx!L53&gt;0,OutputMtx!L53,0)</f>
        <v>0</v>
      </c>
      <c r="X53" s="26">
        <f>IF(OutputMtx!M53&gt;0,OutputMtx!M53,0)</f>
        <v>0</v>
      </c>
      <c r="Y53" s="26">
        <f>IF(OutputMtx!N53&gt;0,OutputMtx!N53,0)</f>
        <v>0</v>
      </c>
      <c r="Z53" s="26">
        <f>IF(OutputMtx!O53&gt;0,OutputMtx!O53,0)</f>
        <v>0</v>
      </c>
      <c r="AA53" s="26">
        <f>IF(OutputMtx!P53&gt;0,OutputMtx!P53,0)</f>
        <v>0</v>
      </c>
      <c r="AC53" s="26">
        <f t="shared" si="35"/>
        <v>0</v>
      </c>
      <c r="AD53" s="26">
        <f t="shared" si="36"/>
        <v>0</v>
      </c>
      <c r="AE53" s="31">
        <f t="shared" si="37"/>
        <v>0</v>
      </c>
      <c r="AG53" s="26" t="e">
        <f t="shared" si="40"/>
        <v>#DIV/0!</v>
      </c>
      <c r="AH53" s="26">
        <f t="shared" si="41"/>
        <v>0</v>
      </c>
      <c r="AI53" s="28" t="e">
        <f t="shared" si="42"/>
        <v>#DIV/0!</v>
      </c>
      <c r="AK53" s="26">
        <f>SUM($R49:$R59)</f>
        <v>0</v>
      </c>
      <c r="AL53" s="26">
        <f>SUM($AA49:$AA59)</f>
        <v>0</v>
      </c>
      <c r="AM53" s="27">
        <f>IF(AK53&gt;AL53,AL53,AK53)</f>
        <v>0</v>
      </c>
      <c r="AQ53" s="152">
        <f t="shared" si="22"/>
        <v>0</v>
      </c>
      <c r="AR53" s="152">
        <f t="shared" si="22"/>
        <v>0</v>
      </c>
      <c r="AS53">
        <f t="shared" si="1"/>
        <v>0</v>
      </c>
      <c r="BA53" s="177">
        <f t="shared" si="43"/>
        <v>0</v>
      </c>
      <c r="BB53" s="177">
        <f t="shared" si="43"/>
        <v>0</v>
      </c>
      <c r="BC53" s="177">
        <f t="shared" si="43"/>
        <v>0</v>
      </c>
      <c r="BD53" s="177">
        <f t="shared" si="43"/>
        <v>0</v>
      </c>
      <c r="BE53" s="177">
        <f t="shared" si="43"/>
        <v>0</v>
      </c>
      <c r="BH53" s="177">
        <f t="shared" si="11"/>
        <v>0</v>
      </c>
      <c r="BI53" s="177">
        <f t="shared" si="11"/>
        <v>0</v>
      </c>
      <c r="BJ53" s="177">
        <f t="shared" si="11"/>
        <v>0</v>
      </c>
      <c r="BK53" s="177">
        <f t="shared" si="11"/>
        <v>0</v>
      </c>
      <c r="BL53" s="177">
        <f t="shared" si="11"/>
        <v>0</v>
      </c>
    </row>
    <row r="54" spans="1:64" ht="38.25" x14ac:dyDescent="0.2">
      <c r="A54" s="11" t="s">
        <v>244</v>
      </c>
      <c r="B54" s="26">
        <f t="shared" si="34"/>
        <v>0</v>
      </c>
      <c r="C54" s="26">
        <f t="shared" si="34"/>
        <v>0</v>
      </c>
      <c r="D54" s="26">
        <f t="shared" si="34"/>
        <v>0</v>
      </c>
      <c r="E54" s="26">
        <f t="shared" si="34"/>
        <v>0</v>
      </c>
      <c r="F54" s="26">
        <f t="shared" si="34"/>
        <v>0</v>
      </c>
      <c r="H54" s="26" t="e">
        <f t="shared" si="38"/>
        <v>#DIV/0!</v>
      </c>
      <c r="I54" s="26" t="e">
        <f t="shared" si="39"/>
        <v>#DIV/0!</v>
      </c>
      <c r="J54" s="26" t="e">
        <f t="shared" si="39"/>
        <v>#DIV/0!</v>
      </c>
      <c r="K54" s="26" t="e">
        <f t="shared" si="39"/>
        <v>#DIV/0!</v>
      </c>
      <c r="L54" s="26" t="e">
        <f t="shared" si="39"/>
        <v>#DIV/0!</v>
      </c>
      <c r="N54" s="26">
        <f>IF(OutputMtx!C54&gt;0,OutputMtx!C54,0)</f>
        <v>0</v>
      </c>
      <c r="O54" s="26">
        <f>IF(OutputMtx!D54&gt;0,OutputMtx!D54,0)</f>
        <v>0</v>
      </c>
      <c r="P54" s="26">
        <f>IF(OutputMtx!E54&gt;0,OutputMtx!E54,0)</f>
        <v>0</v>
      </c>
      <c r="Q54" s="26">
        <f>IF(OutputMtx!F54&gt;0,OutputMtx!F54,0)</f>
        <v>0</v>
      </c>
      <c r="R54" s="26">
        <f>IF(OutputMtx!G54&gt;0,OutputMtx!G54,0)</f>
        <v>0</v>
      </c>
      <c r="W54" s="26">
        <f>IF(OutputMtx!L54&gt;0,OutputMtx!L54,0)</f>
        <v>0</v>
      </c>
      <c r="X54" s="26">
        <f>IF(OutputMtx!M54&gt;0,OutputMtx!M54,0)</f>
        <v>2.2271714922048988E-3</v>
      </c>
      <c r="Y54" s="26">
        <f>IF(OutputMtx!N54&gt;0,OutputMtx!N54,0)</f>
        <v>0</v>
      </c>
      <c r="Z54" s="26">
        <f>IF(OutputMtx!O54&gt;0,OutputMtx!O54,0)</f>
        <v>2.2271714922048988E-3</v>
      </c>
      <c r="AA54" s="26">
        <f>IF(OutputMtx!P54&gt;0,OutputMtx!P54,0)</f>
        <v>0</v>
      </c>
      <c r="AC54" s="26">
        <f t="shared" si="35"/>
        <v>0</v>
      </c>
      <c r="AD54" s="26">
        <f t="shared" si="36"/>
        <v>4.4543429844097976E-3</v>
      </c>
      <c r="AE54" s="31">
        <f t="shared" si="37"/>
        <v>0</v>
      </c>
      <c r="AG54" s="26" t="e">
        <f t="shared" si="40"/>
        <v>#DIV/0!</v>
      </c>
      <c r="AH54" s="26">
        <f t="shared" si="41"/>
        <v>0.25</v>
      </c>
      <c r="AI54" s="28" t="e">
        <f t="shared" si="42"/>
        <v>#DIV/0!</v>
      </c>
      <c r="AQ54" s="152">
        <f t="shared" si="22"/>
        <v>0</v>
      </c>
      <c r="AR54" s="152">
        <f t="shared" si="22"/>
        <v>1</v>
      </c>
      <c r="AS54">
        <f t="shared" si="1"/>
        <v>1</v>
      </c>
      <c r="BA54" s="177">
        <f t="shared" si="43"/>
        <v>0</v>
      </c>
      <c r="BB54" s="177">
        <f t="shared" si="43"/>
        <v>0</v>
      </c>
      <c r="BC54" s="177">
        <f t="shared" si="43"/>
        <v>0</v>
      </c>
      <c r="BD54" s="177">
        <f t="shared" si="43"/>
        <v>0</v>
      </c>
      <c r="BE54" s="177">
        <f t="shared" si="43"/>
        <v>0</v>
      </c>
      <c r="BH54" s="177">
        <f t="shared" si="11"/>
        <v>0</v>
      </c>
      <c r="BI54" s="177">
        <f t="shared" si="11"/>
        <v>0</v>
      </c>
      <c r="BJ54" s="177">
        <f t="shared" si="11"/>
        <v>0</v>
      </c>
      <c r="BK54" s="177">
        <f t="shared" si="11"/>
        <v>0</v>
      </c>
      <c r="BL54" s="177">
        <f t="shared" si="11"/>
        <v>0</v>
      </c>
    </row>
    <row r="55" spans="1:64" ht="25.5" x14ac:dyDescent="0.2">
      <c r="A55" s="7" t="s">
        <v>245</v>
      </c>
      <c r="B55" s="26">
        <f t="shared" si="34"/>
        <v>0</v>
      </c>
      <c r="C55" s="26">
        <f t="shared" si="34"/>
        <v>0</v>
      </c>
      <c r="D55" s="26">
        <f t="shared" si="34"/>
        <v>0</v>
      </c>
      <c r="E55" s="26">
        <f t="shared" si="34"/>
        <v>0</v>
      </c>
      <c r="F55" s="26">
        <f t="shared" si="34"/>
        <v>0</v>
      </c>
      <c r="H55" s="26" t="e">
        <f t="shared" si="38"/>
        <v>#DIV/0!</v>
      </c>
      <c r="I55" s="26" t="e">
        <f t="shared" si="39"/>
        <v>#DIV/0!</v>
      </c>
      <c r="J55" s="26" t="e">
        <f t="shared" si="39"/>
        <v>#DIV/0!</v>
      </c>
      <c r="K55" s="26" t="e">
        <f t="shared" si="39"/>
        <v>#DIV/0!</v>
      </c>
      <c r="L55" s="26" t="e">
        <f t="shared" si="39"/>
        <v>#DIV/0!</v>
      </c>
      <c r="N55" s="26">
        <f>IF(OutputMtx!C55&gt;0,OutputMtx!C55,0)</f>
        <v>0</v>
      </c>
      <c r="O55" s="26">
        <f>IF(OutputMtx!D55&gt;0,OutputMtx!D55,0)</f>
        <v>0</v>
      </c>
      <c r="P55" s="26">
        <f>IF(OutputMtx!E55&gt;0,OutputMtx!E55,0)</f>
        <v>0</v>
      </c>
      <c r="Q55" s="26">
        <f>IF(OutputMtx!F55&gt;0,OutputMtx!F55,0)</f>
        <v>0</v>
      </c>
      <c r="R55" s="26">
        <f>IF(OutputMtx!G55&gt;0,OutputMtx!G55,0)</f>
        <v>0</v>
      </c>
      <c r="W55" s="26">
        <f>IF(OutputMtx!L55&gt;0,OutputMtx!L55,0)</f>
        <v>0</v>
      </c>
      <c r="X55" s="26">
        <f>IF(OutputMtx!M55&gt;0,OutputMtx!M55,0)</f>
        <v>2.2271714922048988E-3</v>
      </c>
      <c r="Y55" s="26">
        <f>IF(OutputMtx!N55&gt;0,OutputMtx!N55,0)</f>
        <v>2.2271714922048988E-3</v>
      </c>
      <c r="Z55" s="26">
        <f>IF(OutputMtx!O55&gt;0,OutputMtx!O55,0)</f>
        <v>0</v>
      </c>
      <c r="AA55" s="26">
        <f>IF(OutputMtx!P55&gt;0,OutputMtx!P55,0)</f>
        <v>0</v>
      </c>
      <c r="AC55" s="26">
        <f t="shared" si="35"/>
        <v>0</v>
      </c>
      <c r="AD55" s="26">
        <f t="shared" si="36"/>
        <v>4.4543429844097976E-3</v>
      </c>
      <c r="AE55" s="31">
        <f t="shared" si="37"/>
        <v>0</v>
      </c>
      <c r="AG55" s="26" t="e">
        <f t="shared" si="40"/>
        <v>#DIV/0!</v>
      </c>
      <c r="AH55" s="26">
        <f t="shared" si="41"/>
        <v>0.25</v>
      </c>
      <c r="AI55" s="28" t="e">
        <f t="shared" si="42"/>
        <v>#DIV/0!</v>
      </c>
      <c r="AQ55" s="152">
        <f t="shared" si="22"/>
        <v>0</v>
      </c>
      <c r="AR55" s="152">
        <f t="shared" si="22"/>
        <v>1</v>
      </c>
      <c r="AS55">
        <f t="shared" si="1"/>
        <v>1</v>
      </c>
      <c r="BA55" s="177">
        <f t="shared" si="43"/>
        <v>0</v>
      </c>
      <c r="BB55" s="177">
        <f t="shared" si="43"/>
        <v>0</v>
      </c>
      <c r="BC55" s="177">
        <f t="shared" si="43"/>
        <v>0</v>
      </c>
      <c r="BD55" s="177">
        <f t="shared" si="43"/>
        <v>0</v>
      </c>
      <c r="BE55" s="177">
        <f t="shared" si="43"/>
        <v>0</v>
      </c>
      <c r="BH55" s="177">
        <f t="shared" si="11"/>
        <v>0</v>
      </c>
      <c r="BI55" s="177">
        <f t="shared" si="11"/>
        <v>0</v>
      </c>
      <c r="BJ55" s="177">
        <f t="shared" si="11"/>
        <v>0</v>
      </c>
      <c r="BK55" s="177">
        <f t="shared" si="11"/>
        <v>0</v>
      </c>
      <c r="BL55" s="177">
        <f t="shared" si="11"/>
        <v>0</v>
      </c>
    </row>
    <row r="56" spans="1:64" ht="25.5" x14ac:dyDescent="0.2">
      <c r="A56" s="7" t="s">
        <v>246</v>
      </c>
      <c r="B56" s="26">
        <f t="shared" si="34"/>
        <v>0</v>
      </c>
      <c r="C56" s="26">
        <f t="shared" si="34"/>
        <v>0</v>
      </c>
      <c r="D56" s="26">
        <f t="shared" si="34"/>
        <v>0</v>
      </c>
      <c r="E56" s="26">
        <f t="shared" si="34"/>
        <v>0</v>
      </c>
      <c r="F56" s="26">
        <f t="shared" si="34"/>
        <v>0</v>
      </c>
      <c r="H56" s="26" t="e">
        <f t="shared" si="38"/>
        <v>#DIV/0!</v>
      </c>
      <c r="I56" s="26" t="e">
        <f t="shared" si="39"/>
        <v>#DIV/0!</v>
      </c>
      <c r="J56" s="26" t="e">
        <f t="shared" si="39"/>
        <v>#DIV/0!</v>
      </c>
      <c r="K56" s="26" t="e">
        <f t="shared" si="39"/>
        <v>#DIV/0!</v>
      </c>
      <c r="L56" s="26" t="e">
        <f t="shared" si="39"/>
        <v>#DIV/0!</v>
      </c>
      <c r="N56" s="26">
        <f>IF(OutputMtx!C56&gt;0,OutputMtx!C56,0)</f>
        <v>0</v>
      </c>
      <c r="O56" s="26">
        <f>IF(OutputMtx!D56&gt;0,OutputMtx!D56,0)</f>
        <v>0</v>
      </c>
      <c r="P56" s="26">
        <f>IF(OutputMtx!E56&gt;0,OutputMtx!E56,0)</f>
        <v>0</v>
      </c>
      <c r="Q56" s="26">
        <f>IF(OutputMtx!F56&gt;0,OutputMtx!F56,0)</f>
        <v>0</v>
      </c>
      <c r="R56" s="26">
        <f>IF(OutputMtx!G56&gt;0,OutputMtx!G56,0)</f>
        <v>0</v>
      </c>
      <c r="W56" s="26">
        <f>IF(OutputMtx!L56&gt;0,OutputMtx!L56,0)</f>
        <v>0</v>
      </c>
      <c r="X56" s="26">
        <f>IF(OutputMtx!M56&gt;0,OutputMtx!M56,0)</f>
        <v>2.2271714922048988E-3</v>
      </c>
      <c r="Y56" s="26">
        <f>IF(OutputMtx!N56&gt;0,OutputMtx!N56,0)</f>
        <v>0</v>
      </c>
      <c r="Z56" s="26">
        <f>IF(OutputMtx!O56&gt;0,OutputMtx!O56,0)</f>
        <v>0</v>
      </c>
      <c r="AA56" s="26">
        <f>IF(OutputMtx!P56&gt;0,OutputMtx!P56,0)</f>
        <v>0</v>
      </c>
      <c r="AC56" s="26">
        <f t="shared" si="35"/>
        <v>0</v>
      </c>
      <c r="AD56" s="26">
        <f t="shared" si="36"/>
        <v>2.2271714922048988E-3</v>
      </c>
      <c r="AE56" s="31">
        <f t="shared" si="37"/>
        <v>0</v>
      </c>
      <c r="AG56" s="26" t="e">
        <f t="shared" si="40"/>
        <v>#DIV/0!</v>
      </c>
      <c r="AH56" s="26">
        <f t="shared" si="41"/>
        <v>0.125</v>
      </c>
      <c r="AI56" s="28" t="e">
        <f t="shared" si="42"/>
        <v>#DIV/0!</v>
      </c>
      <c r="AQ56" s="152">
        <f t="shared" si="22"/>
        <v>0</v>
      </c>
      <c r="AR56" s="152">
        <f t="shared" si="22"/>
        <v>1</v>
      </c>
      <c r="AS56">
        <f t="shared" si="1"/>
        <v>1</v>
      </c>
      <c r="BA56" s="177">
        <f t="shared" si="43"/>
        <v>0</v>
      </c>
      <c r="BB56" s="177">
        <f t="shared" si="43"/>
        <v>0</v>
      </c>
      <c r="BC56" s="177">
        <f t="shared" si="43"/>
        <v>0</v>
      </c>
      <c r="BD56" s="177">
        <f t="shared" si="43"/>
        <v>0</v>
      </c>
      <c r="BE56" s="177">
        <f t="shared" si="43"/>
        <v>0</v>
      </c>
      <c r="BH56" s="177">
        <f t="shared" ref="BH56:BL106" si="44">IF(N56&gt;0,W56,0)</f>
        <v>0</v>
      </c>
      <c r="BI56" s="177">
        <f t="shared" si="44"/>
        <v>0</v>
      </c>
      <c r="BJ56" s="177">
        <f t="shared" si="44"/>
        <v>0</v>
      </c>
      <c r="BK56" s="177">
        <f t="shared" si="44"/>
        <v>0</v>
      </c>
      <c r="BL56" s="177">
        <f t="shared" si="44"/>
        <v>0</v>
      </c>
    </row>
    <row r="57" spans="1:64" ht="25.5" x14ac:dyDescent="0.2">
      <c r="A57" s="7" t="s">
        <v>247</v>
      </c>
      <c r="B57" s="26">
        <f t="shared" si="34"/>
        <v>0</v>
      </c>
      <c r="C57" s="26">
        <f t="shared" si="34"/>
        <v>0</v>
      </c>
      <c r="D57" s="26">
        <f t="shared" si="34"/>
        <v>0</v>
      </c>
      <c r="E57" s="26">
        <f t="shared" si="34"/>
        <v>0</v>
      </c>
      <c r="F57" s="26">
        <f t="shared" si="34"/>
        <v>0</v>
      </c>
      <c r="H57" s="26" t="e">
        <f t="shared" si="38"/>
        <v>#DIV/0!</v>
      </c>
      <c r="I57" s="26" t="e">
        <f t="shared" si="39"/>
        <v>#DIV/0!</v>
      </c>
      <c r="J57" s="26" t="e">
        <f t="shared" si="39"/>
        <v>#DIV/0!</v>
      </c>
      <c r="K57" s="26" t="e">
        <f t="shared" si="39"/>
        <v>#DIV/0!</v>
      </c>
      <c r="L57" s="26" t="e">
        <f t="shared" si="39"/>
        <v>#DIV/0!</v>
      </c>
      <c r="N57" s="26">
        <f>IF(OutputMtx!C57&gt;0,OutputMtx!C57,0)</f>
        <v>0</v>
      </c>
      <c r="O57" s="26">
        <f>IF(OutputMtx!D57&gt;0,OutputMtx!D57,0)</f>
        <v>0</v>
      </c>
      <c r="P57" s="26">
        <f>IF(OutputMtx!E57&gt;0,OutputMtx!E57,0)</f>
        <v>0</v>
      </c>
      <c r="Q57" s="26">
        <f>IF(OutputMtx!F57&gt;0,OutputMtx!F57,0)</f>
        <v>0</v>
      </c>
      <c r="R57" s="26">
        <f>IF(OutputMtx!G57&gt;0,OutputMtx!G57,0)</f>
        <v>0</v>
      </c>
      <c r="W57" s="26">
        <f>IF(OutputMtx!L57&gt;0,OutputMtx!L57,0)</f>
        <v>0</v>
      </c>
      <c r="X57" s="26">
        <f>IF(OutputMtx!M57&gt;0,OutputMtx!M57,0)</f>
        <v>0</v>
      </c>
      <c r="Y57" s="26">
        <f>IF(OutputMtx!N57&gt;0,OutputMtx!N57,0)</f>
        <v>0</v>
      </c>
      <c r="Z57" s="26">
        <f>IF(OutputMtx!O57&gt;0,OutputMtx!O57,0)</f>
        <v>0</v>
      </c>
      <c r="AA57" s="26">
        <f>IF(OutputMtx!P57&gt;0,OutputMtx!P57,0)</f>
        <v>0</v>
      </c>
      <c r="AC57" s="26">
        <f t="shared" si="35"/>
        <v>0</v>
      </c>
      <c r="AD57" s="26">
        <f t="shared" si="36"/>
        <v>0</v>
      </c>
      <c r="AE57" s="31">
        <f t="shared" si="37"/>
        <v>0</v>
      </c>
      <c r="AG57" s="26" t="e">
        <f t="shared" si="40"/>
        <v>#DIV/0!</v>
      </c>
      <c r="AH57" s="26">
        <f t="shared" si="41"/>
        <v>0</v>
      </c>
      <c r="AI57" s="28" t="e">
        <f t="shared" si="42"/>
        <v>#DIV/0!</v>
      </c>
      <c r="AQ57" s="152">
        <f t="shared" si="22"/>
        <v>0</v>
      </c>
      <c r="AR57" s="152">
        <f t="shared" si="22"/>
        <v>0</v>
      </c>
      <c r="AS57">
        <f t="shared" si="1"/>
        <v>0</v>
      </c>
      <c r="BA57" s="177">
        <f t="shared" si="43"/>
        <v>0</v>
      </c>
      <c r="BB57" s="177">
        <f t="shared" si="43"/>
        <v>0</v>
      </c>
      <c r="BC57" s="177">
        <f t="shared" si="43"/>
        <v>0</v>
      </c>
      <c r="BD57" s="177">
        <f t="shared" si="43"/>
        <v>0</v>
      </c>
      <c r="BE57" s="177">
        <f t="shared" si="43"/>
        <v>0</v>
      </c>
      <c r="BH57" s="177">
        <f t="shared" si="44"/>
        <v>0</v>
      </c>
      <c r="BI57" s="177">
        <f t="shared" si="44"/>
        <v>0</v>
      </c>
      <c r="BJ57" s="177">
        <f t="shared" si="44"/>
        <v>0</v>
      </c>
      <c r="BK57" s="177">
        <f t="shared" si="44"/>
        <v>0</v>
      </c>
      <c r="BL57" s="177">
        <f t="shared" si="44"/>
        <v>0</v>
      </c>
    </row>
    <row r="58" spans="1:64" ht="38.25" x14ac:dyDescent="0.2">
      <c r="A58" s="7" t="s">
        <v>248</v>
      </c>
      <c r="B58" s="26">
        <f t="shared" si="34"/>
        <v>0</v>
      </c>
      <c r="C58" s="26">
        <f t="shared" si="34"/>
        <v>0</v>
      </c>
      <c r="D58" s="26">
        <f t="shared" si="34"/>
        <v>0</v>
      </c>
      <c r="E58" s="26">
        <f t="shared" si="34"/>
        <v>0</v>
      </c>
      <c r="F58" s="26">
        <f t="shared" si="34"/>
        <v>0</v>
      </c>
      <c r="H58" s="26" t="e">
        <f t="shared" si="38"/>
        <v>#DIV/0!</v>
      </c>
      <c r="I58" s="26" t="e">
        <f t="shared" si="39"/>
        <v>#DIV/0!</v>
      </c>
      <c r="J58" s="26" t="e">
        <f t="shared" si="39"/>
        <v>#DIV/0!</v>
      </c>
      <c r="K58" s="26" t="e">
        <f t="shared" si="39"/>
        <v>#DIV/0!</v>
      </c>
      <c r="L58" s="26" t="e">
        <f t="shared" si="39"/>
        <v>#DIV/0!</v>
      </c>
      <c r="N58" s="26">
        <f>IF(OutputMtx!C58&gt;0,OutputMtx!C58,0)</f>
        <v>0</v>
      </c>
      <c r="O58" s="26">
        <f>IF(OutputMtx!D58&gt;0,OutputMtx!D58,0)</f>
        <v>0</v>
      </c>
      <c r="P58" s="26">
        <f>IF(OutputMtx!E58&gt;0,OutputMtx!E58,0)</f>
        <v>0</v>
      </c>
      <c r="Q58" s="26">
        <f>IF(OutputMtx!F58&gt;0,OutputMtx!F58,0)</f>
        <v>0</v>
      </c>
      <c r="R58" s="26">
        <f>IF(OutputMtx!G58&gt;0,OutputMtx!G58,0)</f>
        <v>0</v>
      </c>
      <c r="W58" s="26">
        <f>IF(OutputMtx!L58&gt;0,OutputMtx!L58,0)</f>
        <v>0</v>
      </c>
      <c r="X58" s="26">
        <f>IF(OutputMtx!M58&gt;0,OutputMtx!M58,0)</f>
        <v>0</v>
      </c>
      <c r="Y58" s="26">
        <f>IF(OutputMtx!N58&gt;0,OutputMtx!N58,0)</f>
        <v>0</v>
      </c>
      <c r="Z58" s="26">
        <f>IF(OutputMtx!O58&gt;0,OutputMtx!O58,0)</f>
        <v>0</v>
      </c>
      <c r="AA58" s="26">
        <f>IF(OutputMtx!P58&gt;0,OutputMtx!P58,0)</f>
        <v>0</v>
      </c>
      <c r="AC58" s="26">
        <f t="shared" si="35"/>
        <v>0</v>
      </c>
      <c r="AD58" s="26">
        <f t="shared" si="36"/>
        <v>0</v>
      </c>
      <c r="AE58" s="31">
        <f t="shared" si="37"/>
        <v>0</v>
      </c>
      <c r="AG58" s="26" t="e">
        <f t="shared" si="40"/>
        <v>#DIV/0!</v>
      </c>
      <c r="AH58" s="26">
        <f t="shared" si="41"/>
        <v>0</v>
      </c>
      <c r="AI58" s="28" t="e">
        <f t="shared" si="42"/>
        <v>#DIV/0!</v>
      </c>
      <c r="AQ58" s="152">
        <f t="shared" si="22"/>
        <v>0</v>
      </c>
      <c r="AR58" s="152">
        <f t="shared" si="22"/>
        <v>0</v>
      </c>
      <c r="AS58">
        <f t="shared" si="1"/>
        <v>0</v>
      </c>
      <c r="BA58" s="177">
        <f t="shared" si="43"/>
        <v>0</v>
      </c>
      <c r="BB58" s="177">
        <f t="shared" si="43"/>
        <v>0</v>
      </c>
      <c r="BC58" s="177">
        <f t="shared" si="43"/>
        <v>0</v>
      </c>
      <c r="BD58" s="177">
        <f t="shared" si="43"/>
        <v>0</v>
      </c>
      <c r="BE58" s="177">
        <f t="shared" si="43"/>
        <v>0</v>
      </c>
      <c r="BH58" s="177">
        <f t="shared" si="44"/>
        <v>0</v>
      </c>
      <c r="BI58" s="177">
        <f t="shared" si="44"/>
        <v>0</v>
      </c>
      <c r="BJ58" s="177">
        <f t="shared" si="44"/>
        <v>0</v>
      </c>
      <c r="BK58" s="177">
        <f t="shared" si="44"/>
        <v>0</v>
      </c>
      <c r="BL58" s="177">
        <f t="shared" si="44"/>
        <v>0</v>
      </c>
    </row>
    <row r="59" spans="1:64" x14ac:dyDescent="0.2">
      <c r="A59" s="10" t="s">
        <v>214</v>
      </c>
      <c r="B59" s="26">
        <f t="shared" si="34"/>
        <v>0</v>
      </c>
      <c r="C59" s="26">
        <f t="shared" si="34"/>
        <v>0</v>
      </c>
      <c r="D59" s="26">
        <f t="shared" si="34"/>
        <v>0</v>
      </c>
      <c r="E59" s="26">
        <f t="shared" si="34"/>
        <v>0</v>
      </c>
      <c r="F59" s="26">
        <f t="shared" si="34"/>
        <v>0</v>
      </c>
      <c r="H59" s="26" t="e">
        <f t="shared" si="38"/>
        <v>#DIV/0!</v>
      </c>
      <c r="I59" s="26" t="e">
        <f t="shared" si="39"/>
        <v>#DIV/0!</v>
      </c>
      <c r="J59" s="26" t="e">
        <f t="shared" si="39"/>
        <v>#DIV/0!</v>
      </c>
      <c r="K59" s="26" t="e">
        <f t="shared" si="39"/>
        <v>#DIV/0!</v>
      </c>
      <c r="L59" s="26" t="e">
        <f t="shared" si="39"/>
        <v>#DIV/0!</v>
      </c>
      <c r="N59" s="26">
        <f>IF(OutputMtx!C59&gt;0,OutputMtx!C59,0)</f>
        <v>0</v>
      </c>
      <c r="O59" s="26">
        <f>IF(OutputMtx!D59&gt;0,OutputMtx!D59,0)</f>
        <v>0</v>
      </c>
      <c r="P59" s="26">
        <f>IF(OutputMtx!E59&gt;0,OutputMtx!E59,0)</f>
        <v>0</v>
      </c>
      <c r="Q59" s="26">
        <f>IF(OutputMtx!F59&gt;0,OutputMtx!F59,0)</f>
        <v>0</v>
      </c>
      <c r="R59" s="26">
        <f>IF(OutputMtx!G59&gt;0,OutputMtx!G59,0)</f>
        <v>0</v>
      </c>
      <c r="W59" s="26">
        <f>IF(OutputMtx!L59&gt;0,OutputMtx!L59,0)</f>
        <v>0</v>
      </c>
      <c r="X59" s="26">
        <f>IF(OutputMtx!M59&gt;0,OutputMtx!M59,0)</f>
        <v>0</v>
      </c>
      <c r="Y59" s="26">
        <f>IF(OutputMtx!N59&gt;0,OutputMtx!N59,0)</f>
        <v>0</v>
      </c>
      <c r="Z59" s="26">
        <f>IF(OutputMtx!O59&gt;0,OutputMtx!O59,0)</f>
        <v>0</v>
      </c>
      <c r="AA59" s="26">
        <f>IF(OutputMtx!P59&gt;0,OutputMtx!P59,0)</f>
        <v>0</v>
      </c>
      <c r="AC59" s="26">
        <f t="shared" si="35"/>
        <v>0</v>
      </c>
      <c r="AD59" s="26">
        <f t="shared" si="36"/>
        <v>0</v>
      </c>
      <c r="AE59" s="31">
        <f t="shared" si="37"/>
        <v>0</v>
      </c>
      <c r="AG59" s="26" t="e">
        <f t="shared" si="40"/>
        <v>#DIV/0!</v>
      </c>
      <c r="AH59" s="26">
        <f t="shared" si="41"/>
        <v>0</v>
      </c>
      <c r="AI59" s="28" t="e">
        <f t="shared" si="42"/>
        <v>#DIV/0!</v>
      </c>
      <c r="AQ59" s="152">
        <f t="shared" si="22"/>
        <v>0</v>
      </c>
      <c r="AR59" s="152">
        <f t="shared" si="22"/>
        <v>0</v>
      </c>
      <c r="AS59">
        <f t="shared" si="1"/>
        <v>0</v>
      </c>
      <c r="BH59" s="177">
        <f t="shared" si="44"/>
        <v>0</v>
      </c>
      <c r="BI59" s="177">
        <f t="shared" si="44"/>
        <v>0</v>
      </c>
      <c r="BJ59" s="177">
        <f t="shared" si="44"/>
        <v>0</v>
      </c>
      <c r="BK59" s="177">
        <f t="shared" si="44"/>
        <v>0</v>
      </c>
      <c r="BL59" s="177">
        <f t="shared" si="44"/>
        <v>0</v>
      </c>
    </row>
    <row r="60" spans="1:64" ht="13.5" thickBot="1" x14ac:dyDescent="0.25">
      <c r="A60" s="10"/>
      <c r="AQ60" s="152"/>
      <c r="AR60" s="152"/>
      <c r="BH60" s="177">
        <f t="shared" si="44"/>
        <v>0</v>
      </c>
      <c r="BI60" s="177">
        <f t="shared" si="44"/>
        <v>0</v>
      </c>
      <c r="BJ60" s="177">
        <f t="shared" si="44"/>
        <v>0</v>
      </c>
      <c r="BK60" s="177">
        <f t="shared" si="44"/>
        <v>0</v>
      </c>
      <c r="BL60" s="177">
        <f t="shared" si="44"/>
        <v>0</v>
      </c>
    </row>
    <row r="61" spans="1:64" ht="13.5" thickBot="1" x14ac:dyDescent="0.25">
      <c r="A61" s="2" t="s">
        <v>249</v>
      </c>
      <c r="J61" s="78" t="e">
        <f>SUM(H63:L69)</f>
        <v>#DIV/0!</v>
      </c>
      <c r="V61" s="22" t="e">
        <f>SUM(V63:V67)</f>
        <v>#DIV/0!</v>
      </c>
      <c r="AI61" s="185" t="e">
        <f>SUM(AI63:AI69)</f>
        <v>#DIV/0!</v>
      </c>
      <c r="AP61" s="145">
        <f>COUNTIF(AQ64:AQ68,"=1")</f>
        <v>0</v>
      </c>
      <c r="AT61" s="149">
        <f>ABS(AV61-AP61)</f>
        <v>1</v>
      </c>
      <c r="AU61" s="150">
        <f>COUNTIF(AS64:AS68,"=2")</f>
        <v>0</v>
      </c>
      <c r="AV61" s="145">
        <f>COUNTIF(AR64:AR68,"=1")</f>
        <v>1</v>
      </c>
      <c r="BH61" s="177">
        <f t="shared" si="44"/>
        <v>0</v>
      </c>
      <c r="BI61" s="177">
        <f t="shared" si="44"/>
        <v>0</v>
      </c>
      <c r="BJ61" s="177">
        <f t="shared" si="44"/>
        <v>0</v>
      </c>
      <c r="BK61" s="177">
        <f t="shared" si="44"/>
        <v>0</v>
      </c>
      <c r="BL61" s="177">
        <f t="shared" si="44"/>
        <v>0</v>
      </c>
    </row>
    <row r="62" spans="1:64" x14ac:dyDescent="0.2">
      <c r="A62" s="2"/>
      <c r="AQ62" s="152"/>
      <c r="AR62" s="152"/>
      <c r="BH62" s="177">
        <f t="shared" si="44"/>
        <v>0</v>
      </c>
      <c r="BI62" s="177">
        <f t="shared" si="44"/>
        <v>0</v>
      </c>
      <c r="BJ62" s="177">
        <f t="shared" si="44"/>
        <v>0</v>
      </c>
      <c r="BK62" s="177">
        <f t="shared" si="44"/>
        <v>0</v>
      </c>
      <c r="BL62" s="177">
        <f t="shared" si="44"/>
        <v>0</v>
      </c>
    </row>
    <row r="63" spans="1:64" x14ac:dyDescent="0.2">
      <c r="A63" s="186" t="s">
        <v>205</v>
      </c>
      <c r="B63" s="26">
        <f t="shared" ref="B63:F69" si="45">IF(N63&gt;W63,W63,N63)</f>
        <v>0</v>
      </c>
      <c r="C63" s="26">
        <f t="shared" si="45"/>
        <v>0</v>
      </c>
      <c r="D63" s="26">
        <f t="shared" si="45"/>
        <v>0</v>
      </c>
      <c r="E63" s="26">
        <f t="shared" si="45"/>
        <v>0</v>
      </c>
      <c r="F63" s="26">
        <f t="shared" si="45"/>
        <v>0</v>
      </c>
      <c r="H63" s="26" t="e">
        <f>IF(N63/SUM($N$63:$R$69)&gt;W63/SUM($W$63:$AA$69),W63/SUM($W$63:$AA$69),N63/SUM($N$63:$R$69))</f>
        <v>#DIV/0!</v>
      </c>
      <c r="I63" s="26" t="e">
        <f>IF(O63/SUM($N$63:$R$69)&gt;X63/SUM($W$63:$AA$69),X63/SUM($W$63:$AA$69),O63/SUM($N$63:$R$69))</f>
        <v>#DIV/0!</v>
      </c>
      <c r="J63" s="26" t="e">
        <f>IF(P63/SUM($N$63:$R$69)&gt;Y63/SUM($W$63:$AA$69),Y63/SUM($W$63:$AA$69),P63/SUM($N$63:$R$69))</f>
        <v>#DIV/0!</v>
      </c>
      <c r="K63" s="26" t="e">
        <f>IF(Q63/SUM($N$63:$R$69)&gt;Z63/SUM($W$63:$AA$69),Z63/SUM($W$63:$AA$69),Q63/SUM($N$63:$R$69))</f>
        <v>#DIV/0!</v>
      </c>
      <c r="L63" s="26" t="e">
        <f>IF(R63/SUM($N$63:$R$69)&gt;AA63/SUM($W$63:$AA$69),AA63/SUM($W$63:$AA$69),R63/SUM($N$63:$R$69))</f>
        <v>#DIV/0!</v>
      </c>
      <c r="N63" s="26">
        <f>IF(OutputMtx!C63&gt;0,OutputMtx!C63,0)</f>
        <v>0</v>
      </c>
      <c r="O63" s="26">
        <f>IF(OutputMtx!D63&gt;0,OutputMtx!D63,0)</f>
        <v>0</v>
      </c>
      <c r="P63" s="26">
        <f>IF(OutputMtx!E63&gt;0,OutputMtx!E63,0)</f>
        <v>0</v>
      </c>
      <c r="Q63" s="26">
        <f>IF(OutputMtx!F63&gt;0,OutputMtx!F63,0)</f>
        <v>0</v>
      </c>
      <c r="R63" s="26">
        <f>IF(OutputMtx!G63&gt;0,OutputMtx!G63,0)</f>
        <v>0</v>
      </c>
      <c r="T63" s="26" t="e">
        <f>SUM($N63:$N69)/SUM(N63:R69)</f>
        <v>#DIV/0!</v>
      </c>
      <c r="U63" s="26">
        <f>SUM($W63:$W69)/SUM(W63:AA69)</f>
        <v>0</v>
      </c>
      <c r="V63" s="27" t="e">
        <f>IF(T63&gt;U63,U63,T63)</f>
        <v>#DIV/0!</v>
      </c>
      <c r="W63" s="26">
        <f>IF(OutputMtx!L63&gt;0,OutputMtx!L63,0)</f>
        <v>0</v>
      </c>
      <c r="X63" s="26">
        <f>IF(OutputMtx!M63&gt;0,OutputMtx!M63,0)</f>
        <v>0</v>
      </c>
      <c r="Y63" s="26">
        <f>IF(OutputMtx!N63&gt;0,OutputMtx!N63,0)</f>
        <v>2.2271714922048988E-3</v>
      </c>
      <c r="Z63" s="26">
        <f>IF(OutputMtx!O63&gt;0,OutputMtx!O63,0)</f>
        <v>2.2271714922048988E-3</v>
      </c>
      <c r="AA63" s="26">
        <f>IF(OutputMtx!P63&gt;0,OutputMtx!P63,0)</f>
        <v>0</v>
      </c>
      <c r="AC63" s="26">
        <f t="shared" ref="AC63:AC90" si="46">SUM($N63:$R63)</f>
        <v>0</v>
      </c>
      <c r="AD63" s="26">
        <f t="shared" ref="AD63:AD90" si="47">SUM($W63:$AA63)</f>
        <v>4.4543429844097976E-3</v>
      </c>
      <c r="AE63" s="31">
        <f t="shared" ref="AE63:AE90" si="48">IF(AC63&gt;AD63,AD63,AC63)</f>
        <v>0</v>
      </c>
      <c r="AG63" s="26" t="e">
        <f>SUM($N63:$R63)/SUM(N$63:R$69)</f>
        <v>#DIV/0!</v>
      </c>
      <c r="AH63" s="26">
        <f>SUM($W63:$AA63)/SUM(W$63:AA$69)</f>
        <v>0.15384615384615383</v>
      </c>
      <c r="AI63" s="28" t="e">
        <f>IF(AG63&gt;AH63,AH63,AG63)</f>
        <v>#DIV/0!</v>
      </c>
      <c r="AK63" s="26">
        <f>SUM($N63:$N69)</f>
        <v>0</v>
      </c>
      <c r="AL63" s="26">
        <f>SUM($W63:$W69)</f>
        <v>0</v>
      </c>
      <c r="AM63" s="27">
        <f>IF(AK63&gt;AL63,AL63,AK63)</f>
        <v>0</v>
      </c>
      <c r="AQ63" s="152"/>
      <c r="AR63" s="152"/>
      <c r="BH63" s="177">
        <f t="shared" si="44"/>
        <v>0</v>
      </c>
      <c r="BI63" s="177">
        <f t="shared" si="44"/>
        <v>0</v>
      </c>
      <c r="BJ63" s="177">
        <f t="shared" si="44"/>
        <v>0</v>
      </c>
      <c r="BK63" s="177">
        <f t="shared" si="44"/>
        <v>0</v>
      </c>
      <c r="BL63" s="177">
        <f t="shared" si="44"/>
        <v>0</v>
      </c>
    </row>
    <row r="64" spans="1:64" ht="25.5" x14ac:dyDescent="0.2">
      <c r="A64" s="7" t="s">
        <v>250</v>
      </c>
      <c r="B64" s="26">
        <f t="shared" si="45"/>
        <v>0</v>
      </c>
      <c r="C64" s="26">
        <f t="shared" si="45"/>
        <v>0</v>
      </c>
      <c r="D64" s="26">
        <f t="shared" si="45"/>
        <v>0</v>
      </c>
      <c r="E64" s="26">
        <f t="shared" si="45"/>
        <v>0</v>
      </c>
      <c r="F64" s="26">
        <f t="shared" si="45"/>
        <v>0</v>
      </c>
      <c r="H64" s="26" t="e">
        <f t="shared" ref="H64:H69" si="49">IF(N64/SUM($N$63:$R$69)&gt;W64/SUM($W$63:$AA$69),W64/SUM($W$63:$AA$69),N64/SUM($N$63:$R$69))</f>
        <v>#DIV/0!</v>
      </c>
      <c r="I64" s="26" t="e">
        <f t="shared" ref="I64:L69" si="50">IF(O64/SUM($N$63:$R$69)&gt;X64/SUM($W$63:$AA$69),X64/SUM($W$63:$AA$69),O64/SUM($N$63:$R$69))</f>
        <v>#DIV/0!</v>
      </c>
      <c r="J64" s="26" t="e">
        <f t="shared" si="50"/>
        <v>#DIV/0!</v>
      </c>
      <c r="K64" s="26" t="e">
        <f t="shared" si="50"/>
        <v>#DIV/0!</v>
      </c>
      <c r="L64" s="26" t="e">
        <f t="shared" si="50"/>
        <v>#DIV/0!</v>
      </c>
      <c r="N64" s="26">
        <f>IF(OutputMtx!C64&gt;0,OutputMtx!C64,0)</f>
        <v>0</v>
      </c>
      <c r="O64" s="26">
        <f>IF(OutputMtx!D64&gt;0,OutputMtx!D64,0)</f>
        <v>0</v>
      </c>
      <c r="P64" s="26">
        <f>IF(OutputMtx!E64&gt;0,OutputMtx!E64,0)</f>
        <v>0</v>
      </c>
      <c r="Q64" s="26">
        <f>IF(OutputMtx!F64&gt;0,OutputMtx!F64,0)</f>
        <v>0</v>
      </c>
      <c r="R64" s="26">
        <f>IF(OutputMtx!G64&gt;0,OutputMtx!G64,0)</f>
        <v>0</v>
      </c>
      <c r="T64" s="26" t="e">
        <f>SUM($O63:$O69)/SUM(N63:R69)</f>
        <v>#DIV/0!</v>
      </c>
      <c r="U64" s="26">
        <f>SUM($X63:$X69)/SUM(W63:AA69)</f>
        <v>0.15384615384615383</v>
      </c>
      <c r="V64" s="27" t="e">
        <f>IF(T64&gt;U64,U64,T64)</f>
        <v>#DIV/0!</v>
      </c>
      <c r="W64" s="26">
        <f>IF(OutputMtx!L64&gt;0,OutputMtx!L64,0)</f>
        <v>0</v>
      </c>
      <c r="X64" s="26">
        <f>IF(OutputMtx!M64&gt;0,OutputMtx!M64,0)</f>
        <v>0</v>
      </c>
      <c r="Y64" s="26">
        <f>IF(OutputMtx!N64&gt;0,OutputMtx!N64,0)</f>
        <v>0</v>
      </c>
      <c r="Z64" s="26">
        <f>IF(OutputMtx!O64&gt;0,OutputMtx!O64,0)</f>
        <v>0</v>
      </c>
      <c r="AA64" s="26">
        <f>IF(OutputMtx!P64&gt;0,OutputMtx!P64,0)</f>
        <v>0</v>
      </c>
      <c r="AC64" s="26">
        <f t="shared" si="46"/>
        <v>0</v>
      </c>
      <c r="AD64" s="26">
        <f t="shared" si="47"/>
        <v>0</v>
      </c>
      <c r="AE64" s="31">
        <f t="shared" si="48"/>
        <v>0</v>
      </c>
      <c r="AG64" s="26" t="e">
        <f t="shared" ref="AG64:AG69" si="51">SUM($N64:$R64)/SUM(N$63:R$69)</f>
        <v>#DIV/0!</v>
      </c>
      <c r="AH64" s="26">
        <f t="shared" ref="AH64:AH69" si="52">SUM($W64:$AA64)/SUM(W$63:AA$69)</f>
        <v>0</v>
      </c>
      <c r="AI64" s="28" t="e">
        <f t="shared" ref="AI64:AI69" si="53">IF(AG64&gt;AH64,AH64,AG64)</f>
        <v>#DIV/0!</v>
      </c>
      <c r="AK64" s="26">
        <f>SUM($O63:$O69)</f>
        <v>0</v>
      </c>
      <c r="AL64" s="26">
        <f>SUM($X63:$X69)</f>
        <v>4.4543429844097976E-3</v>
      </c>
      <c r="AM64" s="27">
        <f>IF(AK64&gt;AL64,AL64,AK64)</f>
        <v>0</v>
      </c>
      <c r="AQ64" s="152">
        <f t="shared" si="22"/>
        <v>0</v>
      </c>
      <c r="AR64" s="152">
        <f t="shared" si="22"/>
        <v>0</v>
      </c>
      <c r="AS64">
        <f t="shared" si="1"/>
        <v>0</v>
      </c>
      <c r="BA64" s="177">
        <f t="shared" ref="BA64:BE68" si="54">IF(W64&gt;0,N64,0)</f>
        <v>0</v>
      </c>
      <c r="BB64" s="177">
        <f t="shared" si="54"/>
        <v>0</v>
      </c>
      <c r="BC64" s="177">
        <f t="shared" si="54"/>
        <v>0</v>
      </c>
      <c r="BD64" s="177">
        <f t="shared" si="54"/>
        <v>0</v>
      </c>
      <c r="BE64" s="177">
        <f t="shared" si="54"/>
        <v>0</v>
      </c>
      <c r="BH64" s="177">
        <f t="shared" si="44"/>
        <v>0</v>
      </c>
      <c r="BI64" s="177">
        <f t="shared" si="44"/>
        <v>0</v>
      </c>
      <c r="BJ64" s="177">
        <f t="shared" si="44"/>
        <v>0</v>
      </c>
      <c r="BK64" s="177">
        <f t="shared" si="44"/>
        <v>0</v>
      </c>
      <c r="BL64" s="177">
        <f t="shared" si="44"/>
        <v>0</v>
      </c>
    </row>
    <row r="65" spans="1:64" ht="25.5" x14ac:dyDescent="0.2">
      <c r="A65" s="7" t="s">
        <v>251</v>
      </c>
      <c r="B65" s="26">
        <f t="shared" si="45"/>
        <v>0</v>
      </c>
      <c r="C65" s="26">
        <f t="shared" si="45"/>
        <v>0</v>
      </c>
      <c r="D65" s="26">
        <f t="shared" si="45"/>
        <v>0</v>
      </c>
      <c r="E65" s="26">
        <f t="shared" si="45"/>
        <v>0</v>
      </c>
      <c r="F65" s="26">
        <f t="shared" si="45"/>
        <v>0</v>
      </c>
      <c r="H65" s="26" t="e">
        <f t="shared" si="49"/>
        <v>#DIV/0!</v>
      </c>
      <c r="I65" s="26" t="e">
        <f t="shared" si="50"/>
        <v>#DIV/0!</v>
      </c>
      <c r="J65" s="26" t="e">
        <f t="shared" si="50"/>
        <v>#DIV/0!</v>
      </c>
      <c r="K65" s="26" t="e">
        <f t="shared" si="50"/>
        <v>#DIV/0!</v>
      </c>
      <c r="L65" s="26" t="e">
        <f t="shared" si="50"/>
        <v>#DIV/0!</v>
      </c>
      <c r="N65" s="26">
        <f>IF(OutputMtx!C65&gt;0,OutputMtx!C65,0)</f>
        <v>0</v>
      </c>
      <c r="O65" s="26">
        <f>IF(OutputMtx!D65&gt;0,OutputMtx!D65,0)</f>
        <v>0</v>
      </c>
      <c r="P65" s="26">
        <f>IF(OutputMtx!E65&gt;0,OutputMtx!E65,0)</f>
        <v>0</v>
      </c>
      <c r="Q65" s="26">
        <f>IF(OutputMtx!F65&gt;0,OutputMtx!F65,0)</f>
        <v>0</v>
      </c>
      <c r="R65" s="26">
        <f>IF(OutputMtx!G65&gt;0,OutputMtx!G65,0)</f>
        <v>0</v>
      </c>
      <c r="T65" s="26" t="e">
        <f>SUM($P63:$P69)/SUM(N63:R69)</f>
        <v>#DIV/0!</v>
      </c>
      <c r="U65" s="26">
        <f>SUM($Y63:$Y69)/SUM(W63:AA69)</f>
        <v>0.23076923076923078</v>
      </c>
      <c r="V65" s="27" t="e">
        <f>IF(T65&gt;U65,U65,T65)</f>
        <v>#DIV/0!</v>
      </c>
      <c r="W65" s="26">
        <f>IF(OutputMtx!L65&gt;0,OutputMtx!L65,0)</f>
        <v>0</v>
      </c>
      <c r="X65" s="26">
        <f>IF(OutputMtx!M65&gt;0,OutputMtx!M65,0)</f>
        <v>0</v>
      </c>
      <c r="Y65" s="26">
        <f>IF(OutputMtx!N65&gt;0,OutputMtx!N65,0)</f>
        <v>0</v>
      </c>
      <c r="Z65" s="26">
        <f>IF(OutputMtx!O65&gt;0,OutputMtx!O65,0)</f>
        <v>0</v>
      </c>
      <c r="AA65" s="26">
        <f>IF(OutputMtx!P65&gt;0,OutputMtx!P65,0)</f>
        <v>0</v>
      </c>
      <c r="AC65" s="26">
        <f t="shared" si="46"/>
        <v>0</v>
      </c>
      <c r="AD65" s="26">
        <f t="shared" si="47"/>
        <v>0</v>
      </c>
      <c r="AE65" s="31">
        <f t="shared" si="48"/>
        <v>0</v>
      </c>
      <c r="AG65" s="26" t="e">
        <f t="shared" si="51"/>
        <v>#DIV/0!</v>
      </c>
      <c r="AH65" s="26">
        <f t="shared" si="52"/>
        <v>0</v>
      </c>
      <c r="AI65" s="28" t="e">
        <f t="shared" si="53"/>
        <v>#DIV/0!</v>
      </c>
      <c r="AK65" s="26">
        <f>SUM($P63:$P69)</f>
        <v>0</v>
      </c>
      <c r="AL65" s="26">
        <f>SUM($Y63:$Y69)</f>
        <v>6.6815144766146969E-3</v>
      </c>
      <c r="AM65" s="27">
        <f>IF(AK65&gt;AL65,AL65,AK65)</f>
        <v>0</v>
      </c>
      <c r="AQ65" s="152">
        <f t="shared" si="22"/>
        <v>0</v>
      </c>
      <c r="AR65" s="152">
        <f t="shared" si="22"/>
        <v>0</v>
      </c>
      <c r="AS65">
        <f t="shared" si="1"/>
        <v>0</v>
      </c>
      <c r="BA65" s="177">
        <f t="shared" si="54"/>
        <v>0</v>
      </c>
      <c r="BB65" s="177">
        <f t="shared" si="54"/>
        <v>0</v>
      </c>
      <c r="BC65" s="177">
        <f t="shared" si="54"/>
        <v>0</v>
      </c>
      <c r="BD65" s="177">
        <f t="shared" si="54"/>
        <v>0</v>
      </c>
      <c r="BE65" s="177">
        <f t="shared" si="54"/>
        <v>0</v>
      </c>
      <c r="BH65" s="177">
        <f t="shared" si="44"/>
        <v>0</v>
      </c>
      <c r="BI65" s="177">
        <f t="shared" si="44"/>
        <v>0</v>
      </c>
      <c r="BJ65" s="177">
        <f t="shared" si="44"/>
        <v>0</v>
      </c>
      <c r="BK65" s="177">
        <f t="shared" si="44"/>
        <v>0</v>
      </c>
      <c r="BL65" s="177">
        <f t="shared" si="44"/>
        <v>0</v>
      </c>
    </row>
    <row r="66" spans="1:64" x14ac:dyDescent="0.2">
      <c r="A66" s="7" t="s">
        <v>252</v>
      </c>
      <c r="B66" s="26">
        <f t="shared" si="45"/>
        <v>0</v>
      </c>
      <c r="C66" s="26">
        <f t="shared" si="45"/>
        <v>0</v>
      </c>
      <c r="D66" s="26">
        <f t="shared" si="45"/>
        <v>0</v>
      </c>
      <c r="E66" s="26">
        <f t="shared" si="45"/>
        <v>0</v>
      </c>
      <c r="F66" s="26">
        <f t="shared" si="45"/>
        <v>0</v>
      </c>
      <c r="H66" s="26" t="e">
        <f t="shared" si="49"/>
        <v>#DIV/0!</v>
      </c>
      <c r="I66" s="26" t="e">
        <f t="shared" si="50"/>
        <v>#DIV/0!</v>
      </c>
      <c r="J66" s="26" t="e">
        <f t="shared" si="50"/>
        <v>#DIV/0!</v>
      </c>
      <c r="K66" s="26" t="e">
        <f t="shared" si="50"/>
        <v>#DIV/0!</v>
      </c>
      <c r="L66" s="26" t="e">
        <f t="shared" si="50"/>
        <v>#DIV/0!</v>
      </c>
      <c r="N66" s="26">
        <f>IF(OutputMtx!C66&gt;0,OutputMtx!C66,0)</f>
        <v>0</v>
      </c>
      <c r="O66" s="26">
        <f>IF(OutputMtx!D66&gt;0,OutputMtx!D66,0)</f>
        <v>0</v>
      </c>
      <c r="P66" s="26">
        <f>IF(OutputMtx!E66&gt;0,OutputMtx!E66,0)</f>
        <v>0</v>
      </c>
      <c r="Q66" s="26">
        <f>IF(OutputMtx!F66&gt;0,OutputMtx!F66,0)</f>
        <v>0</v>
      </c>
      <c r="R66" s="26">
        <f>IF(OutputMtx!G66&gt;0,OutputMtx!G66,0)</f>
        <v>0</v>
      </c>
      <c r="T66" s="26" t="e">
        <f>SUM($Q63:$Q69)/SUM(N63:R69)</f>
        <v>#DIV/0!</v>
      </c>
      <c r="U66" s="26">
        <f>SUM($Z63:$Z69)/SUM(W63:AA69)</f>
        <v>0.61538461538461531</v>
      </c>
      <c r="V66" s="27" t="e">
        <f>IF(T66&gt;U66,U66,T66)</f>
        <v>#DIV/0!</v>
      </c>
      <c r="W66" s="26">
        <f>IF(OutputMtx!L66&gt;0,OutputMtx!L66,0)</f>
        <v>0</v>
      </c>
      <c r="X66" s="26">
        <f>IF(OutputMtx!M66&gt;0,OutputMtx!M66,0)</f>
        <v>0</v>
      </c>
      <c r="Y66" s="26">
        <f>IF(OutputMtx!N66&gt;0,OutputMtx!N66,0)</f>
        <v>0</v>
      </c>
      <c r="Z66" s="26">
        <f>IF(OutputMtx!O66&gt;0,OutputMtx!O66,0)</f>
        <v>0</v>
      </c>
      <c r="AA66" s="26">
        <f>IF(OutputMtx!P66&gt;0,OutputMtx!P66,0)</f>
        <v>0</v>
      </c>
      <c r="AC66" s="26">
        <f t="shared" si="46"/>
        <v>0</v>
      </c>
      <c r="AD66" s="26">
        <f t="shared" si="47"/>
        <v>0</v>
      </c>
      <c r="AE66" s="31">
        <f t="shared" si="48"/>
        <v>0</v>
      </c>
      <c r="AG66" s="26" t="e">
        <f t="shared" si="51"/>
        <v>#DIV/0!</v>
      </c>
      <c r="AH66" s="26">
        <f t="shared" si="52"/>
        <v>0</v>
      </c>
      <c r="AI66" s="28" t="e">
        <f t="shared" si="53"/>
        <v>#DIV/0!</v>
      </c>
      <c r="AK66" s="26">
        <f>SUM($Q63:$Q69)</f>
        <v>0</v>
      </c>
      <c r="AL66" s="26">
        <f>SUM($Z63:$Z69)</f>
        <v>1.781737193763919E-2</v>
      </c>
      <c r="AM66" s="27">
        <f>IF(AK66&gt;AL66,AL66,AK66)</f>
        <v>0</v>
      </c>
      <c r="AQ66" s="152">
        <f t="shared" si="22"/>
        <v>0</v>
      </c>
      <c r="AR66" s="152">
        <f t="shared" si="22"/>
        <v>0</v>
      </c>
      <c r="AS66">
        <f t="shared" ref="AS66:AS129" si="55">AQ66+AR66</f>
        <v>0</v>
      </c>
      <c r="BA66" s="177">
        <f t="shared" si="54"/>
        <v>0</v>
      </c>
      <c r="BB66" s="177">
        <f t="shared" si="54"/>
        <v>0</v>
      </c>
      <c r="BC66" s="177">
        <f t="shared" si="54"/>
        <v>0</v>
      </c>
      <c r="BD66" s="177">
        <f t="shared" si="54"/>
        <v>0</v>
      </c>
      <c r="BE66" s="177">
        <f t="shared" si="54"/>
        <v>0</v>
      </c>
      <c r="BH66" s="177">
        <f t="shared" si="44"/>
        <v>0</v>
      </c>
      <c r="BI66" s="177">
        <f t="shared" si="44"/>
        <v>0</v>
      </c>
      <c r="BJ66" s="177">
        <f t="shared" si="44"/>
        <v>0</v>
      </c>
      <c r="BK66" s="177">
        <f t="shared" si="44"/>
        <v>0</v>
      </c>
      <c r="BL66" s="177">
        <f t="shared" si="44"/>
        <v>0</v>
      </c>
    </row>
    <row r="67" spans="1:64" x14ac:dyDescent="0.2">
      <c r="A67" s="7" t="s">
        <v>253</v>
      </c>
      <c r="B67" s="26">
        <f t="shared" si="45"/>
        <v>0</v>
      </c>
      <c r="C67" s="26">
        <f t="shared" si="45"/>
        <v>0</v>
      </c>
      <c r="D67" s="26">
        <f t="shared" si="45"/>
        <v>0</v>
      </c>
      <c r="E67" s="26">
        <f t="shared" si="45"/>
        <v>0</v>
      </c>
      <c r="F67" s="26">
        <f t="shared" si="45"/>
        <v>0</v>
      </c>
      <c r="H67" s="26" t="e">
        <f t="shared" si="49"/>
        <v>#DIV/0!</v>
      </c>
      <c r="I67" s="26" t="e">
        <f t="shared" si="50"/>
        <v>#DIV/0!</v>
      </c>
      <c r="J67" s="26" t="e">
        <f t="shared" si="50"/>
        <v>#DIV/0!</v>
      </c>
      <c r="K67" s="26" t="e">
        <f t="shared" si="50"/>
        <v>#DIV/0!</v>
      </c>
      <c r="L67" s="26" t="e">
        <f t="shared" si="50"/>
        <v>#DIV/0!</v>
      </c>
      <c r="N67" s="26">
        <f>IF(OutputMtx!C67&gt;0,OutputMtx!C67,0)</f>
        <v>0</v>
      </c>
      <c r="O67" s="26">
        <f>IF(OutputMtx!D67&gt;0,OutputMtx!D67,0)</f>
        <v>0</v>
      </c>
      <c r="P67" s="26">
        <f>IF(OutputMtx!E67&gt;0,OutputMtx!E67,0)</f>
        <v>0</v>
      </c>
      <c r="Q67" s="26">
        <f>IF(OutputMtx!F67&gt;0,OutputMtx!F67,0)</f>
        <v>0</v>
      </c>
      <c r="R67" s="26">
        <f>IF(OutputMtx!G67&gt;0,OutputMtx!G67,0)</f>
        <v>0</v>
      </c>
      <c r="T67" s="26" t="e">
        <f>SUM($R63:$R69)/SUM(N63:R69)</f>
        <v>#DIV/0!</v>
      </c>
      <c r="U67" s="26">
        <f>SUM($AA63:$AA69)/SUM(W63:AA69)</f>
        <v>0</v>
      </c>
      <c r="V67" s="27" t="e">
        <f>IF(T67&gt;U67,U67,T67)</f>
        <v>#DIV/0!</v>
      </c>
      <c r="W67" s="26">
        <f>IF(OutputMtx!L67&gt;0,OutputMtx!L67,0)</f>
        <v>0</v>
      </c>
      <c r="X67" s="26">
        <f>IF(OutputMtx!M67&gt;0,OutputMtx!M67,0)</f>
        <v>0</v>
      </c>
      <c r="Y67" s="26">
        <f>IF(OutputMtx!N67&gt;0,OutputMtx!N67,0)</f>
        <v>0</v>
      </c>
      <c r="Z67" s="26">
        <f>IF(OutputMtx!O67&gt;0,OutputMtx!O67,0)</f>
        <v>0</v>
      </c>
      <c r="AA67" s="26">
        <f>IF(OutputMtx!P67&gt;0,OutputMtx!P67,0)</f>
        <v>0</v>
      </c>
      <c r="AC67" s="26">
        <f t="shared" si="46"/>
        <v>0</v>
      </c>
      <c r="AD67" s="26">
        <f t="shared" si="47"/>
        <v>0</v>
      </c>
      <c r="AE67" s="31">
        <f t="shared" si="48"/>
        <v>0</v>
      </c>
      <c r="AG67" s="26" t="e">
        <f t="shared" si="51"/>
        <v>#DIV/0!</v>
      </c>
      <c r="AH67" s="26">
        <f t="shared" si="52"/>
        <v>0</v>
      </c>
      <c r="AI67" s="28" t="e">
        <f t="shared" si="53"/>
        <v>#DIV/0!</v>
      </c>
      <c r="AK67" s="26">
        <f>SUM($R63:$R69)</f>
        <v>0</v>
      </c>
      <c r="AL67" s="26">
        <f>SUM($AA63:$AA69)</f>
        <v>0</v>
      </c>
      <c r="AM67" s="27">
        <f>IF(AK67&gt;AL67,AL67,AK67)</f>
        <v>0</v>
      </c>
      <c r="AQ67" s="152">
        <f t="shared" si="22"/>
        <v>0</v>
      </c>
      <c r="AR67" s="152">
        <f t="shared" si="22"/>
        <v>0</v>
      </c>
      <c r="AS67">
        <f t="shared" si="55"/>
        <v>0</v>
      </c>
      <c r="BA67" s="177">
        <f t="shared" si="54"/>
        <v>0</v>
      </c>
      <c r="BB67" s="177">
        <f t="shared" si="54"/>
        <v>0</v>
      </c>
      <c r="BC67" s="177">
        <f t="shared" si="54"/>
        <v>0</v>
      </c>
      <c r="BD67" s="177">
        <f t="shared" si="54"/>
        <v>0</v>
      </c>
      <c r="BE67" s="177">
        <f t="shared" si="54"/>
        <v>0</v>
      </c>
      <c r="BH67" s="177">
        <f t="shared" si="44"/>
        <v>0</v>
      </c>
      <c r="BI67" s="177">
        <f t="shared" si="44"/>
        <v>0</v>
      </c>
      <c r="BJ67" s="177">
        <f t="shared" si="44"/>
        <v>0</v>
      </c>
      <c r="BK67" s="177">
        <f t="shared" si="44"/>
        <v>0</v>
      </c>
      <c r="BL67" s="177">
        <f t="shared" si="44"/>
        <v>0</v>
      </c>
    </row>
    <row r="68" spans="1:64" ht="25.5" x14ac:dyDescent="0.2">
      <c r="A68" s="7" t="s">
        <v>254</v>
      </c>
      <c r="B68" s="26">
        <f t="shared" si="45"/>
        <v>0</v>
      </c>
      <c r="C68" s="26">
        <f t="shared" si="45"/>
        <v>0</v>
      </c>
      <c r="D68" s="26">
        <f t="shared" si="45"/>
        <v>0</v>
      </c>
      <c r="E68" s="26">
        <f t="shared" si="45"/>
        <v>0</v>
      </c>
      <c r="F68" s="26">
        <f t="shared" si="45"/>
        <v>0</v>
      </c>
      <c r="H68" s="26" t="e">
        <f t="shared" si="49"/>
        <v>#DIV/0!</v>
      </c>
      <c r="I68" s="26" t="e">
        <f t="shared" si="50"/>
        <v>#DIV/0!</v>
      </c>
      <c r="J68" s="26" t="e">
        <f t="shared" si="50"/>
        <v>#DIV/0!</v>
      </c>
      <c r="K68" s="26" t="e">
        <f t="shared" si="50"/>
        <v>#DIV/0!</v>
      </c>
      <c r="L68" s="26" t="e">
        <f t="shared" si="50"/>
        <v>#DIV/0!</v>
      </c>
      <c r="N68" s="26">
        <f>IF(OutputMtx!C68&gt;0,OutputMtx!C68,0)</f>
        <v>0</v>
      </c>
      <c r="O68" s="26">
        <f>IF(OutputMtx!D68&gt;0,OutputMtx!D68,0)</f>
        <v>0</v>
      </c>
      <c r="P68" s="26">
        <f>IF(OutputMtx!E68&gt;0,OutputMtx!E68,0)</f>
        <v>0</v>
      </c>
      <c r="Q68" s="26">
        <f>IF(OutputMtx!F68&gt;0,OutputMtx!F68,0)</f>
        <v>0</v>
      </c>
      <c r="R68" s="26">
        <f>IF(OutputMtx!G68&gt;0,OutputMtx!G68,0)</f>
        <v>0</v>
      </c>
      <c r="W68" s="26">
        <f>IF(OutputMtx!L68&gt;0,OutputMtx!L68,0)</f>
        <v>0</v>
      </c>
      <c r="X68" s="26">
        <f>IF(OutputMtx!M68&gt;0,OutputMtx!M68,0)</f>
        <v>4.4543429844097976E-3</v>
      </c>
      <c r="Y68" s="26">
        <f>IF(OutputMtx!N68&gt;0,OutputMtx!N68,0)</f>
        <v>4.4543429844097976E-3</v>
      </c>
      <c r="Z68" s="26">
        <f>IF(OutputMtx!O68&gt;0,OutputMtx!O68,0)</f>
        <v>1.5590200445434292E-2</v>
      </c>
      <c r="AA68" s="26">
        <f>IF(OutputMtx!P68&gt;0,OutputMtx!P68,0)</f>
        <v>0</v>
      </c>
      <c r="AC68" s="26">
        <f t="shared" si="46"/>
        <v>0</v>
      </c>
      <c r="AD68" s="26">
        <f t="shared" si="47"/>
        <v>2.4498886414253886E-2</v>
      </c>
      <c r="AE68" s="31">
        <f t="shared" si="48"/>
        <v>0</v>
      </c>
      <c r="AG68" s="26" t="e">
        <f t="shared" si="51"/>
        <v>#DIV/0!</v>
      </c>
      <c r="AH68" s="26">
        <f t="shared" si="52"/>
        <v>0.84615384615384603</v>
      </c>
      <c r="AI68" s="28" t="e">
        <f t="shared" si="53"/>
        <v>#DIV/0!</v>
      </c>
      <c r="AQ68" s="152">
        <f t="shared" si="22"/>
        <v>0</v>
      </c>
      <c r="AR68" s="152">
        <f t="shared" si="22"/>
        <v>1</v>
      </c>
      <c r="AS68">
        <f t="shared" si="55"/>
        <v>1</v>
      </c>
      <c r="BA68" s="177">
        <f t="shared" si="54"/>
        <v>0</v>
      </c>
      <c r="BB68" s="177">
        <f t="shared" si="54"/>
        <v>0</v>
      </c>
      <c r="BC68" s="177">
        <f t="shared" si="54"/>
        <v>0</v>
      </c>
      <c r="BD68" s="177">
        <f t="shared" si="54"/>
        <v>0</v>
      </c>
      <c r="BE68" s="177">
        <f t="shared" si="54"/>
        <v>0</v>
      </c>
      <c r="BH68" s="177">
        <f t="shared" si="44"/>
        <v>0</v>
      </c>
      <c r="BI68" s="177">
        <f t="shared" si="44"/>
        <v>0</v>
      </c>
      <c r="BJ68" s="177">
        <f t="shared" si="44"/>
        <v>0</v>
      </c>
      <c r="BK68" s="177">
        <f t="shared" si="44"/>
        <v>0</v>
      </c>
      <c r="BL68" s="177">
        <f t="shared" si="44"/>
        <v>0</v>
      </c>
    </row>
    <row r="69" spans="1:64" x14ac:dyDescent="0.2">
      <c r="A69" s="10" t="s">
        <v>214</v>
      </c>
      <c r="B69" s="26">
        <f t="shared" si="45"/>
        <v>0</v>
      </c>
      <c r="C69" s="26">
        <f t="shared" si="45"/>
        <v>0</v>
      </c>
      <c r="D69" s="26">
        <f t="shared" si="45"/>
        <v>0</v>
      </c>
      <c r="E69" s="26">
        <f t="shared" si="45"/>
        <v>0</v>
      </c>
      <c r="F69" s="26">
        <f t="shared" si="45"/>
        <v>0</v>
      </c>
      <c r="H69" s="26" t="e">
        <f t="shared" si="49"/>
        <v>#DIV/0!</v>
      </c>
      <c r="I69" s="26" t="e">
        <f t="shared" si="50"/>
        <v>#DIV/0!</v>
      </c>
      <c r="J69" s="26" t="e">
        <f t="shared" si="50"/>
        <v>#DIV/0!</v>
      </c>
      <c r="K69" s="26" t="e">
        <f t="shared" si="50"/>
        <v>#DIV/0!</v>
      </c>
      <c r="L69" s="26" t="e">
        <f t="shared" si="50"/>
        <v>#DIV/0!</v>
      </c>
      <c r="N69" s="26">
        <f>IF(OutputMtx!C69&gt;0,OutputMtx!C69,0)</f>
        <v>0</v>
      </c>
      <c r="O69" s="26">
        <f>IF(OutputMtx!D69&gt;0,OutputMtx!D69,0)</f>
        <v>0</v>
      </c>
      <c r="P69" s="26">
        <f>IF(OutputMtx!E69&gt;0,OutputMtx!E69,0)</f>
        <v>0</v>
      </c>
      <c r="Q69" s="26">
        <f>IF(OutputMtx!F69&gt;0,OutputMtx!F69,0)</f>
        <v>0</v>
      </c>
      <c r="R69" s="26">
        <f>IF(OutputMtx!G69&gt;0,OutputMtx!G69,0)</f>
        <v>0</v>
      </c>
      <c r="W69" s="26">
        <f>IF(OutputMtx!L69&gt;0,OutputMtx!L69,0)</f>
        <v>0</v>
      </c>
      <c r="X69" s="26">
        <f>IF(OutputMtx!M69&gt;0,OutputMtx!M69,0)</f>
        <v>0</v>
      </c>
      <c r="Y69" s="26">
        <f>IF(OutputMtx!N69&gt;0,OutputMtx!N69,0)</f>
        <v>0</v>
      </c>
      <c r="Z69" s="26">
        <f>IF(OutputMtx!O69&gt;0,OutputMtx!O69,0)</f>
        <v>0</v>
      </c>
      <c r="AA69" s="26">
        <f>IF(OutputMtx!P69&gt;0,OutputMtx!P69,0)</f>
        <v>0</v>
      </c>
      <c r="AC69" s="26">
        <f t="shared" si="46"/>
        <v>0</v>
      </c>
      <c r="AD69" s="26">
        <f t="shared" si="47"/>
        <v>0</v>
      </c>
      <c r="AE69" s="31">
        <f t="shared" si="48"/>
        <v>0</v>
      </c>
      <c r="AG69" s="26" t="e">
        <f t="shared" si="51"/>
        <v>#DIV/0!</v>
      </c>
      <c r="AH69" s="26">
        <f t="shared" si="52"/>
        <v>0</v>
      </c>
      <c r="AI69" s="28" t="e">
        <f t="shared" si="53"/>
        <v>#DIV/0!</v>
      </c>
      <c r="AQ69" s="152">
        <f t="shared" si="22"/>
        <v>0</v>
      </c>
      <c r="AR69" s="152">
        <f t="shared" si="22"/>
        <v>0</v>
      </c>
      <c r="AS69">
        <f t="shared" si="55"/>
        <v>0</v>
      </c>
      <c r="BH69" s="177">
        <f t="shared" si="44"/>
        <v>0</v>
      </c>
      <c r="BI69" s="177">
        <f t="shared" si="44"/>
        <v>0</v>
      </c>
      <c r="BJ69" s="177">
        <f t="shared" si="44"/>
        <v>0</v>
      </c>
      <c r="BK69" s="177">
        <f t="shared" si="44"/>
        <v>0</v>
      </c>
      <c r="BL69" s="177">
        <f t="shared" si="44"/>
        <v>0</v>
      </c>
    </row>
    <row r="70" spans="1:64" ht="13.5" thickBot="1" x14ac:dyDescent="0.25">
      <c r="A70" s="10"/>
      <c r="AC70" s="26">
        <f t="shared" si="46"/>
        <v>0</v>
      </c>
      <c r="AD70" s="26">
        <f t="shared" si="47"/>
        <v>0</v>
      </c>
      <c r="AE70" s="31">
        <f t="shared" si="48"/>
        <v>0</v>
      </c>
      <c r="AQ70" s="152"/>
      <c r="AR70" s="152"/>
      <c r="BH70" s="177">
        <f t="shared" si="44"/>
        <v>0</v>
      </c>
      <c r="BI70" s="177">
        <f t="shared" si="44"/>
        <v>0</v>
      </c>
      <c r="BJ70" s="177">
        <f t="shared" si="44"/>
        <v>0</v>
      </c>
      <c r="BK70" s="177">
        <f t="shared" si="44"/>
        <v>0</v>
      </c>
      <c r="BL70" s="177">
        <f t="shared" si="44"/>
        <v>0</v>
      </c>
    </row>
    <row r="71" spans="1:64" ht="13.5" thickBot="1" x14ac:dyDescent="0.25">
      <c r="A71" s="2" t="s">
        <v>255</v>
      </c>
      <c r="J71" s="78">
        <f>SUM(H73:L90)</f>
        <v>0.45300491037080137</v>
      </c>
      <c r="V71" s="22">
        <f>SUM(V73:V77)</f>
        <v>0.69316257140389925</v>
      </c>
      <c r="AC71" s="26">
        <f t="shared" si="46"/>
        <v>0</v>
      </c>
      <c r="AD71" s="26">
        <f t="shared" si="47"/>
        <v>0</v>
      </c>
      <c r="AE71" s="31">
        <f t="shared" si="48"/>
        <v>0</v>
      </c>
      <c r="AI71" s="185">
        <f>SUM(AI73:AI90)</f>
        <v>0.62322167926064287</v>
      </c>
      <c r="AP71" s="145">
        <f>COUNTIF(AQ74:AQ89,"=1")</f>
        <v>11</v>
      </c>
      <c r="AT71" s="149">
        <f>ABS(AV71-AP71)</f>
        <v>0</v>
      </c>
      <c r="AU71" s="150">
        <f>COUNTIF(AS74:AS89,"=2")</f>
        <v>7</v>
      </c>
      <c r="AV71" s="145">
        <f>COUNTIF(AR74:AR89,"=1")</f>
        <v>11</v>
      </c>
      <c r="BH71" s="177">
        <f t="shared" si="44"/>
        <v>0</v>
      </c>
      <c r="BI71" s="177">
        <f t="shared" si="44"/>
        <v>0</v>
      </c>
      <c r="BJ71" s="177">
        <f t="shared" si="44"/>
        <v>0</v>
      </c>
      <c r="BK71" s="177">
        <f t="shared" si="44"/>
        <v>0</v>
      </c>
      <c r="BL71" s="177">
        <f t="shared" si="44"/>
        <v>0</v>
      </c>
    </row>
    <row r="72" spans="1:64" x14ac:dyDescent="0.2">
      <c r="A72" s="2"/>
      <c r="AC72" s="26">
        <f t="shared" si="46"/>
        <v>0</v>
      </c>
      <c r="AD72" s="26">
        <f t="shared" si="47"/>
        <v>0</v>
      </c>
      <c r="AE72" s="31">
        <f t="shared" si="48"/>
        <v>0</v>
      </c>
      <c r="AQ72" s="152"/>
      <c r="AR72" s="152"/>
      <c r="BH72" s="177">
        <f t="shared" si="44"/>
        <v>0</v>
      </c>
      <c r="BI72" s="177">
        <f t="shared" si="44"/>
        <v>0</v>
      </c>
      <c r="BJ72" s="177">
        <f t="shared" si="44"/>
        <v>0</v>
      </c>
      <c r="BK72" s="177">
        <f t="shared" si="44"/>
        <v>0</v>
      </c>
      <c r="BL72" s="177">
        <f t="shared" si="44"/>
        <v>0</v>
      </c>
    </row>
    <row r="73" spans="1:64" x14ac:dyDescent="0.2">
      <c r="A73" s="186" t="s">
        <v>205</v>
      </c>
      <c r="B73" s="26">
        <f t="shared" ref="B73:F90" si="56">IF(N73&gt;W73,W73,N73)</f>
        <v>0</v>
      </c>
      <c r="C73" s="26">
        <f t="shared" si="56"/>
        <v>0</v>
      </c>
      <c r="D73" s="26">
        <f t="shared" si="56"/>
        <v>0</v>
      </c>
      <c r="E73" s="26">
        <f t="shared" si="56"/>
        <v>0</v>
      </c>
      <c r="F73" s="26">
        <f t="shared" si="56"/>
        <v>0</v>
      </c>
      <c r="H73" s="26">
        <f>IF(N73/SUM($N$73:$R$90)&gt;W73/SUM($W$73:$AA$90),W73/SUM($W$73:$AA$90),N73/SUM($N$73:$R$90))</f>
        <v>0</v>
      </c>
      <c r="I73" s="26">
        <f>IF(O73/SUM($N$73:$R$90)&gt;X73/SUM($W$73:$AA$90),X73/SUM($W$73:$AA$90),O73/SUM($N$73:$R$90))</f>
        <v>0</v>
      </c>
      <c r="J73" s="26">
        <f>IF(P73/SUM($N$73:$R$90)&gt;Y73/SUM($W$73:$AA$90),Y73/SUM($W$73:$AA$90),P73/SUM($N$73:$R$90))</f>
        <v>0</v>
      </c>
      <c r="K73" s="26">
        <f>IF(Q73/SUM($N$73:$R$90)&gt;Z73/SUM($W$73:$AA$90),Z73/SUM($W$73:$AA$90),Q73/SUM($N$73:$R$90))</f>
        <v>0</v>
      </c>
      <c r="L73" s="26">
        <f>IF(R73/SUM($N$73:$R$90)&gt;AA73/SUM($W$73:$AA$90),AA73/SUM($W$73:$AA$90),R73/SUM($N$73:$R$90))</f>
        <v>0</v>
      </c>
      <c r="N73" s="26">
        <f>IF(OutputMtx!C73&gt;0,OutputMtx!C73,0)</f>
        <v>0</v>
      </c>
      <c r="O73" s="26">
        <f>IF(OutputMtx!D73&gt;0,OutputMtx!D73,0)</f>
        <v>0</v>
      </c>
      <c r="P73" s="26">
        <f>IF(OutputMtx!E73&gt;0,OutputMtx!E73,0)</f>
        <v>0</v>
      </c>
      <c r="Q73" s="26">
        <f>IF(OutputMtx!F73&gt;0,OutputMtx!F73,0)</f>
        <v>0</v>
      </c>
      <c r="R73" s="26">
        <f>IF(OutputMtx!G73&gt;0,OutputMtx!G73,0)</f>
        <v>0</v>
      </c>
      <c r="T73" s="26">
        <f>SUM($N73:$N90)/SUM(N73:R90)</f>
        <v>0.17497933118231604</v>
      </c>
      <c r="U73" s="26">
        <f>SUM($W73:$W90)/SUM(W73:AA90)</f>
        <v>3.1746031746031737E-2</v>
      </c>
      <c r="V73" s="27">
        <f>IF(T73&gt;U73,U73,T73)</f>
        <v>3.1746031746031737E-2</v>
      </c>
      <c r="W73" s="26">
        <f>IF(OutputMtx!L73&gt;0,OutputMtx!L73,0)</f>
        <v>2.2271714922048988E-3</v>
      </c>
      <c r="X73" s="26">
        <f>IF(OutputMtx!M73&gt;0,OutputMtx!M73,0)</f>
        <v>1.1135857461024495E-2</v>
      </c>
      <c r="Y73" s="26">
        <f>IF(OutputMtx!N73&gt;0,OutputMtx!N73,0)</f>
        <v>1.3363028953229394E-2</v>
      </c>
      <c r="Z73" s="26">
        <f>IF(OutputMtx!O73&gt;0,OutputMtx!O73,0)</f>
        <v>2.8953229398663686E-2</v>
      </c>
      <c r="AA73" s="26">
        <f>IF(OutputMtx!P73&gt;0,OutputMtx!P73,0)</f>
        <v>1.5590200445434292E-2</v>
      </c>
      <c r="AC73" s="26">
        <f t="shared" si="46"/>
        <v>0</v>
      </c>
      <c r="AD73" s="26">
        <f t="shared" si="47"/>
        <v>7.1269487750556776E-2</v>
      </c>
      <c r="AE73" s="31">
        <f t="shared" si="48"/>
        <v>0</v>
      </c>
      <c r="AG73" s="26">
        <f>SUM($N73:$R73)/SUM(N$73:R$90)</f>
        <v>0</v>
      </c>
      <c r="AH73" s="26">
        <f>SUM($W73:$AA73)/SUM(W$73:AA$90)</f>
        <v>0.25396825396825395</v>
      </c>
      <c r="AI73" s="28">
        <f>IF(AG73&gt;AH73,AH73,AG73)</f>
        <v>0</v>
      </c>
      <c r="AK73" s="26">
        <f>SUM($N73:$N90)</f>
        <v>8.2730223118380061E-2</v>
      </c>
      <c r="AL73" s="26">
        <f>SUM($W73:$W90)</f>
        <v>8.9086859688195952E-3</v>
      </c>
      <c r="AM73" s="27">
        <f>IF(AK73&gt;AL73,AL73,AK73)</f>
        <v>8.9086859688195952E-3</v>
      </c>
      <c r="AQ73" s="152"/>
      <c r="AR73" s="152"/>
      <c r="BH73" s="177">
        <f t="shared" si="44"/>
        <v>0</v>
      </c>
      <c r="BI73" s="177">
        <f t="shared" si="44"/>
        <v>0</v>
      </c>
      <c r="BJ73" s="177">
        <f t="shared" si="44"/>
        <v>0</v>
      </c>
      <c r="BK73" s="177">
        <f t="shared" si="44"/>
        <v>0</v>
      </c>
      <c r="BL73" s="177">
        <f t="shared" si="44"/>
        <v>0</v>
      </c>
    </row>
    <row r="74" spans="1:64" x14ac:dyDescent="0.2">
      <c r="A74" s="7" t="s">
        <v>256</v>
      </c>
      <c r="B74" s="26">
        <f t="shared" si="56"/>
        <v>0</v>
      </c>
      <c r="C74" s="26">
        <f t="shared" si="56"/>
        <v>5.5060925573451854E-3</v>
      </c>
      <c r="D74" s="26">
        <f t="shared" si="56"/>
        <v>1.3363028953229394E-2</v>
      </c>
      <c r="E74" s="26">
        <f t="shared" si="56"/>
        <v>2.3135603818416777E-3</v>
      </c>
      <c r="F74" s="26">
        <f t="shared" si="56"/>
        <v>0</v>
      </c>
      <c r="H74" s="26">
        <f t="shared" ref="H74:H90" si="57">IF(N74/SUM($N$73:$R$90)&gt;W74/SUM($W$73:$AA$90),W74/SUM($W$73:$AA$90),N74/SUM($N$73:$R$90))</f>
        <v>0</v>
      </c>
      <c r="I74" s="26">
        <f t="shared" ref="I74:L90" si="58">IF(O74/SUM($N$73:$R$90)&gt;X74/SUM($W$73:$AA$90),X74/SUM($W$73:$AA$90),O74/SUM($N$73:$R$90))</f>
        <v>1.1645712495342464E-2</v>
      </c>
      <c r="J74" s="26">
        <f t="shared" si="58"/>
        <v>4.7619047619047609E-2</v>
      </c>
      <c r="K74" s="26">
        <f t="shared" si="58"/>
        <v>4.8933174963796391E-3</v>
      </c>
      <c r="L74" s="26">
        <f t="shared" si="58"/>
        <v>0</v>
      </c>
      <c r="N74" s="26">
        <f>IF(OutputMtx!C74&gt;0,OutputMtx!C74,0)</f>
        <v>5.2101786049225775E-3</v>
      </c>
      <c r="O74" s="26">
        <f>IF(OutputMtx!D74&gt;0,OutputMtx!D74,0)</f>
        <v>5.5060925573451854E-3</v>
      </c>
      <c r="P74" s="26">
        <f>IF(OutputMtx!E74&gt;0,OutputMtx!E74,0)</f>
        <v>3.2992660121741763E-2</v>
      </c>
      <c r="Q74" s="26">
        <f>IF(OutputMtx!F74&gt;0,OutputMtx!F74,0)</f>
        <v>2.3135603818416777E-3</v>
      </c>
      <c r="R74" s="26">
        <f>IF(OutputMtx!G74&gt;0,OutputMtx!G74,0)</f>
        <v>0</v>
      </c>
      <c r="T74" s="26">
        <f>SUM($O73:$O90)/SUM(N73:R90)</f>
        <v>0.40963587519156264</v>
      </c>
      <c r="U74" s="26">
        <f>SUM($X73:$X90)/SUM(W73:AA90)</f>
        <v>0.24603174603174599</v>
      </c>
      <c r="V74" s="27">
        <f>IF(T74&gt;U74,U74,T74)</f>
        <v>0.24603174603174599</v>
      </c>
      <c r="W74" s="26">
        <f>IF(OutputMtx!L74&gt;0,OutputMtx!L74,0)</f>
        <v>0</v>
      </c>
      <c r="X74" s="26">
        <f>IF(OutputMtx!M74&gt;0,OutputMtx!M74,0)</f>
        <v>1.3363028953229394E-2</v>
      </c>
      <c r="Y74" s="26">
        <f>IF(OutputMtx!N74&gt;0,OutputMtx!N74,0)</f>
        <v>1.3363028953229394E-2</v>
      </c>
      <c r="Z74" s="26">
        <f>IF(OutputMtx!O74&gt;0,OutputMtx!O74,0)</f>
        <v>8.9086859688195952E-3</v>
      </c>
      <c r="AA74" s="26">
        <f>IF(OutputMtx!P74&gt;0,OutputMtx!P74,0)</f>
        <v>0</v>
      </c>
      <c r="AC74" s="26">
        <f t="shared" si="46"/>
        <v>4.6022491665851199E-2</v>
      </c>
      <c r="AD74" s="26">
        <f t="shared" si="47"/>
        <v>3.5634743875278381E-2</v>
      </c>
      <c r="AE74" s="31">
        <f t="shared" si="48"/>
        <v>3.5634743875278381E-2</v>
      </c>
      <c r="AG74" s="26">
        <f t="shared" ref="AG74:AG90" si="59">SUM($N74:$R74)/SUM(N$73:R$90)</f>
        <v>9.7340300889932396E-2</v>
      </c>
      <c r="AH74" s="26">
        <f t="shared" ref="AH74:AH90" si="60">SUM($W74:$AA74)/SUM(W$73:AA$90)</f>
        <v>0.12698412698412695</v>
      </c>
      <c r="AI74" s="28">
        <f t="shared" ref="AI74:AI90" si="61">IF(AG74&gt;AH74,AH74,AG74)</f>
        <v>9.7340300889932396E-2</v>
      </c>
      <c r="AK74" s="26">
        <f>SUM($O73:$O90)</f>
        <v>0.19367583087045095</v>
      </c>
      <c r="AL74" s="26">
        <f>SUM($X73:$X90)</f>
        <v>6.9042316258351874E-2</v>
      </c>
      <c r="AM74" s="27">
        <f>IF(AK74&gt;AL74,AL74,AK74)</f>
        <v>6.9042316258351874E-2</v>
      </c>
      <c r="AQ74" s="152">
        <f t="shared" si="22"/>
        <v>1</v>
      </c>
      <c r="AR74" s="152">
        <f t="shared" si="22"/>
        <v>1</v>
      </c>
      <c r="AS74">
        <f t="shared" si="55"/>
        <v>2</v>
      </c>
      <c r="BA74" s="177">
        <f t="shared" ref="BA74:BE89" si="62">IF(W74&gt;0,N74,0)</f>
        <v>0</v>
      </c>
      <c r="BB74" s="177">
        <f t="shared" si="62"/>
        <v>5.5060925573451854E-3</v>
      </c>
      <c r="BC74" s="177">
        <f t="shared" si="62"/>
        <v>3.2992660121741763E-2</v>
      </c>
      <c r="BD74" s="177">
        <f t="shared" si="62"/>
        <v>2.3135603818416777E-3</v>
      </c>
      <c r="BE74" s="177">
        <f t="shared" si="62"/>
        <v>0</v>
      </c>
      <c r="BH74" s="177">
        <f t="shared" si="44"/>
        <v>0</v>
      </c>
      <c r="BI74" s="177">
        <f t="shared" si="44"/>
        <v>1.3363028953229394E-2</v>
      </c>
      <c r="BJ74" s="177">
        <f t="shared" si="44"/>
        <v>1.3363028953229394E-2</v>
      </c>
      <c r="BK74" s="177">
        <f t="shared" si="44"/>
        <v>8.9086859688195952E-3</v>
      </c>
      <c r="BL74" s="177">
        <f t="shared" si="44"/>
        <v>0</v>
      </c>
    </row>
    <row r="75" spans="1:64" x14ac:dyDescent="0.2">
      <c r="A75" s="12" t="s">
        <v>257</v>
      </c>
      <c r="B75" s="26">
        <f t="shared" si="56"/>
        <v>0</v>
      </c>
      <c r="C75" s="26">
        <f t="shared" si="56"/>
        <v>0</v>
      </c>
      <c r="D75" s="26">
        <f t="shared" si="56"/>
        <v>0</v>
      </c>
      <c r="E75" s="26">
        <f t="shared" si="56"/>
        <v>0</v>
      </c>
      <c r="F75" s="26">
        <f t="shared" si="56"/>
        <v>0</v>
      </c>
      <c r="H75" s="26">
        <f t="shared" si="57"/>
        <v>0</v>
      </c>
      <c r="I75" s="26">
        <f t="shared" si="58"/>
        <v>0</v>
      </c>
      <c r="J75" s="26">
        <f t="shared" si="58"/>
        <v>0</v>
      </c>
      <c r="K75" s="26">
        <f t="shared" si="58"/>
        <v>0</v>
      </c>
      <c r="L75" s="26">
        <f t="shared" si="58"/>
        <v>0</v>
      </c>
      <c r="N75" s="26">
        <f>IF(OutputMtx!C75&gt;0,OutputMtx!C75,0)</f>
        <v>7.5234979055082028E-3</v>
      </c>
      <c r="O75" s="26">
        <f>IF(OutputMtx!D75&gt;0,OutputMtx!D75,0)</f>
        <v>7.8249572856075641E-3</v>
      </c>
      <c r="P75" s="26">
        <f>IF(OutputMtx!E75&gt;0,OutputMtx!E75,0)</f>
        <v>5.7871336877352896E-3</v>
      </c>
      <c r="Q75" s="26">
        <f>IF(OutputMtx!F75&gt;0,OutputMtx!F75,0)</f>
        <v>0</v>
      </c>
      <c r="R75" s="26">
        <f>IF(OutputMtx!G75&gt;0,OutputMtx!G75,0)</f>
        <v>0</v>
      </c>
      <c r="T75" s="26">
        <f>SUM($P73:$P90)/SUM(N73:R90)</f>
        <v>0.27258554900780524</v>
      </c>
      <c r="U75" s="26">
        <f>SUM($Y73:$Y90)/SUM(W73:AA90)</f>
        <v>0.34920634920634913</v>
      </c>
      <c r="V75" s="27">
        <f>IF(T75&gt;U75,U75,T75)</f>
        <v>0.27258554900780524</v>
      </c>
      <c r="W75" s="26">
        <f>IF(OutputMtx!L75&gt;0,OutputMtx!L75,0)</f>
        <v>0</v>
      </c>
      <c r="X75" s="26">
        <f>IF(OutputMtx!M75&gt;0,OutputMtx!M75,0)</f>
        <v>0</v>
      </c>
      <c r="Y75" s="26">
        <f>IF(OutputMtx!N75&gt;0,OutputMtx!N75,0)</f>
        <v>0</v>
      </c>
      <c r="Z75" s="26">
        <f>IF(OutputMtx!O75&gt;0,OutputMtx!O75,0)</f>
        <v>0</v>
      </c>
      <c r="AA75" s="26">
        <f>IF(OutputMtx!P75&gt;0,OutputMtx!P75,0)</f>
        <v>0</v>
      </c>
      <c r="AC75" s="26">
        <f t="shared" si="46"/>
        <v>2.1135588878851055E-2</v>
      </c>
      <c r="AD75" s="26">
        <f t="shared" si="47"/>
        <v>0</v>
      </c>
      <c r="AE75" s="31">
        <f t="shared" si="48"/>
        <v>0</v>
      </c>
      <c r="AG75" s="26">
        <f t="shared" si="59"/>
        <v>4.4703024683903095E-2</v>
      </c>
      <c r="AH75" s="26">
        <f t="shared" si="60"/>
        <v>0</v>
      </c>
      <c r="AI75" s="28">
        <f t="shared" si="61"/>
        <v>0</v>
      </c>
      <c r="AK75" s="26">
        <f>SUM($P73:$P90)</f>
        <v>0.12887844030427367</v>
      </c>
      <c r="AL75" s="26">
        <f>SUM($Y73:$Y90)</f>
        <v>9.7995545657015556E-2</v>
      </c>
      <c r="AM75" s="27">
        <f>IF(AK75&gt;AL75,AL75,AK75)</f>
        <v>9.7995545657015556E-2</v>
      </c>
      <c r="AQ75" s="152">
        <f t="shared" si="22"/>
        <v>1</v>
      </c>
      <c r="AR75" s="152">
        <f t="shared" si="22"/>
        <v>0</v>
      </c>
      <c r="AS75">
        <f t="shared" si="55"/>
        <v>1</v>
      </c>
      <c r="BA75" s="177">
        <f t="shared" si="62"/>
        <v>0</v>
      </c>
      <c r="BB75" s="177">
        <f t="shared" si="62"/>
        <v>0</v>
      </c>
      <c r="BC75" s="177">
        <f t="shared" si="62"/>
        <v>0</v>
      </c>
      <c r="BD75" s="177">
        <f t="shared" si="62"/>
        <v>0</v>
      </c>
      <c r="BE75" s="177">
        <f t="shared" si="62"/>
        <v>0</v>
      </c>
      <c r="BH75" s="177">
        <f t="shared" si="44"/>
        <v>0</v>
      </c>
      <c r="BI75" s="177">
        <f t="shared" si="44"/>
        <v>0</v>
      </c>
      <c r="BJ75" s="177">
        <f t="shared" si="44"/>
        <v>0</v>
      </c>
      <c r="BK75" s="177">
        <f t="shared" si="44"/>
        <v>0</v>
      </c>
      <c r="BL75" s="177">
        <f t="shared" si="44"/>
        <v>0</v>
      </c>
    </row>
    <row r="76" spans="1:64" x14ac:dyDescent="0.2">
      <c r="A76" s="12" t="s">
        <v>258</v>
      </c>
      <c r="B76" s="26">
        <f t="shared" si="56"/>
        <v>0</v>
      </c>
      <c r="C76" s="26">
        <f t="shared" si="56"/>
        <v>0</v>
      </c>
      <c r="D76" s="26">
        <f t="shared" si="56"/>
        <v>0</v>
      </c>
      <c r="E76" s="26">
        <f t="shared" si="56"/>
        <v>0</v>
      </c>
      <c r="F76" s="26">
        <f t="shared" si="56"/>
        <v>0</v>
      </c>
      <c r="H76" s="26">
        <f t="shared" si="57"/>
        <v>0</v>
      </c>
      <c r="I76" s="26">
        <f t="shared" si="58"/>
        <v>0</v>
      </c>
      <c r="J76" s="26">
        <f t="shared" si="58"/>
        <v>0</v>
      </c>
      <c r="K76" s="26">
        <f t="shared" si="58"/>
        <v>0</v>
      </c>
      <c r="L76" s="26">
        <f t="shared" si="58"/>
        <v>0</v>
      </c>
      <c r="N76" s="26">
        <f>IF(OutputMtx!C76&gt;0,OutputMtx!C76,0)</f>
        <v>0</v>
      </c>
      <c r="O76" s="26">
        <f>IF(OutputMtx!D76&gt;0,OutputMtx!D76,0)</f>
        <v>0</v>
      </c>
      <c r="P76" s="26">
        <f>IF(OutputMtx!E76&gt;0,OutputMtx!E76,0)</f>
        <v>4.0572342122568361E-3</v>
      </c>
      <c r="Q76" s="26">
        <f>IF(OutputMtx!F76&gt;0,OutputMtx!F76,0)</f>
        <v>0</v>
      </c>
      <c r="R76" s="26">
        <f>IF(OutputMtx!G76&gt;0,OutputMtx!G76,0)</f>
        <v>0</v>
      </c>
      <c r="T76" s="26">
        <f>SUM($Q73:$Q90)/SUM(N73:R90)</f>
        <v>0.14279924461831628</v>
      </c>
      <c r="U76" s="26">
        <f>SUM($Z73:$Z90)/SUM(W73:AA90)</f>
        <v>0.31746031746031739</v>
      </c>
      <c r="V76" s="27">
        <f>IF(T76&gt;U76,U76,T76)</f>
        <v>0.14279924461831628</v>
      </c>
      <c r="W76" s="26">
        <f>IF(OutputMtx!L76&gt;0,OutputMtx!L76,0)</f>
        <v>0</v>
      </c>
      <c r="X76" s="26">
        <f>IF(OutputMtx!M76&gt;0,OutputMtx!M76,0)</f>
        <v>0</v>
      </c>
      <c r="Y76" s="26">
        <f>IF(OutputMtx!N76&gt;0,OutputMtx!N76,0)</f>
        <v>0</v>
      </c>
      <c r="Z76" s="26">
        <f>IF(OutputMtx!O76&gt;0,OutputMtx!O76,0)</f>
        <v>0</v>
      </c>
      <c r="AA76" s="26">
        <f>IF(OutputMtx!P76&gt;0,OutputMtx!P76,0)</f>
        <v>0</v>
      </c>
      <c r="AC76" s="26">
        <f t="shared" si="46"/>
        <v>4.0572342122568361E-3</v>
      </c>
      <c r="AD76" s="26">
        <f t="shared" si="47"/>
        <v>0</v>
      </c>
      <c r="AE76" s="31">
        <f t="shared" si="48"/>
        <v>0</v>
      </c>
      <c r="AG76" s="26">
        <f t="shared" si="59"/>
        <v>8.5812911189041309E-3</v>
      </c>
      <c r="AH76" s="26">
        <f t="shared" si="60"/>
        <v>0</v>
      </c>
      <c r="AI76" s="28">
        <f t="shared" si="61"/>
        <v>0</v>
      </c>
      <c r="AK76" s="26">
        <f>SUM($Q73:$Q90)</f>
        <v>6.7515479048781399E-2</v>
      </c>
      <c r="AL76" s="26">
        <f>SUM($Z73:$Z90)</f>
        <v>8.9086859688195963E-2</v>
      </c>
      <c r="AM76" s="27">
        <f>IF(AK76&gt;AL76,AL76,AK76)</f>
        <v>6.7515479048781399E-2</v>
      </c>
      <c r="AQ76" s="152">
        <f t="shared" si="22"/>
        <v>1</v>
      </c>
      <c r="AR76" s="152">
        <f t="shared" si="22"/>
        <v>0</v>
      </c>
      <c r="AS76">
        <f t="shared" si="55"/>
        <v>1</v>
      </c>
      <c r="BA76" s="177">
        <f t="shared" si="62"/>
        <v>0</v>
      </c>
      <c r="BB76" s="177">
        <f t="shared" si="62"/>
        <v>0</v>
      </c>
      <c r="BC76" s="177">
        <f t="shared" si="62"/>
        <v>0</v>
      </c>
      <c r="BD76" s="177">
        <f t="shared" si="62"/>
        <v>0</v>
      </c>
      <c r="BE76" s="177">
        <f t="shared" si="62"/>
        <v>0</v>
      </c>
      <c r="BH76" s="177">
        <f t="shared" si="44"/>
        <v>0</v>
      </c>
      <c r="BI76" s="177">
        <f t="shared" si="44"/>
        <v>0</v>
      </c>
      <c r="BJ76" s="177">
        <f t="shared" si="44"/>
        <v>0</v>
      </c>
      <c r="BK76" s="177">
        <f t="shared" si="44"/>
        <v>0</v>
      </c>
      <c r="BL76" s="177">
        <f t="shared" si="44"/>
        <v>0</v>
      </c>
    </row>
    <row r="77" spans="1:64" x14ac:dyDescent="0.2">
      <c r="A77" s="12" t="s">
        <v>259</v>
      </c>
      <c r="B77" s="26">
        <f t="shared" si="56"/>
        <v>0</v>
      </c>
      <c r="C77" s="26">
        <f t="shared" si="56"/>
        <v>2.2271714922048988E-3</v>
      </c>
      <c r="D77" s="26">
        <f t="shared" si="56"/>
        <v>0</v>
      </c>
      <c r="E77" s="26">
        <f t="shared" si="56"/>
        <v>0</v>
      </c>
      <c r="F77" s="26">
        <f t="shared" si="56"/>
        <v>0</v>
      </c>
      <c r="H77" s="26">
        <f t="shared" si="57"/>
        <v>0</v>
      </c>
      <c r="I77" s="26">
        <f t="shared" si="58"/>
        <v>4.8933174963796391E-3</v>
      </c>
      <c r="J77" s="26">
        <f t="shared" si="58"/>
        <v>0</v>
      </c>
      <c r="K77" s="26">
        <f t="shared" si="58"/>
        <v>0</v>
      </c>
      <c r="L77" s="26">
        <f t="shared" si="58"/>
        <v>0</v>
      </c>
      <c r="N77" s="26">
        <f>IF(OutputMtx!C77&gt;0,OutputMtx!C77,0)</f>
        <v>8.6836310082042962E-4</v>
      </c>
      <c r="O77" s="26">
        <f>IF(OutputMtx!D77&gt;0,OutputMtx!D77,0)</f>
        <v>2.3135603818416777E-3</v>
      </c>
      <c r="P77" s="26">
        <f>IF(OutputMtx!E77&gt;0,OutputMtx!E77,0)</f>
        <v>1.7368347968012437E-2</v>
      </c>
      <c r="Q77" s="26">
        <f>IF(OutputMtx!F77&gt;0,OutputMtx!F77,0)</f>
        <v>2.3135603818416777E-3</v>
      </c>
      <c r="R77" s="26">
        <f>IF(OutputMtx!G77&gt;0,OutputMtx!G77,0)</f>
        <v>0</v>
      </c>
      <c r="T77" s="26">
        <f>SUM($R73:$R90)/SUM(N73:R90)</f>
        <v>0</v>
      </c>
      <c r="U77" s="26">
        <f>SUM($AA73:$AA90)/SUM(W73:AA90)</f>
        <v>5.5555555555555539E-2</v>
      </c>
      <c r="V77" s="27">
        <f>IF(T77&gt;U77,U77,T77)</f>
        <v>0</v>
      </c>
      <c r="W77" s="26">
        <f>IF(OutputMtx!L77&gt;0,OutputMtx!L77,0)</f>
        <v>0</v>
      </c>
      <c r="X77" s="26">
        <f>IF(OutputMtx!M77&gt;0,OutputMtx!M77,0)</f>
        <v>2.2271714922048988E-3</v>
      </c>
      <c r="Y77" s="26">
        <f>IF(OutputMtx!N77&gt;0,OutputMtx!N77,0)</f>
        <v>0</v>
      </c>
      <c r="Z77" s="26">
        <f>IF(OutputMtx!O77&gt;0,OutputMtx!O77,0)</f>
        <v>0</v>
      </c>
      <c r="AA77" s="26">
        <f>IF(OutputMtx!P77&gt;0,OutputMtx!P77,0)</f>
        <v>0</v>
      </c>
      <c r="AC77" s="26">
        <f t="shared" si="46"/>
        <v>2.2863831832516224E-2</v>
      </c>
      <c r="AD77" s="26">
        <f t="shared" si="47"/>
        <v>2.2271714922048988E-3</v>
      </c>
      <c r="AE77" s="31">
        <f t="shared" si="48"/>
        <v>2.2271714922048988E-3</v>
      </c>
      <c r="AG77" s="26">
        <f t="shared" si="59"/>
        <v>4.8358361086419048E-2</v>
      </c>
      <c r="AH77" s="26">
        <f t="shared" si="60"/>
        <v>7.9365079365079343E-3</v>
      </c>
      <c r="AI77" s="28">
        <f t="shared" si="61"/>
        <v>7.9365079365079343E-3</v>
      </c>
      <c r="AK77" s="26">
        <f>SUM($R73:$R90)</f>
        <v>0</v>
      </c>
      <c r="AL77" s="26">
        <f>SUM($AA73:$AA90)</f>
        <v>1.5590200445434292E-2</v>
      </c>
      <c r="AM77" s="27">
        <f>IF(AK77&gt;AL77,AL77,AK77)</f>
        <v>0</v>
      </c>
      <c r="AQ77" s="152">
        <f t="shared" si="22"/>
        <v>1</v>
      </c>
      <c r="AR77" s="152">
        <f t="shared" si="22"/>
        <v>1</v>
      </c>
      <c r="AS77">
        <f t="shared" si="55"/>
        <v>2</v>
      </c>
      <c r="BA77" s="177">
        <f t="shared" si="62"/>
        <v>0</v>
      </c>
      <c r="BB77" s="177">
        <f t="shared" si="62"/>
        <v>2.3135603818416777E-3</v>
      </c>
      <c r="BC77" s="177">
        <f t="shared" si="62"/>
        <v>0</v>
      </c>
      <c r="BD77" s="177">
        <f t="shared" si="62"/>
        <v>0</v>
      </c>
      <c r="BE77" s="177">
        <f t="shared" si="62"/>
        <v>0</v>
      </c>
      <c r="BH77" s="177">
        <f t="shared" si="44"/>
        <v>0</v>
      </c>
      <c r="BI77" s="177">
        <f t="shared" si="44"/>
        <v>2.2271714922048988E-3</v>
      </c>
      <c r="BJ77" s="177">
        <f t="shared" si="44"/>
        <v>0</v>
      </c>
      <c r="BK77" s="177">
        <f t="shared" si="44"/>
        <v>0</v>
      </c>
      <c r="BL77" s="177">
        <f t="shared" si="44"/>
        <v>0</v>
      </c>
    </row>
    <row r="78" spans="1:64" ht="25.5" x14ac:dyDescent="0.2">
      <c r="A78" s="7" t="s">
        <v>260</v>
      </c>
      <c r="B78" s="26">
        <f t="shared" si="56"/>
        <v>0</v>
      </c>
      <c r="C78" s="26">
        <f t="shared" si="56"/>
        <v>1.5590200445434292E-2</v>
      </c>
      <c r="D78" s="26">
        <f t="shared" si="56"/>
        <v>1.5590200445434292E-2</v>
      </c>
      <c r="E78" s="26">
        <f t="shared" si="56"/>
        <v>5.7865531278145435E-3</v>
      </c>
      <c r="F78" s="26">
        <f t="shared" si="56"/>
        <v>0</v>
      </c>
      <c r="H78" s="26">
        <f t="shared" si="57"/>
        <v>0</v>
      </c>
      <c r="I78" s="26">
        <f t="shared" si="58"/>
        <v>5.5555555555555539E-2</v>
      </c>
      <c r="J78" s="26">
        <f t="shared" si="58"/>
        <v>3.5508872829058784E-2</v>
      </c>
      <c r="K78" s="26">
        <f t="shared" si="58"/>
        <v>1.2238903244671365E-2</v>
      </c>
      <c r="L78" s="26">
        <f t="shared" si="58"/>
        <v>0</v>
      </c>
      <c r="N78" s="26">
        <f>IF(OutputMtx!C78&gt;0,OutputMtx!C78,0)</f>
        <v>2.3433388595594934E-2</v>
      </c>
      <c r="O78" s="26">
        <f>IF(OutputMtx!D78&gt;0,OutputMtx!D78,0)</f>
        <v>8.0415138048749155E-2</v>
      </c>
      <c r="P78" s="26">
        <f>IF(OutputMtx!E78&gt;0,OutputMtx!E78,0)</f>
        <v>1.6788594126979414E-2</v>
      </c>
      <c r="Q78" s="26">
        <f>IF(OutputMtx!F78&gt;0,OutputMtx!F78,0)</f>
        <v>5.7865531278145435E-3</v>
      </c>
      <c r="R78" s="26">
        <f>IF(OutputMtx!G78&gt;0,OutputMtx!G78,0)</f>
        <v>0</v>
      </c>
      <c r="W78" s="26">
        <f>IF(OutputMtx!L78&gt;0,OutputMtx!L78,0)</f>
        <v>0</v>
      </c>
      <c r="X78" s="26">
        <f>IF(OutputMtx!M78&gt;0,OutputMtx!M78,0)</f>
        <v>1.5590200445434292E-2</v>
      </c>
      <c r="Y78" s="26">
        <f>IF(OutputMtx!N78&gt;0,OutputMtx!N78,0)</f>
        <v>1.5590200445434292E-2</v>
      </c>
      <c r="Z78" s="26">
        <f>IF(OutputMtx!O78&gt;0,OutputMtx!O78,0)</f>
        <v>1.3363028953229394E-2</v>
      </c>
      <c r="AA78" s="26">
        <f>IF(OutputMtx!P78&gt;0,OutputMtx!P78,0)</f>
        <v>0</v>
      </c>
      <c r="AC78" s="26">
        <f t="shared" si="46"/>
        <v>0.12642367389913806</v>
      </c>
      <c r="AD78" s="26">
        <f t="shared" si="47"/>
        <v>4.4543429844097981E-2</v>
      </c>
      <c r="AE78" s="31">
        <f t="shared" si="48"/>
        <v>4.4543429844097981E-2</v>
      </c>
      <c r="AG78" s="26">
        <f t="shared" si="59"/>
        <v>0.2673935723928646</v>
      </c>
      <c r="AH78" s="26">
        <f t="shared" si="60"/>
        <v>0.15873015873015869</v>
      </c>
      <c r="AI78" s="28">
        <f t="shared" si="61"/>
        <v>0.15873015873015869</v>
      </c>
      <c r="AQ78" s="152">
        <f t="shared" si="22"/>
        <v>1</v>
      </c>
      <c r="AR78" s="152">
        <f t="shared" si="22"/>
        <v>1</v>
      </c>
      <c r="AS78">
        <f t="shared" si="55"/>
        <v>2</v>
      </c>
      <c r="BA78" s="177">
        <f t="shared" si="62"/>
        <v>0</v>
      </c>
      <c r="BB78" s="177">
        <f t="shared" si="62"/>
        <v>8.0415138048749155E-2</v>
      </c>
      <c r="BC78" s="177">
        <f t="shared" si="62"/>
        <v>1.6788594126979414E-2</v>
      </c>
      <c r="BD78" s="177">
        <f t="shared" si="62"/>
        <v>5.7865531278145435E-3</v>
      </c>
      <c r="BE78" s="177">
        <f t="shared" si="62"/>
        <v>0</v>
      </c>
      <c r="BH78" s="177">
        <f t="shared" si="44"/>
        <v>0</v>
      </c>
      <c r="BI78" s="177">
        <f t="shared" si="44"/>
        <v>1.5590200445434292E-2</v>
      </c>
      <c r="BJ78" s="177">
        <f t="shared" si="44"/>
        <v>1.5590200445434292E-2</v>
      </c>
      <c r="BK78" s="177">
        <f t="shared" si="44"/>
        <v>1.3363028953229394E-2</v>
      </c>
      <c r="BL78" s="177">
        <f t="shared" si="44"/>
        <v>0</v>
      </c>
    </row>
    <row r="79" spans="1:64" ht="25.5" x14ac:dyDescent="0.2">
      <c r="A79" s="7" t="s">
        <v>261</v>
      </c>
      <c r="B79" s="26">
        <f t="shared" si="56"/>
        <v>0</v>
      </c>
      <c r="C79" s="26">
        <f t="shared" si="56"/>
        <v>0</v>
      </c>
      <c r="D79" s="26">
        <f t="shared" si="56"/>
        <v>2.2271714922048988E-3</v>
      </c>
      <c r="E79" s="26">
        <f t="shared" si="56"/>
        <v>1.1594323641311889E-3</v>
      </c>
      <c r="F79" s="26">
        <f t="shared" si="56"/>
        <v>0</v>
      </c>
      <c r="H79" s="26">
        <f t="shared" si="57"/>
        <v>0</v>
      </c>
      <c r="I79" s="26">
        <f t="shared" si="58"/>
        <v>0</v>
      </c>
      <c r="J79" s="26">
        <f t="shared" si="58"/>
        <v>7.9365079365079343E-3</v>
      </c>
      <c r="K79" s="26">
        <f t="shared" si="58"/>
        <v>2.4522682519120885E-3</v>
      </c>
      <c r="L79" s="26">
        <f t="shared" si="58"/>
        <v>0</v>
      </c>
      <c r="N79" s="26">
        <f>IF(OutputMtx!C79&gt;0,OutputMtx!C79,0)</f>
        <v>0</v>
      </c>
      <c r="O79" s="26">
        <f>IF(OutputMtx!D79&gt;0,OutputMtx!D79,0)</f>
        <v>6.3744556581656142E-3</v>
      </c>
      <c r="P79" s="26">
        <f>IF(OutputMtx!E79&gt;0,OutputMtx!E79,0)</f>
        <v>4.5357084605397039E-3</v>
      </c>
      <c r="Q79" s="26">
        <f>IF(OutputMtx!F79&gt;0,OutputMtx!F79,0)</f>
        <v>1.1594323641311889E-3</v>
      </c>
      <c r="R79" s="26">
        <f>IF(OutputMtx!G79&gt;0,OutputMtx!G79,0)</f>
        <v>0</v>
      </c>
      <c r="W79" s="26">
        <f>IF(OutputMtx!L79&gt;0,OutputMtx!L79,0)</f>
        <v>0</v>
      </c>
      <c r="X79" s="26">
        <f>IF(OutputMtx!M79&gt;0,OutputMtx!M79,0)</f>
        <v>0</v>
      </c>
      <c r="Y79" s="26">
        <f>IF(OutputMtx!N79&gt;0,OutputMtx!N79,0)</f>
        <v>2.2271714922048988E-3</v>
      </c>
      <c r="Z79" s="26">
        <f>IF(OutputMtx!O79&gt;0,OutputMtx!O79,0)</f>
        <v>2.2271714922048988E-3</v>
      </c>
      <c r="AA79" s="26">
        <f>IF(OutputMtx!P79&gt;0,OutputMtx!P79,0)</f>
        <v>0</v>
      </c>
      <c r="AC79" s="26">
        <f t="shared" si="46"/>
        <v>1.2069596482836507E-2</v>
      </c>
      <c r="AD79" s="26">
        <f t="shared" si="47"/>
        <v>4.4543429844097976E-3</v>
      </c>
      <c r="AE79" s="31">
        <f t="shared" si="48"/>
        <v>4.4543429844097976E-3</v>
      </c>
      <c r="AG79" s="26">
        <f t="shared" si="59"/>
        <v>2.5527912782069621E-2</v>
      </c>
      <c r="AH79" s="26">
        <f t="shared" si="60"/>
        <v>1.5873015873015869E-2</v>
      </c>
      <c r="AI79" s="28">
        <f t="shared" si="61"/>
        <v>1.5873015873015869E-2</v>
      </c>
      <c r="AQ79" s="152">
        <f t="shared" si="22"/>
        <v>1</v>
      </c>
      <c r="AR79" s="152">
        <f t="shared" si="22"/>
        <v>1</v>
      </c>
      <c r="AS79">
        <f t="shared" si="55"/>
        <v>2</v>
      </c>
      <c r="BA79" s="177">
        <f t="shared" si="62"/>
        <v>0</v>
      </c>
      <c r="BB79" s="177">
        <f t="shared" si="62"/>
        <v>0</v>
      </c>
      <c r="BC79" s="177">
        <f t="shared" si="62"/>
        <v>4.5357084605397039E-3</v>
      </c>
      <c r="BD79" s="177">
        <f t="shared" si="62"/>
        <v>1.1594323641311889E-3</v>
      </c>
      <c r="BE79" s="177">
        <f t="shared" si="62"/>
        <v>0</v>
      </c>
      <c r="BH79" s="177">
        <f t="shared" si="44"/>
        <v>0</v>
      </c>
      <c r="BI79" s="177">
        <f t="shared" si="44"/>
        <v>0</v>
      </c>
      <c r="BJ79" s="177">
        <f t="shared" si="44"/>
        <v>2.2271714922048988E-3</v>
      </c>
      <c r="BK79" s="177">
        <f t="shared" si="44"/>
        <v>2.2271714922048988E-3</v>
      </c>
      <c r="BL79" s="177">
        <f t="shared" si="44"/>
        <v>0</v>
      </c>
    </row>
    <row r="80" spans="1:64" ht="25.5" x14ac:dyDescent="0.2">
      <c r="A80" s="7" t="s">
        <v>262</v>
      </c>
      <c r="B80" s="26">
        <f t="shared" si="56"/>
        <v>2.2271714922048988E-3</v>
      </c>
      <c r="C80" s="26">
        <f t="shared" si="56"/>
        <v>4.4543429844097976E-3</v>
      </c>
      <c r="D80" s="26">
        <f t="shared" si="56"/>
        <v>1.4655398347901687E-2</v>
      </c>
      <c r="E80" s="26">
        <f t="shared" si="56"/>
        <v>6.6815144766146969E-3</v>
      </c>
      <c r="F80" s="26">
        <f t="shared" si="56"/>
        <v>0</v>
      </c>
      <c r="H80" s="26">
        <f t="shared" si="57"/>
        <v>7.9365079365079343E-3</v>
      </c>
      <c r="I80" s="26">
        <f t="shared" si="58"/>
        <v>1.5873015873015869E-2</v>
      </c>
      <c r="J80" s="26">
        <f t="shared" si="58"/>
        <v>3.0997037170525037E-2</v>
      </c>
      <c r="K80" s="26">
        <f t="shared" si="58"/>
        <v>2.3809523809523805E-2</v>
      </c>
      <c r="L80" s="26">
        <f t="shared" si="58"/>
        <v>0</v>
      </c>
      <c r="N80" s="26">
        <f>IF(OutputMtx!C80&gt;0,OutputMtx!C80,0)</f>
        <v>1.0410397166804794E-2</v>
      </c>
      <c r="O80" s="26">
        <f>IF(OutputMtx!D80&gt;0,OutputMtx!D80,0)</f>
        <v>2.8542913902062345E-2</v>
      </c>
      <c r="P80" s="26">
        <f>IF(OutputMtx!E80&gt;0,OutputMtx!E80,0)</f>
        <v>1.4655398347901687E-2</v>
      </c>
      <c r="Q80" s="26">
        <f>IF(OutputMtx!F80&gt;0,OutputMtx!F80,0)</f>
        <v>3.6075764015177064E-2</v>
      </c>
      <c r="R80" s="26">
        <f>IF(OutputMtx!G80&gt;0,OutputMtx!G80,0)</f>
        <v>0</v>
      </c>
      <c r="W80" s="26">
        <f>IF(OutputMtx!L80&gt;0,OutputMtx!L80,0)</f>
        <v>2.2271714922048988E-3</v>
      </c>
      <c r="X80" s="26">
        <f>IF(OutputMtx!M80&gt;0,OutputMtx!M80,0)</f>
        <v>4.4543429844097976E-3</v>
      </c>
      <c r="Y80" s="26">
        <f>IF(OutputMtx!N80&gt;0,OutputMtx!N80,0)</f>
        <v>2.0044543429844089E-2</v>
      </c>
      <c r="Z80" s="26">
        <f>IF(OutputMtx!O80&gt;0,OutputMtx!O80,0)</f>
        <v>6.6815144766146969E-3</v>
      </c>
      <c r="AA80" s="26">
        <f>IF(OutputMtx!P80&gt;0,OutputMtx!P80,0)</f>
        <v>0</v>
      </c>
      <c r="AC80" s="26">
        <f t="shared" si="46"/>
        <v>8.9684473431945883E-2</v>
      </c>
      <c r="AD80" s="26">
        <f t="shared" si="47"/>
        <v>3.3407572383073486E-2</v>
      </c>
      <c r="AE80" s="31">
        <f t="shared" si="48"/>
        <v>3.3407572383073486E-2</v>
      </c>
      <c r="AG80" s="26">
        <f t="shared" si="59"/>
        <v>0.18968798326706804</v>
      </c>
      <c r="AH80" s="26">
        <f t="shared" si="60"/>
        <v>0.11904761904761903</v>
      </c>
      <c r="AI80" s="28">
        <f t="shared" si="61"/>
        <v>0.11904761904761903</v>
      </c>
      <c r="AQ80" s="152">
        <f t="shared" si="22"/>
        <v>1</v>
      </c>
      <c r="AR80" s="152">
        <f t="shared" si="22"/>
        <v>1</v>
      </c>
      <c r="AS80">
        <f t="shared" si="55"/>
        <v>2</v>
      </c>
      <c r="BA80" s="177">
        <f t="shared" si="62"/>
        <v>1.0410397166804794E-2</v>
      </c>
      <c r="BB80" s="177">
        <f t="shared" si="62"/>
        <v>2.8542913902062345E-2</v>
      </c>
      <c r="BC80" s="177">
        <f t="shared" si="62"/>
        <v>1.4655398347901687E-2</v>
      </c>
      <c r="BD80" s="177">
        <f t="shared" si="62"/>
        <v>3.6075764015177064E-2</v>
      </c>
      <c r="BE80" s="177">
        <f t="shared" si="62"/>
        <v>0</v>
      </c>
      <c r="BH80" s="177">
        <f t="shared" si="44"/>
        <v>2.2271714922048988E-3</v>
      </c>
      <c r="BI80" s="177">
        <f t="shared" si="44"/>
        <v>4.4543429844097976E-3</v>
      </c>
      <c r="BJ80" s="177">
        <f t="shared" si="44"/>
        <v>2.0044543429844089E-2</v>
      </c>
      <c r="BK80" s="177">
        <f t="shared" si="44"/>
        <v>6.6815144766146969E-3</v>
      </c>
      <c r="BL80" s="177">
        <f t="shared" si="44"/>
        <v>0</v>
      </c>
    </row>
    <row r="81" spans="1:64" ht="38.25" x14ac:dyDescent="0.2">
      <c r="A81" s="7" t="s">
        <v>263</v>
      </c>
      <c r="B81" s="26">
        <f t="shared" si="56"/>
        <v>0</v>
      </c>
      <c r="C81" s="26">
        <f t="shared" si="56"/>
        <v>0</v>
      </c>
      <c r="D81" s="26">
        <f t="shared" si="56"/>
        <v>0</v>
      </c>
      <c r="E81" s="26">
        <f t="shared" si="56"/>
        <v>0</v>
      </c>
      <c r="F81" s="26">
        <f t="shared" si="56"/>
        <v>0</v>
      </c>
      <c r="H81" s="26">
        <f t="shared" si="57"/>
        <v>0</v>
      </c>
      <c r="I81" s="26">
        <f t="shared" si="58"/>
        <v>0</v>
      </c>
      <c r="J81" s="26">
        <f t="shared" si="58"/>
        <v>0</v>
      </c>
      <c r="K81" s="26">
        <f t="shared" si="58"/>
        <v>0</v>
      </c>
      <c r="L81" s="26">
        <f t="shared" si="58"/>
        <v>0</v>
      </c>
      <c r="N81" s="26">
        <f>IF(OutputMtx!C81&gt;0,OutputMtx!C81,0)</f>
        <v>0</v>
      </c>
      <c r="O81" s="26">
        <f>IF(OutputMtx!D81&gt;0,OutputMtx!D81,0)</f>
        <v>0</v>
      </c>
      <c r="P81" s="26">
        <f>IF(OutputMtx!E81&gt;0,OutputMtx!E81,0)</f>
        <v>0</v>
      </c>
      <c r="Q81" s="26">
        <f>IF(OutputMtx!F81&gt;0,OutputMtx!F81,0)</f>
        <v>0</v>
      </c>
      <c r="R81" s="26">
        <f>IF(OutputMtx!G81&gt;0,OutputMtx!G81,0)</f>
        <v>0</v>
      </c>
      <c r="W81" s="26">
        <f>IF(OutputMtx!L81&gt;0,OutputMtx!L81,0)</f>
        <v>0</v>
      </c>
      <c r="X81" s="26">
        <f>IF(OutputMtx!M81&gt;0,OutputMtx!M81,0)</f>
        <v>0</v>
      </c>
      <c r="Y81" s="26">
        <f>IF(OutputMtx!N81&gt;0,OutputMtx!N81,0)</f>
        <v>2.2271714922048988E-3</v>
      </c>
      <c r="Z81" s="26">
        <f>IF(OutputMtx!O81&gt;0,OutputMtx!O81,0)</f>
        <v>2.2271714922048988E-3</v>
      </c>
      <c r="AA81" s="26">
        <f>IF(OutputMtx!P81&gt;0,OutputMtx!P81,0)</f>
        <v>0</v>
      </c>
      <c r="AC81" s="26">
        <f t="shared" si="46"/>
        <v>0</v>
      </c>
      <c r="AD81" s="26">
        <f t="shared" si="47"/>
        <v>4.4543429844097976E-3</v>
      </c>
      <c r="AE81" s="31">
        <f t="shared" si="48"/>
        <v>0</v>
      </c>
      <c r="AG81" s="26">
        <f t="shared" si="59"/>
        <v>0</v>
      </c>
      <c r="AH81" s="26">
        <f t="shared" si="60"/>
        <v>1.5873015873015869E-2</v>
      </c>
      <c r="AI81" s="28">
        <f t="shared" si="61"/>
        <v>0</v>
      </c>
      <c r="AQ81" s="152">
        <f t="shared" si="22"/>
        <v>0</v>
      </c>
      <c r="AR81" s="152">
        <f t="shared" si="22"/>
        <v>1</v>
      </c>
      <c r="AS81">
        <f t="shared" si="55"/>
        <v>1</v>
      </c>
      <c r="BA81" s="177">
        <f t="shared" si="62"/>
        <v>0</v>
      </c>
      <c r="BB81" s="177">
        <f t="shared" si="62"/>
        <v>0</v>
      </c>
      <c r="BC81" s="177">
        <f t="shared" si="62"/>
        <v>0</v>
      </c>
      <c r="BD81" s="177">
        <f t="shared" si="62"/>
        <v>0</v>
      </c>
      <c r="BE81" s="177">
        <f t="shared" si="62"/>
        <v>0</v>
      </c>
      <c r="BH81" s="177">
        <f t="shared" si="44"/>
        <v>0</v>
      </c>
      <c r="BI81" s="177">
        <f t="shared" si="44"/>
        <v>0</v>
      </c>
      <c r="BJ81" s="177">
        <f t="shared" si="44"/>
        <v>0</v>
      </c>
      <c r="BK81" s="177">
        <f t="shared" si="44"/>
        <v>0</v>
      </c>
      <c r="BL81" s="177">
        <f t="shared" si="44"/>
        <v>0</v>
      </c>
    </row>
    <row r="82" spans="1:64" ht="51" x14ac:dyDescent="0.2">
      <c r="A82" s="7" t="s">
        <v>264</v>
      </c>
      <c r="B82" s="26">
        <f t="shared" si="56"/>
        <v>4.4543429844097976E-3</v>
      </c>
      <c r="C82" s="26">
        <f t="shared" si="56"/>
        <v>6.6815144766146969E-3</v>
      </c>
      <c r="D82" s="26">
        <f t="shared" si="56"/>
        <v>8.9086859688195952E-3</v>
      </c>
      <c r="E82" s="26">
        <f t="shared" si="56"/>
        <v>8.6839929920722436E-3</v>
      </c>
      <c r="F82" s="26">
        <f t="shared" si="56"/>
        <v>0</v>
      </c>
      <c r="H82" s="26">
        <f t="shared" si="57"/>
        <v>1.5873015873015869E-2</v>
      </c>
      <c r="I82" s="26">
        <f t="shared" si="58"/>
        <v>2.3809523809523805E-2</v>
      </c>
      <c r="J82" s="26">
        <f t="shared" si="58"/>
        <v>2.2642139204133327E-2</v>
      </c>
      <c r="K82" s="26">
        <f t="shared" si="58"/>
        <v>1.8367160494302245E-2</v>
      </c>
      <c r="L82" s="26">
        <f t="shared" si="58"/>
        <v>0</v>
      </c>
      <c r="N82" s="26">
        <f>IF(OutputMtx!C82&gt;0,OutputMtx!C82,0)</f>
        <v>1.3594418669122305E-2</v>
      </c>
      <c r="O82" s="26">
        <f>IF(OutputMtx!D82&gt;0,OutputMtx!D82,0)</f>
        <v>1.3024527197688741E-2</v>
      </c>
      <c r="P82" s="26">
        <f>IF(OutputMtx!E82&gt;0,OutputMtx!E82,0)</f>
        <v>1.0705202812117509E-2</v>
      </c>
      <c r="Q82" s="26">
        <f>IF(OutputMtx!F82&gt;0,OutputMtx!F82,0)</f>
        <v>8.6839929920722436E-3</v>
      </c>
      <c r="R82" s="26">
        <f>IF(OutputMtx!G82&gt;0,OutputMtx!G82,0)</f>
        <v>0</v>
      </c>
      <c r="W82" s="26">
        <f>IF(OutputMtx!L82&gt;0,OutputMtx!L82,0)</f>
        <v>4.4543429844097976E-3</v>
      </c>
      <c r="X82" s="26">
        <f>IF(OutputMtx!M82&gt;0,OutputMtx!M82,0)</f>
        <v>6.6815144766146969E-3</v>
      </c>
      <c r="Y82" s="26">
        <f>IF(OutputMtx!N82&gt;0,OutputMtx!N82,0)</f>
        <v>8.9086859688195952E-3</v>
      </c>
      <c r="Z82" s="26">
        <f>IF(OutputMtx!O82&gt;0,OutputMtx!O82,0)</f>
        <v>1.3363028953229394E-2</v>
      </c>
      <c r="AA82" s="26">
        <f>IF(OutputMtx!P82&gt;0,OutputMtx!P82,0)</f>
        <v>0</v>
      </c>
      <c r="AC82" s="26">
        <f t="shared" si="46"/>
        <v>4.6008141671000799E-2</v>
      </c>
      <c r="AD82" s="26">
        <f t="shared" si="47"/>
        <v>3.3407572383073486E-2</v>
      </c>
      <c r="AE82" s="31">
        <f t="shared" si="48"/>
        <v>3.3407572383073486E-2</v>
      </c>
      <c r="AG82" s="26">
        <f t="shared" si="59"/>
        <v>9.7309949799282008E-2</v>
      </c>
      <c r="AH82" s="26">
        <f t="shared" si="60"/>
        <v>0.11904761904761903</v>
      </c>
      <c r="AI82" s="28">
        <f t="shared" si="61"/>
        <v>9.7309949799282008E-2</v>
      </c>
      <c r="AQ82" s="152">
        <f t="shared" ref="AQ82:AR130" si="63">IF(AC82&gt;0,1,0)</f>
        <v>1</v>
      </c>
      <c r="AR82" s="152">
        <f t="shared" si="63"/>
        <v>1</v>
      </c>
      <c r="AS82">
        <f t="shared" si="55"/>
        <v>2</v>
      </c>
      <c r="BA82" s="177">
        <f t="shared" si="62"/>
        <v>1.3594418669122305E-2</v>
      </c>
      <c r="BB82" s="177">
        <f t="shared" si="62"/>
        <v>1.3024527197688741E-2</v>
      </c>
      <c r="BC82" s="177">
        <f t="shared" si="62"/>
        <v>1.0705202812117509E-2</v>
      </c>
      <c r="BD82" s="177">
        <f t="shared" si="62"/>
        <v>8.6839929920722436E-3</v>
      </c>
      <c r="BE82" s="177">
        <f t="shared" si="62"/>
        <v>0</v>
      </c>
      <c r="BH82" s="177">
        <f t="shared" si="44"/>
        <v>4.4543429844097976E-3</v>
      </c>
      <c r="BI82" s="177">
        <f t="shared" si="44"/>
        <v>6.6815144766146969E-3</v>
      </c>
      <c r="BJ82" s="177">
        <f t="shared" si="44"/>
        <v>8.9086859688195952E-3</v>
      </c>
      <c r="BK82" s="177">
        <f t="shared" si="44"/>
        <v>1.3363028953229394E-2</v>
      </c>
      <c r="BL82" s="177">
        <f t="shared" si="44"/>
        <v>0</v>
      </c>
    </row>
    <row r="83" spans="1:64" ht="25.5" x14ac:dyDescent="0.2">
      <c r="A83" s="12" t="s">
        <v>265</v>
      </c>
      <c r="B83" s="26">
        <f t="shared" si="56"/>
        <v>0</v>
      </c>
      <c r="C83" s="26">
        <f t="shared" si="56"/>
        <v>0</v>
      </c>
      <c r="D83" s="26">
        <f t="shared" si="56"/>
        <v>0</v>
      </c>
      <c r="E83" s="26">
        <f t="shared" si="56"/>
        <v>0</v>
      </c>
      <c r="F83" s="26">
        <f t="shared" si="56"/>
        <v>0</v>
      </c>
      <c r="H83" s="26">
        <f t="shared" si="57"/>
        <v>0</v>
      </c>
      <c r="I83" s="26">
        <f t="shared" si="58"/>
        <v>0</v>
      </c>
      <c r="J83" s="26">
        <f t="shared" si="58"/>
        <v>0</v>
      </c>
      <c r="K83" s="26">
        <f t="shared" si="58"/>
        <v>0</v>
      </c>
      <c r="L83" s="26">
        <f t="shared" si="58"/>
        <v>0</v>
      </c>
      <c r="N83" s="26">
        <f>IF(OutputMtx!C83&gt;0,OutputMtx!C83,0)</f>
        <v>1.0414495532674697E-2</v>
      </c>
      <c r="O83" s="26">
        <f>IF(OutputMtx!D83&gt;0,OutputMtx!D83,0)</f>
        <v>0</v>
      </c>
      <c r="P83" s="26">
        <f>IF(OutputMtx!E83&gt;0,OutputMtx!E83,0)</f>
        <v>0</v>
      </c>
      <c r="Q83" s="26">
        <f>IF(OutputMtx!F83&gt;0,OutputMtx!F83,0)</f>
        <v>0</v>
      </c>
      <c r="R83" s="26">
        <f>IF(OutputMtx!G83&gt;0,OutputMtx!G83,0)</f>
        <v>0</v>
      </c>
      <c r="W83" s="26">
        <f>IF(OutputMtx!L83&gt;0,OutputMtx!L83,0)</f>
        <v>0</v>
      </c>
      <c r="X83" s="26">
        <f>IF(OutputMtx!M83&gt;0,OutputMtx!M83,0)</f>
        <v>0</v>
      </c>
      <c r="Y83" s="26">
        <f>IF(OutputMtx!N83&gt;0,OutputMtx!N83,0)</f>
        <v>0</v>
      </c>
      <c r="Z83" s="26">
        <f>IF(OutputMtx!O83&gt;0,OutputMtx!O83,0)</f>
        <v>0</v>
      </c>
      <c r="AA83" s="26">
        <f>IF(OutputMtx!P83&gt;0,OutputMtx!P83,0)</f>
        <v>0</v>
      </c>
      <c r="AC83" s="26">
        <f t="shared" si="46"/>
        <v>1.0414495532674697E-2</v>
      </c>
      <c r="AD83" s="26">
        <f t="shared" si="47"/>
        <v>0</v>
      </c>
      <c r="AE83" s="31">
        <f t="shared" si="48"/>
        <v>0</v>
      </c>
      <c r="AG83" s="26">
        <f t="shared" si="59"/>
        <v>2.2027276057276508E-2</v>
      </c>
      <c r="AH83" s="26">
        <f t="shared" si="60"/>
        <v>0</v>
      </c>
      <c r="AI83" s="28">
        <f t="shared" si="61"/>
        <v>0</v>
      </c>
      <c r="AQ83" s="152">
        <f t="shared" si="63"/>
        <v>1</v>
      </c>
      <c r="AR83" s="152">
        <f t="shared" si="63"/>
        <v>0</v>
      </c>
      <c r="AS83">
        <f t="shared" si="55"/>
        <v>1</v>
      </c>
      <c r="BA83" s="177">
        <f t="shared" si="62"/>
        <v>0</v>
      </c>
      <c r="BB83" s="177">
        <f t="shared" si="62"/>
        <v>0</v>
      </c>
      <c r="BC83" s="177">
        <f t="shared" si="62"/>
        <v>0</v>
      </c>
      <c r="BD83" s="177">
        <f t="shared" si="62"/>
        <v>0</v>
      </c>
      <c r="BE83" s="177">
        <f t="shared" si="62"/>
        <v>0</v>
      </c>
      <c r="BH83" s="177">
        <f t="shared" si="44"/>
        <v>0</v>
      </c>
      <c r="BI83" s="177">
        <f t="shared" si="44"/>
        <v>0</v>
      </c>
      <c r="BJ83" s="177">
        <f t="shared" si="44"/>
        <v>0</v>
      </c>
      <c r="BK83" s="177">
        <f t="shared" si="44"/>
        <v>0</v>
      </c>
      <c r="BL83" s="177">
        <f t="shared" si="44"/>
        <v>0</v>
      </c>
    </row>
    <row r="84" spans="1:64" ht="25.5" x14ac:dyDescent="0.2">
      <c r="A84" s="12" t="s">
        <v>266</v>
      </c>
      <c r="B84" s="26">
        <f t="shared" si="56"/>
        <v>0</v>
      </c>
      <c r="C84" s="26">
        <f t="shared" si="56"/>
        <v>0</v>
      </c>
      <c r="D84" s="26">
        <f t="shared" si="56"/>
        <v>0</v>
      </c>
      <c r="E84" s="26">
        <f t="shared" si="56"/>
        <v>0</v>
      </c>
      <c r="F84" s="26">
        <f t="shared" si="56"/>
        <v>0</v>
      </c>
      <c r="H84" s="26">
        <f t="shared" si="57"/>
        <v>0</v>
      </c>
      <c r="I84" s="26">
        <f t="shared" si="58"/>
        <v>0</v>
      </c>
      <c r="J84" s="26">
        <f t="shared" si="58"/>
        <v>0</v>
      </c>
      <c r="K84" s="26">
        <f t="shared" si="58"/>
        <v>0</v>
      </c>
      <c r="L84" s="26">
        <f t="shared" si="58"/>
        <v>0</v>
      </c>
      <c r="N84" s="26">
        <f>IF(OutputMtx!C84&gt;0,OutputMtx!C84,0)</f>
        <v>0</v>
      </c>
      <c r="O84" s="26">
        <f>IF(OutputMtx!D84&gt;0,OutputMtx!D84,0)</f>
        <v>0</v>
      </c>
      <c r="P84" s="26">
        <f>IF(OutputMtx!E84&gt;0,OutputMtx!E84,0)</f>
        <v>0</v>
      </c>
      <c r="Q84" s="26">
        <f>IF(OutputMtx!F84&gt;0,OutputMtx!F84,0)</f>
        <v>0</v>
      </c>
      <c r="R84" s="26">
        <f>IF(OutputMtx!G84&gt;0,OutputMtx!G84,0)</f>
        <v>0</v>
      </c>
      <c r="W84" s="26">
        <f>IF(OutputMtx!L84&gt;0,OutputMtx!L84,0)</f>
        <v>0</v>
      </c>
      <c r="X84" s="26">
        <f>IF(OutputMtx!M84&gt;0,OutputMtx!M84,0)</f>
        <v>0</v>
      </c>
      <c r="Y84" s="26">
        <f>IF(OutputMtx!N84&gt;0,OutputMtx!N84,0)</f>
        <v>2.2271714922048988E-3</v>
      </c>
      <c r="Z84" s="26">
        <f>IF(OutputMtx!O84&gt;0,OutputMtx!O84,0)</f>
        <v>0</v>
      </c>
      <c r="AA84" s="26">
        <f>IF(OutputMtx!P84&gt;0,OutputMtx!P84,0)</f>
        <v>0</v>
      </c>
      <c r="AC84" s="26">
        <f t="shared" si="46"/>
        <v>0</v>
      </c>
      <c r="AD84" s="26">
        <f t="shared" si="47"/>
        <v>2.2271714922048988E-3</v>
      </c>
      <c r="AE84" s="31">
        <f t="shared" si="48"/>
        <v>0</v>
      </c>
      <c r="AG84" s="26">
        <f t="shared" si="59"/>
        <v>0</v>
      </c>
      <c r="AH84" s="26">
        <f t="shared" si="60"/>
        <v>7.9365079365079343E-3</v>
      </c>
      <c r="AI84" s="28">
        <f t="shared" si="61"/>
        <v>0</v>
      </c>
      <c r="AQ84" s="152">
        <f t="shared" si="63"/>
        <v>0</v>
      </c>
      <c r="AR84" s="152">
        <f t="shared" si="63"/>
        <v>1</v>
      </c>
      <c r="AS84">
        <f t="shared" si="55"/>
        <v>1</v>
      </c>
      <c r="BA84" s="177">
        <f t="shared" si="62"/>
        <v>0</v>
      </c>
      <c r="BB84" s="177">
        <f t="shared" si="62"/>
        <v>0</v>
      </c>
      <c r="BC84" s="177">
        <f t="shared" si="62"/>
        <v>0</v>
      </c>
      <c r="BD84" s="177">
        <f t="shared" si="62"/>
        <v>0</v>
      </c>
      <c r="BE84" s="177">
        <f t="shared" si="62"/>
        <v>0</v>
      </c>
      <c r="BH84" s="177">
        <f t="shared" si="44"/>
        <v>0</v>
      </c>
      <c r="BI84" s="177">
        <f t="shared" si="44"/>
        <v>0</v>
      </c>
      <c r="BJ84" s="177">
        <f t="shared" si="44"/>
        <v>0</v>
      </c>
      <c r="BK84" s="177">
        <f t="shared" si="44"/>
        <v>0</v>
      </c>
      <c r="BL84" s="177">
        <f t="shared" si="44"/>
        <v>0</v>
      </c>
    </row>
    <row r="85" spans="1:64" ht="51" x14ac:dyDescent="0.2">
      <c r="A85" s="7" t="s">
        <v>267</v>
      </c>
      <c r="B85" s="26">
        <f t="shared" si="56"/>
        <v>0</v>
      </c>
      <c r="C85" s="26">
        <f t="shared" si="56"/>
        <v>1.3363028953229394E-2</v>
      </c>
      <c r="D85" s="26">
        <f t="shared" si="56"/>
        <v>1.1135857461024495E-2</v>
      </c>
      <c r="E85" s="26">
        <f t="shared" si="56"/>
        <v>1.1135857461024495E-2</v>
      </c>
      <c r="F85" s="26">
        <f t="shared" si="56"/>
        <v>0</v>
      </c>
      <c r="H85" s="26">
        <f t="shared" si="57"/>
        <v>0</v>
      </c>
      <c r="I85" s="26">
        <f t="shared" si="58"/>
        <v>4.7619047619047609E-2</v>
      </c>
      <c r="J85" s="26">
        <f t="shared" si="58"/>
        <v>3.9682539682539673E-2</v>
      </c>
      <c r="K85" s="26">
        <f t="shared" si="58"/>
        <v>2.3651895973811201E-2</v>
      </c>
      <c r="L85" s="26">
        <f t="shared" si="58"/>
        <v>0</v>
      </c>
      <c r="N85" s="26">
        <f>IF(OutputMtx!C85&gt;0,OutputMtx!C85,0)</f>
        <v>1.1275483542932119E-2</v>
      </c>
      <c r="O85" s="26">
        <f>IF(OutputMtx!D85&gt;0,OutputMtx!D85,0)</f>
        <v>4.8513931833682716E-2</v>
      </c>
      <c r="P85" s="26">
        <f>IF(OutputMtx!E85&gt;0,OutputMtx!E85,0)</f>
        <v>2.1988160566989014E-2</v>
      </c>
      <c r="Q85" s="26">
        <f>IF(OutputMtx!F85&gt;0,OutputMtx!F85,0)</f>
        <v>1.1182615785902997E-2</v>
      </c>
      <c r="R85" s="26">
        <f>IF(OutputMtx!G85&gt;0,OutputMtx!G85,0)</f>
        <v>0</v>
      </c>
      <c r="W85" s="26">
        <f>IF(OutputMtx!L85&gt;0,OutputMtx!L85,0)</f>
        <v>0</v>
      </c>
      <c r="X85" s="26">
        <f>IF(OutputMtx!M85&gt;0,OutputMtx!M85,0)</f>
        <v>1.3363028953229394E-2</v>
      </c>
      <c r="Y85" s="26">
        <f>IF(OutputMtx!N85&gt;0,OutputMtx!N85,0)</f>
        <v>1.1135857461024495E-2</v>
      </c>
      <c r="Z85" s="26">
        <f>IF(OutputMtx!O85&gt;0,OutputMtx!O85,0)</f>
        <v>1.1135857461024495E-2</v>
      </c>
      <c r="AA85" s="26">
        <f>IF(OutputMtx!P85&gt;0,OutputMtx!P85,0)</f>
        <v>0</v>
      </c>
      <c r="AC85" s="26">
        <f t="shared" si="46"/>
        <v>9.2960191729506855E-2</v>
      </c>
      <c r="AD85" s="26">
        <f t="shared" si="47"/>
        <v>3.5634743875278388E-2</v>
      </c>
      <c r="AE85" s="31">
        <f t="shared" si="48"/>
        <v>3.5634743875278388E-2</v>
      </c>
      <c r="AG85" s="26">
        <f t="shared" si="59"/>
        <v>0.1966163218505228</v>
      </c>
      <c r="AH85" s="26">
        <f t="shared" si="60"/>
        <v>0.12698412698412698</v>
      </c>
      <c r="AI85" s="28">
        <f t="shared" si="61"/>
        <v>0.12698412698412698</v>
      </c>
      <c r="AQ85" s="152">
        <f t="shared" si="63"/>
        <v>1</v>
      </c>
      <c r="AR85" s="152">
        <f t="shared" si="63"/>
        <v>1</v>
      </c>
      <c r="AS85">
        <f t="shared" si="55"/>
        <v>2</v>
      </c>
      <c r="BA85" s="177">
        <f t="shared" si="62"/>
        <v>0</v>
      </c>
      <c r="BB85" s="177">
        <f t="shared" si="62"/>
        <v>4.8513931833682716E-2</v>
      </c>
      <c r="BC85" s="177">
        <f t="shared" si="62"/>
        <v>2.1988160566989014E-2</v>
      </c>
      <c r="BD85" s="177">
        <f t="shared" si="62"/>
        <v>1.1182615785902997E-2</v>
      </c>
      <c r="BE85" s="177">
        <f t="shared" si="62"/>
        <v>0</v>
      </c>
      <c r="BH85" s="177">
        <f t="shared" si="44"/>
        <v>0</v>
      </c>
      <c r="BI85" s="177">
        <f t="shared" si="44"/>
        <v>1.3363028953229394E-2</v>
      </c>
      <c r="BJ85" s="177">
        <f t="shared" si="44"/>
        <v>1.1135857461024495E-2</v>
      </c>
      <c r="BK85" s="177">
        <f t="shared" si="44"/>
        <v>1.1135857461024495E-2</v>
      </c>
      <c r="BL85" s="177">
        <f t="shared" si="44"/>
        <v>0</v>
      </c>
    </row>
    <row r="86" spans="1:64" ht="38.25" x14ac:dyDescent="0.2">
      <c r="A86" s="7" t="s">
        <v>268</v>
      </c>
      <c r="B86" s="26">
        <f t="shared" si="56"/>
        <v>0</v>
      </c>
      <c r="C86" s="26">
        <f t="shared" si="56"/>
        <v>0</v>
      </c>
      <c r="D86" s="26">
        <f t="shared" si="56"/>
        <v>0</v>
      </c>
      <c r="E86" s="26">
        <f t="shared" si="56"/>
        <v>0</v>
      </c>
      <c r="F86" s="26">
        <f t="shared" si="56"/>
        <v>0</v>
      </c>
      <c r="H86" s="26">
        <f t="shared" si="57"/>
        <v>0</v>
      </c>
      <c r="I86" s="26">
        <f t="shared" si="58"/>
        <v>0</v>
      </c>
      <c r="J86" s="26">
        <f t="shared" si="58"/>
        <v>0</v>
      </c>
      <c r="K86" s="26">
        <f t="shared" si="58"/>
        <v>0</v>
      </c>
      <c r="L86" s="26">
        <f t="shared" si="58"/>
        <v>0</v>
      </c>
      <c r="N86" s="26">
        <f>IF(OutputMtx!C86&gt;0,OutputMtx!C86,0)</f>
        <v>0</v>
      </c>
      <c r="O86" s="26">
        <f>IF(OutputMtx!D86&gt;0,OutputMtx!D86,0)</f>
        <v>0</v>
      </c>
      <c r="P86" s="26">
        <f>IF(OutputMtx!E86&gt;0,OutputMtx!E86,0)</f>
        <v>0</v>
      </c>
      <c r="Q86" s="26">
        <f>IF(OutputMtx!F86&gt;0,OutputMtx!F86,0)</f>
        <v>0</v>
      </c>
      <c r="R86" s="26">
        <f>IF(OutputMtx!G86&gt;0,OutputMtx!G86,0)</f>
        <v>0</v>
      </c>
      <c r="W86" s="26">
        <f>IF(OutputMtx!L86&gt;0,OutputMtx!L86,0)</f>
        <v>0</v>
      </c>
      <c r="X86" s="26">
        <f>IF(OutputMtx!M86&gt;0,OutputMtx!M86,0)</f>
        <v>0</v>
      </c>
      <c r="Y86" s="26">
        <f>IF(OutputMtx!N86&gt;0,OutputMtx!N86,0)</f>
        <v>6.6815144766146969E-3</v>
      </c>
      <c r="Z86" s="26">
        <f>IF(OutputMtx!O86&gt;0,OutputMtx!O86,0)</f>
        <v>0</v>
      </c>
      <c r="AA86" s="26">
        <f>IF(OutputMtx!P86&gt;0,OutputMtx!P86,0)</f>
        <v>0</v>
      </c>
      <c r="AC86" s="26">
        <f t="shared" si="46"/>
        <v>0</v>
      </c>
      <c r="AD86" s="26">
        <f t="shared" si="47"/>
        <v>6.6815144766146969E-3</v>
      </c>
      <c r="AE86" s="31">
        <f t="shared" si="48"/>
        <v>0</v>
      </c>
      <c r="AG86" s="26">
        <f t="shared" si="59"/>
        <v>0</v>
      </c>
      <c r="AH86" s="26">
        <f t="shared" si="60"/>
        <v>2.3809523809523805E-2</v>
      </c>
      <c r="AI86" s="28">
        <f t="shared" si="61"/>
        <v>0</v>
      </c>
      <c r="AQ86" s="152">
        <f t="shared" si="63"/>
        <v>0</v>
      </c>
      <c r="AR86" s="152">
        <f t="shared" si="63"/>
        <v>1</v>
      </c>
      <c r="AS86">
        <f t="shared" si="55"/>
        <v>1</v>
      </c>
      <c r="BA86" s="177">
        <f t="shared" si="62"/>
        <v>0</v>
      </c>
      <c r="BB86" s="177">
        <f t="shared" si="62"/>
        <v>0</v>
      </c>
      <c r="BC86" s="177">
        <f t="shared" si="62"/>
        <v>0</v>
      </c>
      <c r="BD86" s="177">
        <f t="shared" si="62"/>
        <v>0</v>
      </c>
      <c r="BE86" s="177">
        <f t="shared" si="62"/>
        <v>0</v>
      </c>
      <c r="BH86" s="177">
        <f t="shared" si="44"/>
        <v>0</v>
      </c>
      <c r="BI86" s="177">
        <f t="shared" si="44"/>
        <v>0</v>
      </c>
      <c r="BJ86" s="177">
        <f t="shared" si="44"/>
        <v>0</v>
      </c>
      <c r="BK86" s="177">
        <f t="shared" si="44"/>
        <v>0</v>
      </c>
      <c r="BL86" s="177">
        <f t="shared" si="44"/>
        <v>0</v>
      </c>
    </row>
    <row r="87" spans="1:64" ht="25.5" x14ac:dyDescent="0.2">
      <c r="A87" s="7" t="s">
        <v>269</v>
      </c>
      <c r="B87" s="26">
        <f t="shared" si="56"/>
        <v>0</v>
      </c>
      <c r="C87" s="26">
        <f t="shared" si="56"/>
        <v>0</v>
      </c>
      <c r="D87" s="26">
        <f t="shared" si="56"/>
        <v>0</v>
      </c>
      <c r="E87" s="26">
        <f t="shared" si="56"/>
        <v>0</v>
      </c>
      <c r="F87" s="26">
        <f t="shared" si="56"/>
        <v>0</v>
      </c>
      <c r="H87" s="26">
        <f t="shared" si="57"/>
        <v>0</v>
      </c>
      <c r="I87" s="26">
        <f t="shared" si="58"/>
        <v>0</v>
      </c>
      <c r="J87" s="26">
        <f t="shared" si="58"/>
        <v>0</v>
      </c>
      <c r="K87" s="26">
        <f t="shared" si="58"/>
        <v>0</v>
      </c>
      <c r="L87" s="26">
        <f t="shared" si="58"/>
        <v>0</v>
      </c>
      <c r="N87" s="26">
        <f>IF(OutputMtx!C87&gt;0,OutputMtx!C87,0)</f>
        <v>0</v>
      </c>
      <c r="O87" s="26">
        <f>IF(OutputMtx!D87&gt;0,OutputMtx!D87,0)</f>
        <v>0</v>
      </c>
      <c r="P87" s="26">
        <f>IF(OutputMtx!E87&gt;0,OutputMtx!E87,0)</f>
        <v>0</v>
      </c>
      <c r="Q87" s="26">
        <f>IF(OutputMtx!F87&gt;0,OutputMtx!F87,0)</f>
        <v>0</v>
      </c>
      <c r="R87" s="26">
        <f>IF(OutputMtx!G87&gt;0,OutputMtx!G87,0)</f>
        <v>0</v>
      </c>
      <c r="W87" s="26">
        <f>IF(OutputMtx!L87&gt;0,OutputMtx!L87,0)</f>
        <v>0</v>
      </c>
      <c r="X87" s="26">
        <f>IF(OutputMtx!M87&gt;0,OutputMtx!M87,0)</f>
        <v>2.2271714922048988E-3</v>
      </c>
      <c r="Y87" s="26">
        <f>IF(OutputMtx!N87&gt;0,OutputMtx!N87,0)</f>
        <v>2.2271714922048988E-3</v>
      </c>
      <c r="Z87" s="26">
        <f>IF(OutputMtx!O87&gt;0,OutputMtx!O87,0)</f>
        <v>2.2271714922048988E-3</v>
      </c>
      <c r="AA87" s="26">
        <f>IF(OutputMtx!P87&gt;0,OutputMtx!P87,0)</f>
        <v>0</v>
      </c>
      <c r="AC87" s="26">
        <f t="shared" si="46"/>
        <v>0</v>
      </c>
      <c r="AD87" s="26">
        <f t="shared" si="47"/>
        <v>6.6815144766146969E-3</v>
      </c>
      <c r="AE87" s="31">
        <f t="shared" si="48"/>
        <v>0</v>
      </c>
      <c r="AG87" s="26">
        <f t="shared" si="59"/>
        <v>0</v>
      </c>
      <c r="AH87" s="26">
        <f t="shared" si="60"/>
        <v>2.3809523809523805E-2</v>
      </c>
      <c r="AI87" s="28">
        <f t="shared" si="61"/>
        <v>0</v>
      </c>
      <c r="AQ87" s="152">
        <f t="shared" si="63"/>
        <v>0</v>
      </c>
      <c r="AR87" s="152">
        <f t="shared" si="63"/>
        <v>1</v>
      </c>
      <c r="AS87">
        <f t="shared" si="55"/>
        <v>1</v>
      </c>
      <c r="BA87" s="177">
        <f t="shared" si="62"/>
        <v>0</v>
      </c>
      <c r="BB87" s="177">
        <f t="shared" si="62"/>
        <v>0</v>
      </c>
      <c r="BC87" s="177">
        <f t="shared" si="62"/>
        <v>0</v>
      </c>
      <c r="BD87" s="177">
        <f t="shared" si="62"/>
        <v>0</v>
      </c>
      <c r="BE87" s="177">
        <f t="shared" si="62"/>
        <v>0</v>
      </c>
      <c r="BH87" s="177">
        <f t="shared" si="44"/>
        <v>0</v>
      </c>
      <c r="BI87" s="177">
        <f t="shared" si="44"/>
        <v>0</v>
      </c>
      <c r="BJ87" s="177">
        <f t="shared" si="44"/>
        <v>0</v>
      </c>
      <c r="BK87" s="177">
        <f t="shared" si="44"/>
        <v>0</v>
      </c>
      <c r="BL87" s="177">
        <f t="shared" si="44"/>
        <v>0</v>
      </c>
    </row>
    <row r="88" spans="1:64" x14ac:dyDescent="0.2">
      <c r="A88" s="7" t="s">
        <v>270</v>
      </c>
      <c r="B88" s="26">
        <f t="shared" si="56"/>
        <v>0</v>
      </c>
      <c r="C88" s="26">
        <f t="shared" si="56"/>
        <v>0</v>
      </c>
      <c r="D88" s="26">
        <f t="shared" si="56"/>
        <v>0</v>
      </c>
      <c r="E88" s="26">
        <f t="shared" si="56"/>
        <v>0</v>
      </c>
      <c r="F88" s="26">
        <f t="shared" si="56"/>
        <v>0</v>
      </c>
      <c r="H88" s="26">
        <f t="shared" si="57"/>
        <v>0</v>
      </c>
      <c r="I88" s="26">
        <f t="shared" si="58"/>
        <v>0</v>
      </c>
      <c r="J88" s="26">
        <f t="shared" si="58"/>
        <v>0</v>
      </c>
      <c r="K88" s="26">
        <f t="shared" si="58"/>
        <v>0</v>
      </c>
      <c r="L88" s="26">
        <f t="shared" si="58"/>
        <v>0</v>
      </c>
      <c r="N88" s="26">
        <f>IF(OutputMtx!C88&gt;0,OutputMtx!C88,0)</f>
        <v>0</v>
      </c>
      <c r="O88" s="26">
        <f>IF(OutputMtx!D88&gt;0,OutputMtx!D88,0)</f>
        <v>1.1602540053079885E-3</v>
      </c>
      <c r="P88" s="26">
        <f>IF(OutputMtx!E88&gt;0,OutputMtx!E88,0)</f>
        <v>0</v>
      </c>
      <c r="Q88" s="26">
        <f>IF(OutputMtx!F88&gt;0,OutputMtx!F88,0)</f>
        <v>0</v>
      </c>
      <c r="R88" s="26">
        <f>IF(OutputMtx!G88&gt;0,OutputMtx!G88,0)</f>
        <v>0</v>
      </c>
      <c r="W88" s="26">
        <f>IF(OutputMtx!L88&gt;0,OutputMtx!L88,0)</f>
        <v>0</v>
      </c>
      <c r="X88" s="26">
        <f>IF(OutputMtx!M88&gt;0,OutputMtx!M88,0)</f>
        <v>0</v>
      </c>
      <c r="Y88" s="26">
        <f>IF(OutputMtx!N88&gt;0,OutputMtx!N88,0)</f>
        <v>0</v>
      </c>
      <c r="Z88" s="26">
        <f>IF(OutputMtx!O88&gt;0,OutputMtx!O88,0)</f>
        <v>0</v>
      </c>
      <c r="AA88" s="26">
        <f>IF(OutputMtx!P88&gt;0,OutputMtx!P88,0)</f>
        <v>0</v>
      </c>
      <c r="AC88" s="26">
        <f t="shared" si="46"/>
        <v>1.1602540053079885E-3</v>
      </c>
      <c r="AD88" s="26">
        <f t="shared" si="47"/>
        <v>0</v>
      </c>
      <c r="AE88" s="31">
        <f t="shared" si="48"/>
        <v>0</v>
      </c>
      <c r="AG88" s="26">
        <f t="shared" si="59"/>
        <v>2.4540060717579571E-3</v>
      </c>
      <c r="AH88" s="26">
        <f t="shared" si="60"/>
        <v>0</v>
      </c>
      <c r="AI88" s="28">
        <f t="shared" si="61"/>
        <v>0</v>
      </c>
      <c r="AQ88" s="152">
        <f t="shared" si="63"/>
        <v>1</v>
      </c>
      <c r="AR88" s="152">
        <f t="shared" si="63"/>
        <v>0</v>
      </c>
      <c r="AS88">
        <f t="shared" si="55"/>
        <v>1</v>
      </c>
      <c r="BA88" s="177">
        <f t="shared" si="62"/>
        <v>0</v>
      </c>
      <c r="BB88" s="177">
        <f t="shared" si="62"/>
        <v>0</v>
      </c>
      <c r="BC88" s="177">
        <f t="shared" si="62"/>
        <v>0</v>
      </c>
      <c r="BD88" s="177">
        <f t="shared" si="62"/>
        <v>0</v>
      </c>
      <c r="BE88" s="177">
        <f t="shared" si="62"/>
        <v>0</v>
      </c>
      <c r="BH88" s="177">
        <f t="shared" si="44"/>
        <v>0</v>
      </c>
      <c r="BI88" s="177">
        <f t="shared" si="44"/>
        <v>0</v>
      </c>
      <c r="BJ88" s="177">
        <f t="shared" si="44"/>
        <v>0</v>
      </c>
      <c r="BK88" s="177">
        <f t="shared" si="44"/>
        <v>0</v>
      </c>
      <c r="BL88" s="177">
        <f t="shared" si="44"/>
        <v>0</v>
      </c>
    </row>
    <row r="89" spans="1:64" x14ac:dyDescent="0.2">
      <c r="A89" s="7" t="s">
        <v>271</v>
      </c>
      <c r="B89" s="26">
        <f t="shared" si="56"/>
        <v>0</v>
      </c>
      <c r="C89" s="26">
        <f t="shared" si="56"/>
        <v>0</v>
      </c>
      <c r="D89" s="26">
        <f t="shared" si="56"/>
        <v>0</v>
      </c>
      <c r="E89" s="26">
        <f t="shared" si="56"/>
        <v>0</v>
      </c>
      <c r="F89" s="26">
        <f t="shared" si="56"/>
        <v>0</v>
      </c>
      <c r="H89" s="26">
        <f t="shared" si="57"/>
        <v>0</v>
      </c>
      <c r="I89" s="26">
        <f t="shared" si="58"/>
        <v>0</v>
      </c>
      <c r="J89" s="26">
        <f t="shared" si="58"/>
        <v>0</v>
      </c>
      <c r="K89" s="26">
        <f t="shared" si="58"/>
        <v>0</v>
      </c>
      <c r="L89" s="26">
        <f t="shared" si="58"/>
        <v>0</v>
      </c>
      <c r="N89" s="26">
        <f>IF(OutputMtx!C89&gt;0,OutputMtx!C89,0)</f>
        <v>0</v>
      </c>
      <c r="O89" s="26">
        <f>IF(OutputMtx!D89&gt;0,OutputMtx!D89,0)</f>
        <v>0</v>
      </c>
      <c r="P89" s="26">
        <f>IF(OutputMtx!E89&gt;0,OutputMtx!E89,0)</f>
        <v>0</v>
      </c>
      <c r="Q89" s="26">
        <f>IF(OutputMtx!F89&gt;0,OutputMtx!F89,0)</f>
        <v>0</v>
      </c>
      <c r="R89" s="26">
        <f>IF(OutputMtx!G89&gt;0,OutputMtx!G89,0)</f>
        <v>0</v>
      </c>
      <c r="W89" s="26">
        <f>IF(OutputMtx!L89&gt;0,OutputMtx!L89,0)</f>
        <v>0</v>
      </c>
      <c r="X89" s="26">
        <f>IF(OutputMtx!M89&gt;0,OutputMtx!M89,0)</f>
        <v>0</v>
      </c>
      <c r="Y89" s="26">
        <f>IF(OutputMtx!N89&gt;0,OutputMtx!N89,0)</f>
        <v>0</v>
      </c>
      <c r="Z89" s="26">
        <f>IF(OutputMtx!O89&gt;0,OutputMtx!O89,0)</f>
        <v>0</v>
      </c>
      <c r="AA89" s="26">
        <f>IF(OutputMtx!P89&gt;0,OutputMtx!P89,0)</f>
        <v>0</v>
      </c>
      <c r="AC89" s="26">
        <f t="shared" si="46"/>
        <v>0</v>
      </c>
      <c r="AD89" s="26">
        <f t="shared" si="47"/>
        <v>0</v>
      </c>
      <c r="AE89" s="31">
        <f t="shared" si="48"/>
        <v>0</v>
      </c>
      <c r="AG89" s="26">
        <f t="shared" si="59"/>
        <v>0</v>
      </c>
      <c r="AH89" s="26">
        <f t="shared" si="60"/>
        <v>0</v>
      </c>
      <c r="AI89" s="28">
        <f t="shared" si="61"/>
        <v>0</v>
      </c>
      <c r="AQ89" s="152">
        <f t="shared" si="63"/>
        <v>0</v>
      </c>
      <c r="AR89" s="152">
        <f t="shared" si="63"/>
        <v>0</v>
      </c>
      <c r="AS89">
        <f t="shared" si="55"/>
        <v>0</v>
      </c>
      <c r="BA89" s="177">
        <f t="shared" si="62"/>
        <v>0</v>
      </c>
      <c r="BB89" s="177">
        <f t="shared" si="62"/>
        <v>0</v>
      </c>
      <c r="BC89" s="177">
        <f t="shared" si="62"/>
        <v>0</v>
      </c>
      <c r="BD89" s="177">
        <f t="shared" si="62"/>
        <v>0</v>
      </c>
      <c r="BE89" s="177">
        <f t="shared" si="62"/>
        <v>0</v>
      </c>
      <c r="BH89" s="177">
        <f t="shared" si="44"/>
        <v>0</v>
      </c>
      <c r="BI89" s="177">
        <f t="shared" si="44"/>
        <v>0</v>
      </c>
      <c r="BJ89" s="177">
        <f t="shared" si="44"/>
        <v>0</v>
      </c>
      <c r="BK89" s="177">
        <f t="shared" si="44"/>
        <v>0</v>
      </c>
      <c r="BL89" s="177">
        <f t="shared" si="44"/>
        <v>0</v>
      </c>
    </row>
    <row r="90" spans="1:64" x14ac:dyDescent="0.2">
      <c r="A90" s="10" t="s">
        <v>214</v>
      </c>
      <c r="B90" s="26">
        <f t="shared" si="56"/>
        <v>0</v>
      </c>
      <c r="C90" s="26">
        <f t="shared" si="56"/>
        <v>0</v>
      </c>
      <c r="D90" s="26">
        <f t="shared" si="56"/>
        <v>0</v>
      </c>
      <c r="E90" s="26">
        <f t="shared" si="56"/>
        <v>0</v>
      </c>
      <c r="F90" s="26">
        <f t="shared" si="56"/>
        <v>0</v>
      </c>
      <c r="H90" s="26">
        <f t="shared" si="57"/>
        <v>0</v>
      </c>
      <c r="I90" s="26">
        <f t="shared" si="58"/>
        <v>0</v>
      </c>
      <c r="J90" s="26">
        <f t="shared" si="58"/>
        <v>0</v>
      </c>
      <c r="K90" s="26">
        <f t="shared" si="58"/>
        <v>0</v>
      </c>
      <c r="L90" s="26">
        <f t="shared" si="58"/>
        <v>0</v>
      </c>
      <c r="N90" s="26">
        <f>IF(OutputMtx!C90&gt;0,OutputMtx!C90,0)</f>
        <v>0</v>
      </c>
      <c r="O90" s="26">
        <f>IF(OutputMtx!D90&gt;0,OutputMtx!D90,0)</f>
        <v>0</v>
      </c>
      <c r="P90" s="26">
        <f>IF(OutputMtx!E90&gt;0,OutputMtx!E90,0)</f>
        <v>0</v>
      </c>
      <c r="Q90" s="26">
        <f>IF(OutputMtx!F90&gt;0,OutputMtx!F90,0)</f>
        <v>0</v>
      </c>
      <c r="R90" s="26">
        <f>IF(OutputMtx!G90&gt;0,OutputMtx!G90,0)</f>
        <v>0</v>
      </c>
      <c r="W90" s="26">
        <f>IF(OutputMtx!L90&gt;0,OutputMtx!L90,0)</f>
        <v>0</v>
      </c>
      <c r="X90" s="26">
        <f>IF(OutputMtx!M90&gt;0,OutputMtx!M90,0)</f>
        <v>0</v>
      </c>
      <c r="Y90" s="26">
        <f>IF(OutputMtx!N90&gt;0,OutputMtx!N90,0)</f>
        <v>0</v>
      </c>
      <c r="Z90" s="26">
        <f>IF(OutputMtx!O90&gt;0,OutputMtx!O90,0)</f>
        <v>0</v>
      </c>
      <c r="AA90" s="26">
        <f>IF(OutputMtx!P90&gt;0,OutputMtx!P90,0)</f>
        <v>0</v>
      </c>
      <c r="AC90" s="26">
        <f t="shared" si="46"/>
        <v>0</v>
      </c>
      <c r="AD90" s="26">
        <f t="shared" si="47"/>
        <v>0</v>
      </c>
      <c r="AE90" s="31">
        <f t="shared" si="48"/>
        <v>0</v>
      </c>
      <c r="AG90" s="26">
        <f t="shared" si="59"/>
        <v>0</v>
      </c>
      <c r="AH90" s="26">
        <f t="shared" si="60"/>
        <v>0</v>
      </c>
      <c r="AI90" s="28">
        <f t="shared" si="61"/>
        <v>0</v>
      </c>
      <c r="AQ90" s="152">
        <f t="shared" si="63"/>
        <v>0</v>
      </c>
      <c r="AR90" s="152">
        <f t="shared" si="63"/>
        <v>0</v>
      </c>
      <c r="AS90">
        <f t="shared" si="55"/>
        <v>0</v>
      </c>
      <c r="BH90" s="177">
        <f t="shared" si="44"/>
        <v>0</v>
      </c>
      <c r="BI90" s="177">
        <f t="shared" si="44"/>
        <v>0</v>
      </c>
      <c r="BJ90" s="177">
        <f t="shared" si="44"/>
        <v>0</v>
      </c>
      <c r="BK90" s="177">
        <f t="shared" si="44"/>
        <v>0</v>
      </c>
      <c r="BL90" s="177">
        <f t="shared" si="44"/>
        <v>0</v>
      </c>
    </row>
    <row r="91" spans="1:64" ht="13.5" thickBot="1" x14ac:dyDescent="0.25">
      <c r="A91" s="10"/>
      <c r="AQ91" s="152"/>
      <c r="AR91" s="152"/>
      <c r="BH91" s="177">
        <f t="shared" si="44"/>
        <v>0</v>
      </c>
      <c r="BI91" s="177">
        <f t="shared" si="44"/>
        <v>0</v>
      </c>
      <c r="BJ91" s="177">
        <f t="shared" si="44"/>
        <v>0</v>
      </c>
      <c r="BK91" s="177">
        <f t="shared" si="44"/>
        <v>0</v>
      </c>
      <c r="BL91" s="177">
        <f t="shared" si="44"/>
        <v>0</v>
      </c>
    </row>
    <row r="92" spans="1:64" ht="13.5" thickBot="1" x14ac:dyDescent="0.25">
      <c r="A92" s="2" t="s">
        <v>272</v>
      </c>
      <c r="J92" s="78">
        <f>SUM(H94:L106)</f>
        <v>0.50813729330163937</v>
      </c>
      <c r="V92" s="22">
        <f>SUM(V94:V98)</f>
        <v>0.84857950295466966</v>
      </c>
      <c r="AI92" s="185">
        <f>SUM(AI94:AI106)</f>
        <v>0.63322624435060715</v>
      </c>
      <c r="AP92" s="145">
        <f>COUNTIF(AQ95:AQ105,"=1")</f>
        <v>6</v>
      </c>
      <c r="AT92" s="149">
        <f>ABS(AV92-AP92)</f>
        <v>3</v>
      </c>
      <c r="AU92" s="150">
        <f>COUNTIF(AS95:AS105,"=2")</f>
        <v>6</v>
      </c>
      <c r="AV92" s="145">
        <f>COUNTIF(AR95:AR105,"=1")</f>
        <v>9</v>
      </c>
      <c r="BH92" s="177">
        <f t="shared" si="44"/>
        <v>0</v>
      </c>
      <c r="BI92" s="177">
        <f t="shared" si="44"/>
        <v>0</v>
      </c>
      <c r="BJ92" s="177">
        <f t="shared" si="44"/>
        <v>0</v>
      </c>
      <c r="BK92" s="177">
        <f t="shared" si="44"/>
        <v>0</v>
      </c>
      <c r="BL92" s="177">
        <f t="shared" si="44"/>
        <v>0</v>
      </c>
    </row>
    <row r="93" spans="1:64" x14ac:dyDescent="0.2">
      <c r="A93" s="2"/>
      <c r="AQ93" s="152"/>
      <c r="AR93" s="152"/>
      <c r="BH93" s="177">
        <f t="shared" si="44"/>
        <v>0</v>
      </c>
      <c r="BI93" s="177">
        <f t="shared" si="44"/>
        <v>0</v>
      </c>
      <c r="BJ93" s="177">
        <f t="shared" si="44"/>
        <v>0</v>
      </c>
      <c r="BK93" s="177">
        <f t="shared" si="44"/>
        <v>0</v>
      </c>
      <c r="BL93" s="177">
        <f t="shared" si="44"/>
        <v>0</v>
      </c>
    </row>
    <row r="94" spans="1:64" x14ac:dyDescent="0.2">
      <c r="A94" s="186" t="s">
        <v>205</v>
      </c>
      <c r="B94" s="26">
        <f t="shared" ref="B94:F106" si="64">IF(N94&gt;W94,W94,N94)</f>
        <v>0</v>
      </c>
      <c r="C94" s="26">
        <f t="shared" si="64"/>
        <v>0</v>
      </c>
      <c r="D94" s="26">
        <f t="shared" si="64"/>
        <v>0</v>
      </c>
      <c r="E94" s="26">
        <f t="shared" si="64"/>
        <v>0</v>
      </c>
      <c r="F94" s="26">
        <f t="shared" si="64"/>
        <v>0</v>
      </c>
      <c r="H94" s="26">
        <f>IF(N94/SUM($N$94:$R$106)&gt;W94/SUM($W$94:$AA$106),W94/SUM($W$94:$AA$106),N94/SUM($N$94:$R$106))</f>
        <v>0</v>
      </c>
      <c r="I94" s="26">
        <f>IF(O94/SUM($N$94:$R$106)&gt;X94/SUM($W$94:$AA$106),X94/SUM($W$94:$AA$106),O94/SUM($N$94:$R$106))</f>
        <v>0</v>
      </c>
      <c r="J94" s="26">
        <f>IF(P94/SUM($N$94:$R$106)&gt;Y94/SUM($W$94:$AA$106),Y94/SUM($W$94:$AA$106),P94/SUM($N$94:$R$106))</f>
        <v>0</v>
      </c>
      <c r="K94" s="26">
        <f>IF(Q94/SUM($N$94:$R$106)&gt;Z94/SUM($W$94:$AA$106),Z94/SUM($W$94:$AA$106),Q94/SUM($N$94:$R$106))</f>
        <v>0</v>
      </c>
      <c r="L94" s="26">
        <f>IF(R94/SUM($N$94:$R$106)&gt;AA94/SUM($W$94:$AA$106),AA94/SUM($W$94:$AA$106),R94/SUM($N$94:$R$106))</f>
        <v>0</v>
      </c>
      <c r="N94" s="26">
        <f>IF(OutputMtx!C94&gt;0,OutputMtx!C94,0)</f>
        <v>0</v>
      </c>
      <c r="O94" s="26">
        <f>IF(OutputMtx!D94&gt;0,OutputMtx!D94,0)</f>
        <v>0</v>
      </c>
      <c r="P94" s="26">
        <f>IF(OutputMtx!E94&gt;0,OutputMtx!E94,0)</f>
        <v>0</v>
      </c>
      <c r="Q94" s="26">
        <f>IF(OutputMtx!F94&gt;0,OutputMtx!F94,0)</f>
        <v>0</v>
      </c>
      <c r="R94" s="26">
        <f>IF(OutputMtx!G94&gt;0,OutputMtx!G94,0)</f>
        <v>0</v>
      </c>
      <c r="T94" s="26">
        <f>SUM($N94:$N106)/SUM(N94:R106)</f>
        <v>5.725089881785065E-2</v>
      </c>
      <c r="U94" s="26">
        <f>SUM($W94:$W106)/SUM(W94:AA106)</f>
        <v>1.3698630136986297E-2</v>
      </c>
      <c r="V94" s="27">
        <f>IF(T94&gt;U94,U94,T94)</f>
        <v>1.3698630136986297E-2</v>
      </c>
      <c r="W94" s="26">
        <f>IF(OutputMtx!L94&gt;0,OutputMtx!L94,0)</f>
        <v>0</v>
      </c>
      <c r="X94" s="26">
        <f>IF(OutputMtx!M94&gt;0,OutputMtx!M94,0)</f>
        <v>2.2271714922048988E-3</v>
      </c>
      <c r="Y94" s="26">
        <f>IF(OutputMtx!N94&gt;0,OutputMtx!N94,0)</f>
        <v>2.2271714922048988E-3</v>
      </c>
      <c r="Z94" s="26">
        <f>IF(OutputMtx!O94&gt;0,OutputMtx!O94,0)</f>
        <v>1.781737193763919E-2</v>
      </c>
      <c r="AA94" s="26">
        <f>IF(OutputMtx!P94&gt;0,OutputMtx!P94,0)</f>
        <v>1.5590200445434292E-2</v>
      </c>
      <c r="AC94" s="26">
        <f t="shared" ref="AC94:AC106" si="65">SUM($N94:$R94)</f>
        <v>0</v>
      </c>
      <c r="AD94" s="26">
        <f t="shared" ref="AD94:AD106" si="66">SUM($W94:$AA94)</f>
        <v>3.7861915367483276E-2</v>
      </c>
      <c r="AE94" s="31">
        <f t="shared" ref="AE94:AE106" si="67">IF(AC94&gt;AD94,AD94,AC94)</f>
        <v>0</v>
      </c>
      <c r="AG94" s="26">
        <f>SUM($N94:$R94)/SUM(N$94:R$106)</f>
        <v>0</v>
      </c>
      <c r="AH94" s="26">
        <f>SUM($W94:$AA94)/SUM(W$94:AA$106)</f>
        <v>0.11643835616438351</v>
      </c>
      <c r="AI94" s="28">
        <f>IF(AG94&gt;AH94,AH94,AG94)</f>
        <v>0</v>
      </c>
      <c r="AK94" s="26">
        <f>SUM($N94:$N106)</f>
        <v>9.2546307867477536E-3</v>
      </c>
      <c r="AL94" s="26">
        <f>SUM($W94:$W106)</f>
        <v>4.4543429844097976E-3</v>
      </c>
      <c r="AM94" s="27">
        <f>IF(AK94&gt;AL94,AL94,AK94)</f>
        <v>4.4543429844097976E-3</v>
      </c>
      <c r="AQ94" s="152"/>
      <c r="AR94" s="152"/>
      <c r="BH94" s="177">
        <f t="shared" si="44"/>
        <v>0</v>
      </c>
      <c r="BI94" s="177">
        <f t="shared" si="44"/>
        <v>0</v>
      </c>
      <c r="BJ94" s="177">
        <f t="shared" si="44"/>
        <v>0</v>
      </c>
      <c r="BK94" s="177">
        <f t="shared" si="44"/>
        <v>0</v>
      </c>
      <c r="BL94" s="177">
        <f t="shared" si="44"/>
        <v>0</v>
      </c>
    </row>
    <row r="95" spans="1:64" x14ac:dyDescent="0.2">
      <c r="A95" s="7" t="s">
        <v>273</v>
      </c>
      <c r="B95" s="26">
        <f t="shared" si="64"/>
        <v>0</v>
      </c>
      <c r="C95" s="26">
        <f t="shared" si="64"/>
        <v>0</v>
      </c>
      <c r="D95" s="26">
        <f t="shared" si="64"/>
        <v>0</v>
      </c>
      <c r="E95" s="26">
        <f t="shared" si="64"/>
        <v>0</v>
      </c>
      <c r="F95" s="26">
        <f t="shared" si="64"/>
        <v>0</v>
      </c>
      <c r="H95" s="26">
        <f t="shared" ref="H95:H106" si="68">IF(N95/SUM($N$94:$R$106)&gt;W95/SUM($W$94:$AA$106),W95/SUM($W$94:$AA$106),N95/SUM($N$94:$R$106))</f>
        <v>0</v>
      </c>
      <c r="I95" s="26">
        <f t="shared" ref="I95:L106" si="69">IF(O95/SUM($N$94:$R$106)&gt;X95/SUM($W$94:$AA$106),X95/SUM($W$94:$AA$106),O95/SUM($N$94:$R$106))</f>
        <v>0</v>
      </c>
      <c r="J95" s="26">
        <f t="shared" si="69"/>
        <v>0</v>
      </c>
      <c r="K95" s="26">
        <f t="shared" si="69"/>
        <v>0</v>
      </c>
      <c r="L95" s="26">
        <f t="shared" si="69"/>
        <v>0</v>
      </c>
      <c r="N95" s="26">
        <f>IF(OutputMtx!C95&gt;0,OutputMtx!C95,0)</f>
        <v>0</v>
      </c>
      <c r="O95" s="26">
        <f>IF(OutputMtx!D95&gt;0,OutputMtx!D95,0)</f>
        <v>0</v>
      </c>
      <c r="P95" s="26">
        <f>IF(OutputMtx!E95&gt;0,OutputMtx!E95,0)</f>
        <v>0</v>
      </c>
      <c r="Q95" s="26">
        <f>IF(OutputMtx!F95&gt;0,OutputMtx!F95,0)</f>
        <v>0</v>
      </c>
      <c r="R95" s="26">
        <f>IF(OutputMtx!G95&gt;0,OutputMtx!G95,0)</f>
        <v>0</v>
      </c>
      <c r="T95" s="26">
        <f>SUM($O94:$O106)/SUM(N94:R106)</f>
        <v>0.20771004502262802</v>
      </c>
      <c r="U95" s="26">
        <f>SUM($X94:$X106)/SUM(W94:AA106)</f>
        <v>0.19178082191780818</v>
      </c>
      <c r="V95" s="27">
        <f>IF(T95&gt;U95,U95,T95)</f>
        <v>0.19178082191780818</v>
      </c>
      <c r="W95" s="26">
        <f>IF(OutputMtx!L95&gt;0,OutputMtx!L95,0)</f>
        <v>0</v>
      </c>
      <c r="X95" s="26">
        <f>IF(OutputMtx!M95&gt;0,OutputMtx!M95,0)</f>
        <v>2.2271714922048988E-3</v>
      </c>
      <c r="Y95" s="26">
        <f>IF(OutputMtx!N95&gt;0,OutputMtx!N95,0)</f>
        <v>2.2271714922048988E-3</v>
      </c>
      <c r="Z95" s="26">
        <f>IF(OutputMtx!O95&gt;0,OutputMtx!O95,0)</f>
        <v>2.2271714922048988E-3</v>
      </c>
      <c r="AA95" s="26">
        <f>IF(OutputMtx!P95&gt;0,OutputMtx!P95,0)</f>
        <v>0</v>
      </c>
      <c r="AC95" s="26">
        <f t="shared" si="65"/>
        <v>0</v>
      </c>
      <c r="AD95" s="26">
        <f t="shared" si="66"/>
        <v>6.6815144766146969E-3</v>
      </c>
      <c r="AE95" s="31">
        <f t="shared" si="67"/>
        <v>0</v>
      </c>
      <c r="AG95" s="26">
        <f t="shared" ref="AG95:AG106" si="70">SUM($N95:$R95)/SUM(N$94:R$106)</f>
        <v>0</v>
      </c>
      <c r="AH95" s="26">
        <f t="shared" ref="AH95:AH106" si="71">SUM($W95:$AA95)/SUM(W$94:AA$106)</f>
        <v>2.0547945205479447E-2</v>
      </c>
      <c r="AI95" s="28">
        <f t="shared" ref="AI95:AI106" si="72">IF(AG95&gt;AH95,AH95,AG95)</f>
        <v>0</v>
      </c>
      <c r="AK95" s="26">
        <f>SUM($O94:$O106)</f>
        <v>3.3576412197459063E-2</v>
      </c>
      <c r="AL95" s="26">
        <f>SUM($X94:$X106)</f>
        <v>6.2360801781737168E-2</v>
      </c>
      <c r="AM95" s="27">
        <f>IF(AK95&gt;AL95,AL95,AK95)</f>
        <v>3.3576412197459063E-2</v>
      </c>
      <c r="AQ95" s="152">
        <f t="shared" si="63"/>
        <v>0</v>
      </c>
      <c r="AR95" s="152">
        <f t="shared" si="63"/>
        <v>1</v>
      </c>
      <c r="AS95">
        <f t="shared" si="55"/>
        <v>1</v>
      </c>
      <c r="BA95" s="177">
        <f t="shared" ref="BA95:BE105" si="73">IF(W95&gt;0,N95,0)</f>
        <v>0</v>
      </c>
      <c r="BB95" s="177">
        <f t="shared" si="73"/>
        <v>0</v>
      </c>
      <c r="BC95" s="177">
        <f t="shared" si="73"/>
        <v>0</v>
      </c>
      <c r="BD95" s="177">
        <f t="shared" si="73"/>
        <v>0</v>
      </c>
      <c r="BE95" s="177">
        <f t="shared" si="73"/>
        <v>0</v>
      </c>
      <c r="BH95" s="177">
        <f t="shared" si="44"/>
        <v>0</v>
      </c>
      <c r="BI95" s="177">
        <f t="shared" si="44"/>
        <v>0</v>
      </c>
      <c r="BJ95" s="177">
        <f t="shared" si="44"/>
        <v>0</v>
      </c>
      <c r="BK95" s="177">
        <f t="shared" si="44"/>
        <v>0</v>
      </c>
      <c r="BL95" s="177">
        <f t="shared" si="44"/>
        <v>0</v>
      </c>
    </row>
    <row r="96" spans="1:64" ht="25.5" x14ac:dyDescent="0.2">
      <c r="A96" s="7" t="s">
        <v>274</v>
      </c>
      <c r="B96" s="26">
        <f t="shared" si="64"/>
        <v>0</v>
      </c>
      <c r="C96" s="26">
        <f t="shared" si="64"/>
        <v>0</v>
      </c>
      <c r="D96" s="26">
        <f t="shared" si="64"/>
        <v>0</v>
      </c>
      <c r="E96" s="26">
        <f t="shared" si="64"/>
        <v>0</v>
      </c>
      <c r="F96" s="26">
        <f t="shared" si="64"/>
        <v>0</v>
      </c>
      <c r="H96" s="26">
        <f t="shared" si="68"/>
        <v>0</v>
      </c>
      <c r="I96" s="26">
        <f t="shared" si="69"/>
        <v>0</v>
      </c>
      <c r="J96" s="26">
        <f t="shared" si="69"/>
        <v>0</v>
      </c>
      <c r="K96" s="26">
        <f t="shared" si="69"/>
        <v>0</v>
      </c>
      <c r="L96" s="26">
        <f t="shared" si="69"/>
        <v>0</v>
      </c>
      <c r="N96" s="26">
        <f>IF(OutputMtx!C96&gt;0,OutputMtx!C96,0)</f>
        <v>0</v>
      </c>
      <c r="O96" s="26">
        <f>IF(OutputMtx!D96&gt;0,OutputMtx!D96,0)</f>
        <v>0</v>
      </c>
      <c r="P96" s="26">
        <f>IF(OutputMtx!E96&gt;0,OutputMtx!E96,0)</f>
        <v>0</v>
      </c>
      <c r="Q96" s="26">
        <f>IF(OutputMtx!F96&gt;0,OutputMtx!F96,0)</f>
        <v>0</v>
      </c>
      <c r="R96" s="26">
        <f>IF(OutputMtx!G96&gt;0,OutputMtx!G96,0)</f>
        <v>0</v>
      </c>
      <c r="T96" s="26">
        <f>SUM($P94:$P106)/SUM(N94:R106)</f>
        <v>0.23214114679028616</v>
      </c>
      <c r="U96" s="26">
        <f>SUM($Y94:$Y106)/SUM(W94:AA106)</f>
        <v>0.29452054794520544</v>
      </c>
      <c r="V96" s="27">
        <f>IF(T96&gt;U96,U96,T96)</f>
        <v>0.23214114679028616</v>
      </c>
      <c r="W96" s="26">
        <f>IF(OutputMtx!L96&gt;0,OutputMtx!L96,0)</f>
        <v>0</v>
      </c>
      <c r="X96" s="26">
        <f>IF(OutputMtx!M96&gt;0,OutputMtx!M96,0)</f>
        <v>0</v>
      </c>
      <c r="Y96" s="26">
        <f>IF(OutputMtx!N96&gt;0,OutputMtx!N96,0)</f>
        <v>2.2271714922048988E-3</v>
      </c>
      <c r="Z96" s="26">
        <f>IF(OutputMtx!O96&gt;0,OutputMtx!O96,0)</f>
        <v>0</v>
      </c>
      <c r="AA96" s="26">
        <f>IF(OutputMtx!P96&gt;0,OutputMtx!P96,0)</f>
        <v>0</v>
      </c>
      <c r="AC96" s="26">
        <f t="shared" si="65"/>
        <v>0</v>
      </c>
      <c r="AD96" s="26">
        <f t="shared" si="66"/>
        <v>2.2271714922048988E-3</v>
      </c>
      <c r="AE96" s="31">
        <f t="shared" si="67"/>
        <v>0</v>
      </c>
      <c r="AG96" s="26">
        <f t="shared" si="70"/>
        <v>0</v>
      </c>
      <c r="AH96" s="26">
        <f t="shared" si="71"/>
        <v>6.8493150684931486E-3</v>
      </c>
      <c r="AI96" s="28">
        <f t="shared" si="72"/>
        <v>0</v>
      </c>
      <c r="AK96" s="26">
        <f>SUM($P94:$P106)</f>
        <v>3.7525709610107524E-2</v>
      </c>
      <c r="AL96" s="26">
        <f>SUM($Y94:$Y106)</f>
        <v>9.5768374164810655E-2</v>
      </c>
      <c r="AM96" s="27">
        <f>IF(AK96&gt;AL96,AL96,AK96)</f>
        <v>3.7525709610107524E-2</v>
      </c>
      <c r="AQ96" s="152">
        <f t="shared" si="63"/>
        <v>0</v>
      </c>
      <c r="AR96" s="152">
        <f t="shared" si="63"/>
        <v>1</v>
      </c>
      <c r="AS96">
        <f t="shared" si="55"/>
        <v>1</v>
      </c>
      <c r="BA96" s="177">
        <f t="shared" si="73"/>
        <v>0</v>
      </c>
      <c r="BB96" s="177">
        <f t="shared" si="73"/>
        <v>0</v>
      </c>
      <c r="BC96" s="177">
        <f t="shared" si="73"/>
        <v>0</v>
      </c>
      <c r="BD96" s="177">
        <f t="shared" si="73"/>
        <v>0</v>
      </c>
      <c r="BE96" s="177">
        <f t="shared" si="73"/>
        <v>0</v>
      </c>
      <c r="BH96" s="177">
        <f t="shared" si="44"/>
        <v>0</v>
      </c>
      <c r="BI96" s="177">
        <f t="shared" si="44"/>
        <v>0</v>
      </c>
      <c r="BJ96" s="177">
        <f t="shared" si="44"/>
        <v>0</v>
      </c>
      <c r="BK96" s="177">
        <f t="shared" si="44"/>
        <v>0</v>
      </c>
      <c r="BL96" s="177">
        <f t="shared" si="44"/>
        <v>0</v>
      </c>
    </row>
    <row r="97" spans="1:64" ht="25.5" x14ac:dyDescent="0.2">
      <c r="A97" s="7" t="s">
        <v>275</v>
      </c>
      <c r="B97" s="26">
        <f t="shared" si="64"/>
        <v>0</v>
      </c>
      <c r="C97" s="26">
        <f t="shared" si="64"/>
        <v>0</v>
      </c>
      <c r="D97" s="26">
        <f t="shared" si="64"/>
        <v>0</v>
      </c>
      <c r="E97" s="26">
        <f t="shared" si="64"/>
        <v>0</v>
      </c>
      <c r="F97" s="26">
        <f t="shared" si="64"/>
        <v>0</v>
      </c>
      <c r="H97" s="26">
        <f t="shared" si="68"/>
        <v>0</v>
      </c>
      <c r="I97" s="26">
        <f t="shared" si="69"/>
        <v>0</v>
      </c>
      <c r="J97" s="26">
        <f t="shared" si="69"/>
        <v>0</v>
      </c>
      <c r="K97" s="26">
        <f t="shared" si="69"/>
        <v>0</v>
      </c>
      <c r="L97" s="26">
        <f t="shared" si="69"/>
        <v>0</v>
      </c>
      <c r="N97" s="26">
        <f>IF(OutputMtx!C97&gt;0,OutputMtx!C97,0)</f>
        <v>0</v>
      </c>
      <c r="O97" s="26">
        <f>IF(OutputMtx!D97&gt;0,OutputMtx!D97,0)</f>
        <v>0</v>
      </c>
      <c r="P97" s="26">
        <f>IF(OutputMtx!E97&gt;0,OutputMtx!E97,0)</f>
        <v>0</v>
      </c>
      <c r="Q97" s="26">
        <f>IF(OutputMtx!F97&gt;0,OutputMtx!F97,0)</f>
        <v>0</v>
      </c>
      <c r="R97" s="26">
        <f>IF(OutputMtx!G97&gt;0,OutputMtx!G97,0)</f>
        <v>0</v>
      </c>
      <c r="T97" s="26">
        <f>SUM($Q94:$Q106)/SUM(N94:R106)</f>
        <v>0.50289790936923506</v>
      </c>
      <c r="U97" s="26">
        <f>SUM($Z94:$Z106)/SUM(W94:AA106)</f>
        <v>0.41095890410958896</v>
      </c>
      <c r="V97" s="27">
        <f>IF(T97&gt;U97,U97,T97)</f>
        <v>0.41095890410958896</v>
      </c>
      <c r="W97" s="26">
        <f>IF(OutputMtx!L97&gt;0,OutputMtx!L97,0)</f>
        <v>0</v>
      </c>
      <c r="X97" s="26">
        <f>IF(OutputMtx!M97&gt;0,OutputMtx!M97,0)</f>
        <v>4.4543429844097976E-3</v>
      </c>
      <c r="Y97" s="26">
        <f>IF(OutputMtx!N97&gt;0,OutputMtx!N97,0)</f>
        <v>1.3363028953229394E-2</v>
      </c>
      <c r="Z97" s="26">
        <f>IF(OutputMtx!O97&gt;0,OutputMtx!O97,0)</f>
        <v>1.1135857461024495E-2</v>
      </c>
      <c r="AA97" s="26">
        <f>IF(OutputMtx!P97&gt;0,OutputMtx!P97,0)</f>
        <v>4.4543429844097976E-3</v>
      </c>
      <c r="AC97" s="26">
        <f t="shared" si="65"/>
        <v>0</v>
      </c>
      <c r="AD97" s="26">
        <f t="shared" si="66"/>
        <v>3.3407572383073486E-2</v>
      </c>
      <c r="AE97" s="31">
        <f t="shared" si="67"/>
        <v>0</v>
      </c>
      <c r="AG97" s="26">
        <f t="shared" si="70"/>
        <v>0</v>
      </c>
      <c r="AH97" s="26">
        <f t="shared" si="71"/>
        <v>0.10273972602739724</v>
      </c>
      <c r="AI97" s="28">
        <f t="shared" si="72"/>
        <v>0</v>
      </c>
      <c r="AK97" s="26">
        <f>SUM($Q94:$Q106)</f>
        <v>8.1293649021078079E-2</v>
      </c>
      <c r="AL97" s="26">
        <f>SUM($Z94:$Z106)</f>
        <v>0.13363028953229394</v>
      </c>
      <c r="AM97" s="27">
        <f>IF(AK97&gt;AL97,AL97,AK97)</f>
        <v>8.1293649021078079E-2</v>
      </c>
      <c r="AQ97" s="152">
        <f t="shared" si="63"/>
        <v>0</v>
      </c>
      <c r="AR97" s="152">
        <f t="shared" si="63"/>
        <v>1</v>
      </c>
      <c r="AS97">
        <f t="shared" si="55"/>
        <v>1</v>
      </c>
      <c r="BA97" s="177">
        <f t="shared" si="73"/>
        <v>0</v>
      </c>
      <c r="BB97" s="177">
        <f t="shared" si="73"/>
        <v>0</v>
      </c>
      <c r="BC97" s="177">
        <f t="shared" si="73"/>
        <v>0</v>
      </c>
      <c r="BD97" s="177">
        <f t="shared" si="73"/>
        <v>0</v>
      </c>
      <c r="BE97" s="177">
        <f t="shared" si="73"/>
        <v>0</v>
      </c>
      <c r="BH97" s="177">
        <f t="shared" si="44"/>
        <v>0</v>
      </c>
      <c r="BI97" s="177">
        <f t="shared" si="44"/>
        <v>0</v>
      </c>
      <c r="BJ97" s="177">
        <f t="shared" si="44"/>
        <v>0</v>
      </c>
      <c r="BK97" s="177">
        <f t="shared" si="44"/>
        <v>0</v>
      </c>
      <c r="BL97" s="177">
        <f t="shared" si="44"/>
        <v>0</v>
      </c>
    </row>
    <row r="98" spans="1:64" ht="38.25" x14ac:dyDescent="0.2">
      <c r="A98" s="7" t="s">
        <v>276</v>
      </c>
      <c r="B98" s="26">
        <f t="shared" si="64"/>
        <v>0</v>
      </c>
      <c r="C98" s="26">
        <f t="shared" si="64"/>
        <v>1.1602540053079885E-3</v>
      </c>
      <c r="D98" s="26">
        <f t="shared" si="64"/>
        <v>1.0041801017884889E-2</v>
      </c>
      <c r="E98" s="26">
        <f t="shared" si="64"/>
        <v>1.0129552256961438E-2</v>
      </c>
      <c r="F98" s="26">
        <f t="shared" si="64"/>
        <v>0</v>
      </c>
      <c r="H98" s="26">
        <f t="shared" si="68"/>
        <v>0</v>
      </c>
      <c r="I98" s="26">
        <f t="shared" si="69"/>
        <v>6.8493150684931486E-3</v>
      </c>
      <c r="J98" s="26">
        <f t="shared" si="69"/>
        <v>3.4246575342465752E-2</v>
      </c>
      <c r="K98" s="26">
        <f t="shared" si="69"/>
        <v>6.2663328737420823E-2</v>
      </c>
      <c r="L98" s="26">
        <f t="shared" si="69"/>
        <v>0</v>
      </c>
      <c r="N98" s="26">
        <f>IF(OutputMtx!C98&gt;0,OutputMtx!C98,0)</f>
        <v>0</v>
      </c>
      <c r="O98" s="26">
        <f>IF(OutputMtx!D98&gt;0,OutputMtx!D98,0)</f>
        <v>1.1602540053079885E-3</v>
      </c>
      <c r="P98" s="26">
        <f>IF(OutputMtx!E98&gt;0,OutputMtx!E98,0)</f>
        <v>1.0041801017884889E-2</v>
      </c>
      <c r="Q98" s="26">
        <f>IF(OutputMtx!F98&gt;0,OutputMtx!F98,0)</f>
        <v>1.0129552256961438E-2</v>
      </c>
      <c r="R98" s="26">
        <f>IF(OutputMtx!G98&gt;0,OutputMtx!G98,0)</f>
        <v>0</v>
      </c>
      <c r="T98" s="26">
        <f>SUM($R94:$R106)/SUM(N94:R106)</f>
        <v>0</v>
      </c>
      <c r="U98" s="26">
        <f>SUM($AA94:$AA106)/SUM(W94:AA106)</f>
        <v>8.9041095890410926E-2</v>
      </c>
      <c r="V98" s="27">
        <f>IF(T98&gt;U98,U98,T98)</f>
        <v>0</v>
      </c>
      <c r="W98" s="26">
        <f>IF(OutputMtx!L98&gt;0,OutputMtx!L98,0)</f>
        <v>0</v>
      </c>
      <c r="X98" s="26">
        <f>IF(OutputMtx!M98&gt;0,OutputMtx!M98,0)</f>
        <v>2.2271714922048988E-3</v>
      </c>
      <c r="Y98" s="26">
        <f>IF(OutputMtx!N98&gt;0,OutputMtx!N98,0)</f>
        <v>1.1135857461024495E-2</v>
      </c>
      <c r="Z98" s="26">
        <f>IF(OutputMtx!O98&gt;0,OutputMtx!O98,0)</f>
        <v>3.3407572383073479E-2</v>
      </c>
      <c r="AA98" s="26">
        <f>IF(OutputMtx!P98&gt;0,OutputMtx!P98,0)</f>
        <v>0</v>
      </c>
      <c r="AC98" s="26">
        <f t="shared" si="65"/>
        <v>2.1331607280154315E-2</v>
      </c>
      <c r="AD98" s="26">
        <f t="shared" si="66"/>
        <v>4.6770601336302869E-2</v>
      </c>
      <c r="AE98" s="31">
        <f t="shared" si="67"/>
        <v>2.1331607280154315E-2</v>
      </c>
      <c r="AG98" s="26">
        <f t="shared" si="70"/>
        <v>0.13196136271227865</v>
      </c>
      <c r="AH98" s="26">
        <f t="shared" si="71"/>
        <v>0.1438356164383561</v>
      </c>
      <c r="AI98" s="28">
        <f t="shared" si="72"/>
        <v>0.13196136271227865</v>
      </c>
      <c r="AK98" s="26">
        <f>SUM($R94:$R106)</f>
        <v>0</v>
      </c>
      <c r="AL98" s="26">
        <f>SUM($AA94:$AA106)</f>
        <v>2.8953229398663682E-2</v>
      </c>
      <c r="AM98" s="27">
        <f>IF(AK98&gt;AL98,AL98,AK98)</f>
        <v>0</v>
      </c>
      <c r="AQ98" s="152">
        <f t="shared" si="63"/>
        <v>1</v>
      </c>
      <c r="AR98" s="152">
        <f t="shared" si="63"/>
        <v>1</v>
      </c>
      <c r="AS98">
        <f t="shared" si="55"/>
        <v>2</v>
      </c>
      <c r="BA98" s="177">
        <f t="shared" si="73"/>
        <v>0</v>
      </c>
      <c r="BB98" s="177">
        <f t="shared" si="73"/>
        <v>1.1602540053079885E-3</v>
      </c>
      <c r="BC98" s="177">
        <f t="shared" si="73"/>
        <v>1.0041801017884889E-2</v>
      </c>
      <c r="BD98" s="177">
        <f t="shared" si="73"/>
        <v>1.0129552256961438E-2</v>
      </c>
      <c r="BE98" s="177">
        <f t="shared" si="73"/>
        <v>0</v>
      </c>
      <c r="BH98" s="177">
        <f t="shared" si="44"/>
        <v>0</v>
      </c>
      <c r="BI98" s="177">
        <f t="shared" si="44"/>
        <v>2.2271714922048988E-3</v>
      </c>
      <c r="BJ98" s="177">
        <f t="shared" si="44"/>
        <v>1.1135857461024495E-2</v>
      </c>
      <c r="BK98" s="177">
        <f t="shared" si="44"/>
        <v>3.3407572383073479E-2</v>
      </c>
      <c r="BL98" s="177">
        <f t="shared" si="44"/>
        <v>0</v>
      </c>
    </row>
    <row r="99" spans="1:64" x14ac:dyDescent="0.2">
      <c r="A99" s="7" t="s">
        <v>277</v>
      </c>
      <c r="B99" s="26">
        <f t="shared" si="64"/>
        <v>0</v>
      </c>
      <c r="C99" s="26">
        <f t="shared" si="64"/>
        <v>1.1594323641311889E-3</v>
      </c>
      <c r="D99" s="26">
        <f t="shared" si="64"/>
        <v>1.1594323641311889E-3</v>
      </c>
      <c r="E99" s="26">
        <f t="shared" si="64"/>
        <v>0</v>
      </c>
      <c r="F99" s="26">
        <f t="shared" si="64"/>
        <v>0</v>
      </c>
      <c r="H99" s="26">
        <f t="shared" si="68"/>
        <v>0</v>
      </c>
      <c r="I99" s="26">
        <f t="shared" si="69"/>
        <v>7.17246819398429E-3</v>
      </c>
      <c r="J99" s="26">
        <f t="shared" si="69"/>
        <v>7.17246819398429E-3</v>
      </c>
      <c r="K99" s="26">
        <f t="shared" si="69"/>
        <v>0</v>
      </c>
      <c r="L99" s="26">
        <f t="shared" si="69"/>
        <v>0</v>
      </c>
      <c r="N99" s="26">
        <f>IF(OutputMtx!C99&gt;0,OutputMtx!C99,0)</f>
        <v>0</v>
      </c>
      <c r="O99" s="26">
        <f>IF(OutputMtx!D99&gt;0,OutputMtx!D99,0)</f>
        <v>1.1594323641311889E-3</v>
      </c>
      <c r="P99" s="26">
        <f>IF(OutputMtx!E99&gt;0,OutputMtx!E99,0)</f>
        <v>1.1594323641311889E-3</v>
      </c>
      <c r="Q99" s="26">
        <f>IF(OutputMtx!F99&gt;0,OutputMtx!F99,0)</f>
        <v>3.4713543836263142E-3</v>
      </c>
      <c r="R99" s="26">
        <f>IF(OutputMtx!G99&gt;0,OutputMtx!G99,0)</f>
        <v>0</v>
      </c>
      <c r="W99" s="26">
        <f>IF(OutputMtx!L99&gt;0,OutputMtx!L99,0)</f>
        <v>0</v>
      </c>
      <c r="X99" s="26">
        <f>IF(OutputMtx!M99&gt;0,OutputMtx!M99,0)</f>
        <v>6.6815144766146969E-3</v>
      </c>
      <c r="Y99" s="26">
        <f>IF(OutputMtx!N99&gt;0,OutputMtx!N99,0)</f>
        <v>4.4543429844097976E-3</v>
      </c>
      <c r="Z99" s="26">
        <f>IF(OutputMtx!O99&gt;0,OutputMtx!O99,0)</f>
        <v>0</v>
      </c>
      <c r="AA99" s="26">
        <f>IF(OutputMtx!P99&gt;0,OutputMtx!P99,0)</f>
        <v>0</v>
      </c>
      <c r="AC99" s="26">
        <f t="shared" si="65"/>
        <v>5.790219111888692E-3</v>
      </c>
      <c r="AD99" s="26">
        <f t="shared" si="66"/>
        <v>1.1135857461024495E-2</v>
      </c>
      <c r="AE99" s="31">
        <f t="shared" si="67"/>
        <v>5.790219111888692E-3</v>
      </c>
      <c r="AG99" s="26">
        <f t="shared" si="70"/>
        <v>3.5819392058580229E-2</v>
      </c>
      <c r="AH99" s="26">
        <f t="shared" si="71"/>
        <v>3.4246575342465752E-2</v>
      </c>
      <c r="AI99" s="28">
        <f t="shared" si="72"/>
        <v>3.4246575342465752E-2</v>
      </c>
      <c r="AQ99" s="152">
        <f t="shared" si="63"/>
        <v>1</v>
      </c>
      <c r="AR99" s="152">
        <f t="shared" si="63"/>
        <v>1</v>
      </c>
      <c r="AS99">
        <f t="shared" si="55"/>
        <v>2</v>
      </c>
      <c r="BA99" s="177">
        <f t="shared" si="73"/>
        <v>0</v>
      </c>
      <c r="BB99" s="177">
        <f t="shared" si="73"/>
        <v>1.1594323641311889E-3</v>
      </c>
      <c r="BC99" s="177">
        <f t="shared" si="73"/>
        <v>1.1594323641311889E-3</v>
      </c>
      <c r="BD99" s="177">
        <f t="shared" si="73"/>
        <v>0</v>
      </c>
      <c r="BE99" s="177">
        <f t="shared" si="73"/>
        <v>0</v>
      </c>
      <c r="BH99" s="177">
        <f t="shared" si="44"/>
        <v>0</v>
      </c>
      <c r="BI99" s="177">
        <f t="shared" si="44"/>
        <v>6.6815144766146969E-3</v>
      </c>
      <c r="BJ99" s="177">
        <f t="shared" si="44"/>
        <v>4.4543429844097976E-3</v>
      </c>
      <c r="BK99" s="177">
        <f t="shared" si="44"/>
        <v>0</v>
      </c>
      <c r="BL99" s="177">
        <f t="shared" si="44"/>
        <v>0</v>
      </c>
    </row>
    <row r="100" spans="1:64" ht="38.25" x14ac:dyDescent="0.2">
      <c r="A100" s="7" t="s">
        <v>278</v>
      </c>
      <c r="B100" s="26">
        <f t="shared" si="64"/>
        <v>0</v>
      </c>
      <c r="C100" s="26">
        <f t="shared" si="64"/>
        <v>0</v>
      </c>
      <c r="D100" s="26">
        <f t="shared" si="64"/>
        <v>1.1602540053079885E-3</v>
      </c>
      <c r="E100" s="26">
        <f t="shared" si="64"/>
        <v>2.3135603818416777E-3</v>
      </c>
      <c r="F100" s="26">
        <f t="shared" si="64"/>
        <v>0</v>
      </c>
      <c r="H100" s="26">
        <f t="shared" si="68"/>
        <v>0</v>
      </c>
      <c r="I100" s="26">
        <f t="shared" si="69"/>
        <v>0</v>
      </c>
      <c r="J100" s="26">
        <f t="shared" si="69"/>
        <v>7.1775510219178355E-3</v>
      </c>
      <c r="K100" s="26">
        <f t="shared" si="69"/>
        <v>1.4312122696399037E-2</v>
      </c>
      <c r="L100" s="26">
        <f t="shared" si="69"/>
        <v>0</v>
      </c>
      <c r="N100" s="26">
        <f>IF(OutputMtx!C100&gt;0,OutputMtx!C100,0)</f>
        <v>0</v>
      </c>
      <c r="O100" s="26">
        <f>IF(OutputMtx!D100&gt;0,OutputMtx!D100,0)</f>
        <v>1.1594323641311889E-3</v>
      </c>
      <c r="P100" s="26">
        <f>IF(OutputMtx!E100&gt;0,OutputMtx!E100,0)</f>
        <v>1.1602540053079885E-3</v>
      </c>
      <c r="Q100" s="26">
        <f>IF(OutputMtx!F100&gt;0,OutputMtx!F100,0)</f>
        <v>2.3135603818416777E-3</v>
      </c>
      <c r="R100" s="26">
        <f>IF(OutputMtx!G100&gt;0,OutputMtx!G100,0)</f>
        <v>0</v>
      </c>
      <c r="W100" s="26">
        <f>IF(OutputMtx!L100&gt;0,OutputMtx!L100,0)</f>
        <v>0</v>
      </c>
      <c r="X100" s="26">
        <f>IF(OutputMtx!M100&gt;0,OutputMtx!M100,0)</f>
        <v>0</v>
      </c>
      <c r="Y100" s="26">
        <f>IF(OutputMtx!N100&gt;0,OutputMtx!N100,0)</f>
        <v>1.1135857461024495E-2</v>
      </c>
      <c r="Z100" s="26">
        <f>IF(OutputMtx!O100&gt;0,OutputMtx!O100,0)</f>
        <v>2.8953229398663686E-2</v>
      </c>
      <c r="AA100" s="26">
        <f>IF(OutputMtx!P100&gt;0,OutputMtx!P100,0)</f>
        <v>4.4543429844097976E-3</v>
      </c>
      <c r="AC100" s="26">
        <f t="shared" si="65"/>
        <v>4.6332467512808558E-3</v>
      </c>
      <c r="AD100" s="26">
        <f t="shared" si="66"/>
        <v>4.4543429844097975E-2</v>
      </c>
      <c r="AE100" s="31">
        <f t="shared" si="67"/>
        <v>4.6332467512808558E-3</v>
      </c>
      <c r="AG100" s="26">
        <f t="shared" si="70"/>
        <v>2.8662141912301167E-2</v>
      </c>
      <c r="AH100" s="26">
        <f t="shared" si="71"/>
        <v>0.13698630136986298</v>
      </c>
      <c r="AI100" s="28">
        <f t="shared" si="72"/>
        <v>2.8662141912301167E-2</v>
      </c>
      <c r="AQ100" s="152">
        <f t="shared" si="63"/>
        <v>1</v>
      </c>
      <c r="AR100" s="152">
        <f t="shared" si="63"/>
        <v>1</v>
      </c>
      <c r="AS100">
        <f t="shared" si="55"/>
        <v>2</v>
      </c>
      <c r="BA100" s="177">
        <f t="shared" si="73"/>
        <v>0</v>
      </c>
      <c r="BB100" s="177">
        <f t="shared" si="73"/>
        <v>0</v>
      </c>
      <c r="BC100" s="177">
        <f t="shared" si="73"/>
        <v>1.1602540053079885E-3</v>
      </c>
      <c r="BD100" s="177">
        <f t="shared" si="73"/>
        <v>2.3135603818416777E-3</v>
      </c>
      <c r="BE100" s="177">
        <f t="shared" si="73"/>
        <v>0</v>
      </c>
      <c r="BH100" s="177">
        <f t="shared" si="44"/>
        <v>0</v>
      </c>
      <c r="BI100" s="177">
        <f t="shared" si="44"/>
        <v>0</v>
      </c>
      <c r="BJ100" s="177">
        <f t="shared" si="44"/>
        <v>1.1135857461024495E-2</v>
      </c>
      <c r="BK100" s="177">
        <f t="shared" si="44"/>
        <v>2.8953229398663686E-2</v>
      </c>
      <c r="BL100" s="177">
        <f t="shared" si="44"/>
        <v>0</v>
      </c>
    </row>
    <row r="101" spans="1:64" ht="38.25" x14ac:dyDescent="0.2">
      <c r="A101" s="7" t="s">
        <v>279</v>
      </c>
      <c r="B101" s="26">
        <f t="shared" si="64"/>
        <v>0</v>
      </c>
      <c r="C101" s="26">
        <f t="shared" si="64"/>
        <v>9.2584880713616046E-3</v>
      </c>
      <c r="D101" s="26">
        <f t="shared" si="64"/>
        <v>1.0989785551898293E-2</v>
      </c>
      <c r="E101" s="26">
        <f t="shared" si="64"/>
        <v>4.4543429844097976E-3</v>
      </c>
      <c r="F101" s="26">
        <f t="shared" si="64"/>
        <v>0</v>
      </c>
      <c r="H101" s="26">
        <f t="shared" si="68"/>
        <v>0</v>
      </c>
      <c r="I101" s="26">
        <f t="shared" si="69"/>
        <v>4.1095890410958895E-2</v>
      </c>
      <c r="J101" s="26">
        <f t="shared" si="69"/>
        <v>4.7945205479452045E-2</v>
      </c>
      <c r="K101" s="26">
        <f t="shared" si="69"/>
        <v>1.3698630136986297E-2</v>
      </c>
      <c r="L101" s="26">
        <f t="shared" si="69"/>
        <v>0</v>
      </c>
      <c r="N101" s="26">
        <f>IF(OutputMtx!C101&gt;0,OutputMtx!C101,0)</f>
        <v>0</v>
      </c>
      <c r="O101" s="26">
        <f>IF(OutputMtx!D101&gt;0,OutputMtx!D101,0)</f>
        <v>9.2584880713616046E-3</v>
      </c>
      <c r="P101" s="26">
        <f>IF(OutputMtx!E101&gt;0,OutputMtx!E101,0)</f>
        <v>1.0989785551898293E-2</v>
      </c>
      <c r="Q101" s="26">
        <f>IF(OutputMtx!F101&gt;0,OutputMtx!F101,0)</f>
        <v>3.7601527011474574E-2</v>
      </c>
      <c r="R101" s="26">
        <f>IF(OutputMtx!G101&gt;0,OutputMtx!G101,0)</f>
        <v>0</v>
      </c>
      <c r="W101" s="26">
        <f>IF(OutputMtx!L101&gt;0,OutputMtx!L101,0)</f>
        <v>0</v>
      </c>
      <c r="X101" s="26">
        <f>IF(OutputMtx!M101&gt;0,OutputMtx!M101,0)</f>
        <v>1.3363028953229394E-2</v>
      </c>
      <c r="Y101" s="26">
        <f>IF(OutputMtx!N101&gt;0,OutputMtx!N101,0)</f>
        <v>1.5590200445434292E-2</v>
      </c>
      <c r="Z101" s="26">
        <f>IF(OutputMtx!O101&gt;0,OutputMtx!O101,0)</f>
        <v>4.4543429844097976E-3</v>
      </c>
      <c r="AA101" s="26">
        <f>IF(OutputMtx!P101&gt;0,OutputMtx!P101,0)</f>
        <v>0</v>
      </c>
      <c r="AC101" s="26">
        <f t="shared" si="65"/>
        <v>5.7849800634734473E-2</v>
      </c>
      <c r="AD101" s="26">
        <f t="shared" si="66"/>
        <v>3.3407572383073486E-2</v>
      </c>
      <c r="AE101" s="31">
        <f t="shared" si="67"/>
        <v>3.3407572383073486E-2</v>
      </c>
      <c r="AG101" s="26">
        <f t="shared" si="70"/>
        <v>0.35786982312839477</v>
      </c>
      <c r="AH101" s="26">
        <f t="shared" si="71"/>
        <v>0.10273972602739724</v>
      </c>
      <c r="AI101" s="28">
        <f t="shared" si="72"/>
        <v>0.10273972602739724</v>
      </c>
      <c r="AQ101" s="152">
        <f t="shared" si="63"/>
        <v>1</v>
      </c>
      <c r="AR101" s="152">
        <f t="shared" si="63"/>
        <v>1</v>
      </c>
      <c r="AS101">
        <f t="shared" si="55"/>
        <v>2</v>
      </c>
      <c r="BA101" s="177">
        <f t="shared" si="73"/>
        <v>0</v>
      </c>
      <c r="BB101" s="177">
        <f t="shared" si="73"/>
        <v>9.2584880713616046E-3</v>
      </c>
      <c r="BC101" s="177">
        <f t="shared" si="73"/>
        <v>1.0989785551898293E-2</v>
      </c>
      <c r="BD101" s="177">
        <f t="shared" si="73"/>
        <v>3.7601527011474574E-2</v>
      </c>
      <c r="BE101" s="177">
        <f t="shared" si="73"/>
        <v>0</v>
      </c>
      <c r="BH101" s="177">
        <f t="shared" si="44"/>
        <v>0</v>
      </c>
      <c r="BI101" s="177">
        <f t="shared" si="44"/>
        <v>1.3363028953229394E-2</v>
      </c>
      <c r="BJ101" s="177">
        <f t="shared" si="44"/>
        <v>1.5590200445434292E-2</v>
      </c>
      <c r="BK101" s="177">
        <f t="shared" si="44"/>
        <v>4.4543429844097976E-3</v>
      </c>
      <c r="BL101" s="177">
        <f t="shared" si="44"/>
        <v>0</v>
      </c>
    </row>
    <row r="102" spans="1:64" ht="38.25" x14ac:dyDescent="0.2">
      <c r="A102" s="7" t="s">
        <v>280</v>
      </c>
      <c r="B102" s="26">
        <f t="shared" si="64"/>
        <v>0</v>
      </c>
      <c r="C102" s="26">
        <f t="shared" si="64"/>
        <v>4.0502865834825368E-3</v>
      </c>
      <c r="D102" s="26">
        <f t="shared" si="64"/>
        <v>7.8069237214868047E-3</v>
      </c>
      <c r="E102" s="26">
        <f t="shared" si="64"/>
        <v>1.3363028953229394E-2</v>
      </c>
      <c r="F102" s="26">
        <f t="shared" si="64"/>
        <v>0</v>
      </c>
      <c r="H102" s="26">
        <f t="shared" si="68"/>
        <v>0</v>
      </c>
      <c r="I102" s="26">
        <f t="shared" si="69"/>
        <v>2.0547945205479447E-2</v>
      </c>
      <c r="J102" s="26">
        <f t="shared" si="69"/>
        <v>3.4246575342465752E-2</v>
      </c>
      <c r="K102" s="26">
        <f t="shared" si="69"/>
        <v>4.1095890410958895E-2</v>
      </c>
      <c r="L102" s="26">
        <f t="shared" si="69"/>
        <v>0</v>
      </c>
      <c r="N102" s="26">
        <f>IF(OutputMtx!C102&gt;0,OutputMtx!C102,0)</f>
        <v>0</v>
      </c>
      <c r="O102" s="26">
        <f>IF(OutputMtx!D102&gt;0,OutputMtx!D102,0)</f>
        <v>4.0502865834825368E-3</v>
      </c>
      <c r="P102" s="26">
        <f>IF(OutputMtx!E102&gt;0,OutputMtx!E102,0)</f>
        <v>7.8069237214868047E-3</v>
      </c>
      <c r="Q102" s="26">
        <f>IF(OutputMtx!F102&gt;0,OutputMtx!F102,0)</f>
        <v>1.9964944756754463E-2</v>
      </c>
      <c r="R102" s="26">
        <f>IF(OutputMtx!G102&gt;0,OutputMtx!G102,0)</f>
        <v>0</v>
      </c>
      <c r="W102" s="26">
        <f>IF(OutputMtx!L102&gt;0,OutputMtx!L102,0)</f>
        <v>2.2271714922048988E-3</v>
      </c>
      <c r="X102" s="26">
        <f>IF(OutputMtx!M102&gt;0,OutputMtx!M102,0)</f>
        <v>6.6815144766146969E-3</v>
      </c>
      <c r="Y102" s="26">
        <f>IF(OutputMtx!N102&gt;0,OutputMtx!N102,0)</f>
        <v>1.1135857461024495E-2</v>
      </c>
      <c r="Z102" s="26">
        <f>IF(OutputMtx!O102&gt;0,OutputMtx!O102,0)</f>
        <v>1.3363028953229394E-2</v>
      </c>
      <c r="AA102" s="26">
        <f>IF(OutputMtx!P102&gt;0,OutputMtx!P102,0)</f>
        <v>2.2271714922048988E-3</v>
      </c>
      <c r="AC102" s="26">
        <f t="shared" si="65"/>
        <v>3.1822155061723804E-2</v>
      </c>
      <c r="AD102" s="26">
        <f t="shared" si="66"/>
        <v>3.5634743875278388E-2</v>
      </c>
      <c r="AE102" s="31">
        <f t="shared" si="67"/>
        <v>3.1822155061723804E-2</v>
      </c>
      <c r="AG102" s="26">
        <f t="shared" si="70"/>
        <v>0.19685787813529121</v>
      </c>
      <c r="AH102" s="26">
        <f t="shared" si="71"/>
        <v>0.1095890410958904</v>
      </c>
      <c r="AI102" s="28">
        <f t="shared" si="72"/>
        <v>0.1095890410958904</v>
      </c>
      <c r="AQ102" s="152">
        <f t="shared" si="63"/>
        <v>1</v>
      </c>
      <c r="AR102" s="152">
        <f t="shared" si="63"/>
        <v>1</v>
      </c>
      <c r="AS102">
        <f t="shared" si="55"/>
        <v>2</v>
      </c>
      <c r="BA102" s="177">
        <f t="shared" si="73"/>
        <v>0</v>
      </c>
      <c r="BB102" s="177">
        <f t="shared" si="73"/>
        <v>4.0502865834825368E-3</v>
      </c>
      <c r="BC102" s="177">
        <f t="shared" si="73"/>
        <v>7.8069237214868047E-3</v>
      </c>
      <c r="BD102" s="177">
        <f t="shared" si="73"/>
        <v>1.9964944756754463E-2</v>
      </c>
      <c r="BE102" s="177">
        <f t="shared" si="73"/>
        <v>0</v>
      </c>
      <c r="BH102" s="177">
        <f t="shared" si="44"/>
        <v>0</v>
      </c>
      <c r="BI102" s="177">
        <f t="shared" si="44"/>
        <v>6.6815144766146969E-3</v>
      </c>
      <c r="BJ102" s="177">
        <f t="shared" si="44"/>
        <v>1.1135857461024495E-2</v>
      </c>
      <c r="BK102" s="177">
        <f t="shared" si="44"/>
        <v>1.3363028953229394E-2</v>
      </c>
      <c r="BL102" s="177">
        <f t="shared" si="44"/>
        <v>0</v>
      </c>
    </row>
    <row r="103" spans="1:64" ht="25.5" x14ac:dyDescent="0.2">
      <c r="A103" s="7" t="s">
        <v>281</v>
      </c>
      <c r="B103" s="26">
        <f t="shared" si="64"/>
        <v>2.2271714922048988E-3</v>
      </c>
      <c r="C103" s="26">
        <f t="shared" si="64"/>
        <v>1.6788518809044559E-2</v>
      </c>
      <c r="D103" s="26">
        <f t="shared" si="64"/>
        <v>6.3675129493983617E-3</v>
      </c>
      <c r="E103" s="26">
        <f t="shared" si="64"/>
        <v>7.8127102304196092E-3</v>
      </c>
      <c r="F103" s="26">
        <f t="shared" si="64"/>
        <v>0</v>
      </c>
      <c r="H103" s="26">
        <f t="shared" si="68"/>
        <v>6.8493150684931486E-3</v>
      </c>
      <c r="I103" s="26">
        <f t="shared" si="69"/>
        <v>7.5342465753424639E-2</v>
      </c>
      <c r="J103" s="26">
        <f t="shared" si="69"/>
        <v>3.9390641073372035E-2</v>
      </c>
      <c r="K103" s="26">
        <f t="shared" si="69"/>
        <v>4.833090516538302E-2</v>
      </c>
      <c r="L103" s="26">
        <f t="shared" si="69"/>
        <v>0</v>
      </c>
      <c r="N103" s="26">
        <f>IF(OutputMtx!C103&gt;0,OutputMtx!C103,0)</f>
        <v>9.2546307867477536E-3</v>
      </c>
      <c r="O103" s="26">
        <f>IF(OutputMtx!D103&gt;0,OutputMtx!D103,0)</f>
        <v>1.6788518809044559E-2</v>
      </c>
      <c r="P103" s="26">
        <f>IF(OutputMtx!E103&gt;0,OutputMtx!E103,0)</f>
        <v>6.3675129493983617E-3</v>
      </c>
      <c r="Q103" s="26">
        <f>IF(OutputMtx!F103&gt;0,OutputMtx!F103,0)</f>
        <v>7.8127102304196092E-3</v>
      </c>
      <c r="R103" s="26">
        <f>IF(OutputMtx!G103&gt;0,OutputMtx!G103,0)</f>
        <v>0</v>
      </c>
      <c r="W103" s="26">
        <f>IF(OutputMtx!L103&gt;0,OutputMtx!L103,0)</f>
        <v>2.2271714922048988E-3</v>
      </c>
      <c r="X103" s="26">
        <f>IF(OutputMtx!M103&gt;0,OutputMtx!M103,0)</f>
        <v>2.4498886414253886E-2</v>
      </c>
      <c r="Y103" s="26">
        <f>IF(OutputMtx!N103&gt;0,OutputMtx!N103,0)</f>
        <v>2.2271714922048991E-2</v>
      </c>
      <c r="Z103" s="26">
        <f>IF(OutputMtx!O103&gt;0,OutputMtx!O103,0)</f>
        <v>2.2271714922048991E-2</v>
      </c>
      <c r="AA103" s="26">
        <f>IF(OutputMtx!P103&gt;0,OutputMtx!P103,0)</f>
        <v>2.2271714922048988E-3</v>
      </c>
      <c r="AC103" s="26">
        <f t="shared" si="65"/>
        <v>4.0223372775610285E-2</v>
      </c>
      <c r="AD103" s="26">
        <f t="shared" si="66"/>
        <v>7.3496659242761664E-2</v>
      </c>
      <c r="AE103" s="31">
        <f t="shared" si="67"/>
        <v>4.0223372775610285E-2</v>
      </c>
      <c r="AG103" s="26">
        <f t="shared" si="70"/>
        <v>0.24882940205315393</v>
      </c>
      <c r="AH103" s="26">
        <f t="shared" si="71"/>
        <v>0.22602739726027393</v>
      </c>
      <c r="AI103" s="28">
        <f t="shared" si="72"/>
        <v>0.22602739726027393</v>
      </c>
      <c r="AQ103" s="152">
        <f t="shared" si="63"/>
        <v>1</v>
      </c>
      <c r="AR103" s="152">
        <f t="shared" si="63"/>
        <v>1</v>
      </c>
      <c r="AS103">
        <f t="shared" si="55"/>
        <v>2</v>
      </c>
      <c r="BA103" s="177">
        <f t="shared" si="73"/>
        <v>9.2546307867477536E-3</v>
      </c>
      <c r="BB103" s="177">
        <f t="shared" si="73"/>
        <v>1.6788518809044559E-2</v>
      </c>
      <c r="BC103" s="177">
        <f t="shared" si="73"/>
        <v>6.3675129493983617E-3</v>
      </c>
      <c r="BD103" s="177">
        <f t="shared" si="73"/>
        <v>7.8127102304196092E-3</v>
      </c>
      <c r="BE103" s="177">
        <f t="shared" si="73"/>
        <v>0</v>
      </c>
      <c r="BH103" s="177">
        <f t="shared" si="44"/>
        <v>2.2271714922048988E-3</v>
      </c>
      <c r="BI103" s="177">
        <f t="shared" si="44"/>
        <v>2.4498886414253886E-2</v>
      </c>
      <c r="BJ103" s="177">
        <f t="shared" si="44"/>
        <v>2.2271714922048991E-2</v>
      </c>
      <c r="BK103" s="177">
        <f t="shared" si="44"/>
        <v>2.2271714922048991E-2</v>
      </c>
      <c r="BL103" s="177">
        <f t="shared" si="44"/>
        <v>0</v>
      </c>
    </row>
    <row r="104" spans="1:64" ht="25.5" x14ac:dyDescent="0.2">
      <c r="A104" s="7" t="s">
        <v>282</v>
      </c>
      <c r="B104" s="26">
        <f t="shared" si="64"/>
        <v>0</v>
      </c>
      <c r="C104" s="26">
        <f t="shared" si="64"/>
        <v>0</v>
      </c>
      <c r="D104" s="26">
        <f t="shared" si="64"/>
        <v>0</v>
      </c>
      <c r="E104" s="26">
        <f t="shared" si="64"/>
        <v>0</v>
      </c>
      <c r="F104" s="26">
        <f t="shared" si="64"/>
        <v>0</v>
      </c>
      <c r="H104" s="26">
        <f t="shared" si="68"/>
        <v>0</v>
      </c>
      <c r="I104" s="26">
        <f t="shared" si="69"/>
        <v>0</v>
      </c>
      <c r="J104" s="26">
        <f t="shared" si="69"/>
        <v>0</v>
      </c>
      <c r="K104" s="26">
        <f t="shared" si="69"/>
        <v>0</v>
      </c>
      <c r="L104" s="26">
        <f t="shared" si="69"/>
        <v>0</v>
      </c>
      <c r="N104" s="26">
        <f>IF(OutputMtx!C104&gt;0,OutputMtx!C104,0)</f>
        <v>0</v>
      </c>
      <c r="O104" s="26">
        <f>IF(OutputMtx!D104&gt;0,OutputMtx!D104,0)</f>
        <v>0</v>
      </c>
      <c r="P104" s="26">
        <f>IF(OutputMtx!E104&gt;0,OutputMtx!E104,0)</f>
        <v>0</v>
      </c>
      <c r="Q104" s="26">
        <f>IF(OutputMtx!F104&gt;0,OutputMtx!F104,0)</f>
        <v>0</v>
      </c>
      <c r="R104" s="26">
        <f>IF(OutputMtx!G104&gt;0,OutputMtx!G104,0)</f>
        <v>0</v>
      </c>
      <c r="W104" s="26">
        <f>IF(OutputMtx!L104&gt;0,OutputMtx!L104,0)</f>
        <v>0</v>
      </c>
      <c r="X104" s="26">
        <f>IF(OutputMtx!M104&gt;0,OutputMtx!M104,0)</f>
        <v>0</v>
      </c>
      <c r="Y104" s="26">
        <f>IF(OutputMtx!N104&gt;0,OutputMtx!N104,0)</f>
        <v>0</v>
      </c>
      <c r="Z104" s="26">
        <f>IF(OutputMtx!O104&gt;0,OutputMtx!O104,0)</f>
        <v>0</v>
      </c>
      <c r="AA104" s="26">
        <f>IF(OutputMtx!P104&gt;0,OutputMtx!P104,0)</f>
        <v>0</v>
      </c>
      <c r="AC104" s="26">
        <f t="shared" si="65"/>
        <v>0</v>
      </c>
      <c r="AD104" s="26">
        <f t="shared" si="66"/>
        <v>0</v>
      </c>
      <c r="AE104" s="31">
        <f t="shared" si="67"/>
        <v>0</v>
      </c>
      <c r="AG104" s="26">
        <f t="shared" si="70"/>
        <v>0</v>
      </c>
      <c r="AH104" s="26">
        <f t="shared" si="71"/>
        <v>0</v>
      </c>
      <c r="AI104" s="28">
        <f t="shared" si="72"/>
        <v>0</v>
      </c>
      <c r="AQ104" s="152">
        <f t="shared" si="63"/>
        <v>0</v>
      </c>
      <c r="AR104" s="152">
        <f t="shared" si="63"/>
        <v>0</v>
      </c>
      <c r="AS104">
        <f t="shared" si="55"/>
        <v>0</v>
      </c>
      <c r="BA104" s="177">
        <f t="shared" si="73"/>
        <v>0</v>
      </c>
      <c r="BB104" s="177">
        <f t="shared" si="73"/>
        <v>0</v>
      </c>
      <c r="BC104" s="177">
        <f t="shared" si="73"/>
        <v>0</v>
      </c>
      <c r="BD104" s="177">
        <f t="shared" si="73"/>
        <v>0</v>
      </c>
      <c r="BE104" s="177">
        <f t="shared" si="73"/>
        <v>0</v>
      </c>
      <c r="BH104" s="177">
        <f t="shared" si="44"/>
        <v>0</v>
      </c>
      <c r="BI104" s="177">
        <f t="shared" si="44"/>
        <v>0</v>
      </c>
      <c r="BJ104" s="177">
        <f t="shared" si="44"/>
        <v>0</v>
      </c>
      <c r="BK104" s="177">
        <f t="shared" si="44"/>
        <v>0</v>
      </c>
      <c r="BL104" s="177">
        <f t="shared" si="44"/>
        <v>0</v>
      </c>
    </row>
    <row r="105" spans="1:64" ht="25.5" x14ac:dyDescent="0.2">
      <c r="A105" s="13" t="s">
        <v>283</v>
      </c>
      <c r="B105" s="26">
        <f t="shared" si="64"/>
        <v>0</v>
      </c>
      <c r="C105" s="26">
        <f t="shared" si="64"/>
        <v>0</v>
      </c>
      <c r="D105" s="26">
        <f t="shared" si="64"/>
        <v>0</v>
      </c>
      <c r="E105" s="26">
        <f t="shared" si="64"/>
        <v>0</v>
      </c>
      <c r="F105" s="26">
        <f t="shared" si="64"/>
        <v>0</v>
      </c>
      <c r="H105" s="26">
        <f t="shared" si="68"/>
        <v>0</v>
      </c>
      <c r="I105" s="26">
        <f t="shared" si="69"/>
        <v>0</v>
      </c>
      <c r="J105" s="26">
        <f t="shared" si="69"/>
        <v>0</v>
      </c>
      <c r="K105" s="26">
        <f t="shared" si="69"/>
        <v>0</v>
      </c>
      <c r="L105" s="26">
        <f t="shared" si="69"/>
        <v>0</v>
      </c>
      <c r="N105" s="26">
        <f>IF(OutputMtx!C105&gt;0,OutputMtx!C105,0)</f>
        <v>0</v>
      </c>
      <c r="O105" s="26">
        <f>IF(OutputMtx!D105&gt;0,OutputMtx!D105,0)</f>
        <v>0</v>
      </c>
      <c r="P105" s="26">
        <f>IF(OutputMtx!E105&gt;0,OutputMtx!E105,0)</f>
        <v>0</v>
      </c>
      <c r="Q105" s="26">
        <f>IF(OutputMtx!F105&gt;0,OutputMtx!F105,0)</f>
        <v>0</v>
      </c>
      <c r="R105" s="26">
        <f>IF(OutputMtx!G105&gt;0,OutputMtx!G105,0)</f>
        <v>0</v>
      </c>
      <c r="W105" s="26">
        <f>IF(OutputMtx!L105&gt;0,OutputMtx!L105,0)</f>
        <v>0</v>
      </c>
      <c r="X105" s="26">
        <f>IF(OutputMtx!M105&gt;0,OutputMtx!M105,0)</f>
        <v>0</v>
      </c>
      <c r="Y105" s="26">
        <f>IF(OutputMtx!N105&gt;0,OutputMtx!N105,0)</f>
        <v>0</v>
      </c>
      <c r="Z105" s="26">
        <f>IF(OutputMtx!O105&gt;0,OutputMtx!O105,0)</f>
        <v>0</v>
      </c>
      <c r="AA105" s="26">
        <f>IF(OutputMtx!P105&gt;0,OutputMtx!P105,0)</f>
        <v>0</v>
      </c>
      <c r="AC105" s="26">
        <f t="shared" si="65"/>
        <v>0</v>
      </c>
      <c r="AD105" s="26">
        <f t="shared" si="66"/>
        <v>0</v>
      </c>
      <c r="AE105" s="31">
        <f t="shared" si="67"/>
        <v>0</v>
      </c>
      <c r="AG105" s="26">
        <f t="shared" si="70"/>
        <v>0</v>
      </c>
      <c r="AH105" s="26">
        <f t="shared" si="71"/>
        <v>0</v>
      </c>
      <c r="AI105" s="28">
        <f t="shared" si="72"/>
        <v>0</v>
      </c>
      <c r="AQ105" s="152">
        <f t="shared" si="63"/>
        <v>0</v>
      </c>
      <c r="AR105" s="152">
        <f t="shared" si="63"/>
        <v>0</v>
      </c>
      <c r="AS105">
        <f t="shared" si="55"/>
        <v>0</v>
      </c>
      <c r="BA105" s="177">
        <f t="shared" si="73"/>
        <v>0</v>
      </c>
      <c r="BB105" s="177">
        <f t="shared" si="73"/>
        <v>0</v>
      </c>
      <c r="BC105" s="177">
        <f t="shared" si="73"/>
        <v>0</v>
      </c>
      <c r="BD105" s="177">
        <f t="shared" si="73"/>
        <v>0</v>
      </c>
      <c r="BE105" s="177">
        <f t="shared" si="73"/>
        <v>0</v>
      </c>
      <c r="BH105" s="177">
        <f t="shared" si="44"/>
        <v>0</v>
      </c>
      <c r="BI105" s="177">
        <f t="shared" si="44"/>
        <v>0</v>
      </c>
      <c r="BJ105" s="177">
        <f t="shared" si="44"/>
        <v>0</v>
      </c>
      <c r="BK105" s="177">
        <f t="shared" si="44"/>
        <v>0</v>
      </c>
      <c r="BL105" s="177">
        <f t="shared" si="44"/>
        <v>0</v>
      </c>
    </row>
    <row r="106" spans="1:64" x14ac:dyDescent="0.2">
      <c r="A106" s="10" t="s">
        <v>214</v>
      </c>
      <c r="B106" s="26">
        <f t="shared" si="64"/>
        <v>0</v>
      </c>
      <c r="C106" s="26">
        <f t="shared" si="64"/>
        <v>0</v>
      </c>
      <c r="D106" s="26">
        <f t="shared" si="64"/>
        <v>0</v>
      </c>
      <c r="E106" s="26">
        <f t="shared" si="64"/>
        <v>0</v>
      </c>
      <c r="F106" s="26">
        <f t="shared" si="64"/>
        <v>0</v>
      </c>
      <c r="H106" s="26">
        <f t="shared" si="68"/>
        <v>0</v>
      </c>
      <c r="I106" s="26">
        <f t="shared" si="69"/>
        <v>0</v>
      </c>
      <c r="J106" s="26">
        <f t="shared" si="69"/>
        <v>0</v>
      </c>
      <c r="K106" s="26">
        <f t="shared" si="69"/>
        <v>0</v>
      </c>
      <c r="L106" s="26">
        <f t="shared" si="69"/>
        <v>0</v>
      </c>
      <c r="N106" s="26">
        <f>IF(OutputMtx!C106&gt;0,OutputMtx!C106,0)</f>
        <v>0</v>
      </c>
      <c r="O106" s="26">
        <f>IF(OutputMtx!D106&gt;0,OutputMtx!D106,0)</f>
        <v>0</v>
      </c>
      <c r="P106" s="26">
        <f>IF(OutputMtx!E106&gt;0,OutputMtx!E106,0)</f>
        <v>0</v>
      </c>
      <c r="Q106" s="26">
        <f>IF(OutputMtx!F106&gt;0,OutputMtx!F106,0)</f>
        <v>0</v>
      </c>
      <c r="R106" s="26">
        <f>IF(OutputMtx!G106&gt;0,OutputMtx!G106,0)</f>
        <v>0</v>
      </c>
      <c r="W106" s="26">
        <f>IF(OutputMtx!L106&gt;0,OutputMtx!L106,0)</f>
        <v>0</v>
      </c>
      <c r="X106" s="26">
        <f>IF(OutputMtx!M106&gt;0,OutputMtx!M106,0)</f>
        <v>0</v>
      </c>
      <c r="Y106" s="26">
        <f>IF(OutputMtx!N106&gt;0,OutputMtx!N106,0)</f>
        <v>0</v>
      </c>
      <c r="Z106" s="26">
        <f>IF(OutputMtx!O106&gt;0,OutputMtx!O106,0)</f>
        <v>0</v>
      </c>
      <c r="AA106" s="26">
        <f>IF(OutputMtx!P106&gt;0,OutputMtx!P106,0)</f>
        <v>0</v>
      </c>
      <c r="AC106" s="26">
        <f t="shared" si="65"/>
        <v>0</v>
      </c>
      <c r="AD106" s="26">
        <f t="shared" si="66"/>
        <v>0</v>
      </c>
      <c r="AE106" s="31">
        <f t="shared" si="67"/>
        <v>0</v>
      </c>
      <c r="AG106" s="26">
        <f t="shared" si="70"/>
        <v>0</v>
      </c>
      <c r="AH106" s="26">
        <f t="shared" si="71"/>
        <v>0</v>
      </c>
      <c r="AI106" s="28">
        <f t="shared" si="72"/>
        <v>0</v>
      </c>
      <c r="AQ106" s="152">
        <f t="shared" si="63"/>
        <v>0</v>
      </c>
      <c r="AR106" s="152">
        <f t="shared" si="63"/>
        <v>0</v>
      </c>
      <c r="AS106">
        <f t="shared" si="55"/>
        <v>0</v>
      </c>
      <c r="BH106" s="177">
        <f t="shared" si="44"/>
        <v>0</v>
      </c>
      <c r="BI106" s="177">
        <f t="shared" si="44"/>
        <v>0</v>
      </c>
      <c r="BJ106" s="177">
        <f t="shared" si="44"/>
        <v>0</v>
      </c>
      <c r="BK106" s="177">
        <f t="shared" si="44"/>
        <v>0</v>
      </c>
      <c r="BL106" s="177">
        <f t="shared" si="44"/>
        <v>0</v>
      </c>
    </row>
    <row r="107" spans="1:64" ht="13.5" thickBot="1" x14ac:dyDescent="0.25">
      <c r="A107" s="10"/>
      <c r="AQ107" s="152"/>
      <c r="AR107" s="152"/>
      <c r="BH107" s="177">
        <f t="shared" ref="BH107:BL157" si="74">IF(N107&gt;0,W107,0)</f>
        <v>0</v>
      </c>
      <c r="BI107" s="177">
        <f t="shared" si="74"/>
        <v>0</v>
      </c>
      <c r="BJ107" s="177">
        <f t="shared" si="74"/>
        <v>0</v>
      </c>
      <c r="BK107" s="177">
        <f t="shared" si="74"/>
        <v>0</v>
      </c>
      <c r="BL107" s="177">
        <f t="shared" si="74"/>
        <v>0</v>
      </c>
    </row>
    <row r="108" spans="1:64" ht="13.5" thickBot="1" x14ac:dyDescent="0.25">
      <c r="A108" s="2" t="s">
        <v>284</v>
      </c>
      <c r="J108" s="78">
        <f>SUM(H110:L119)</f>
        <v>0.3617130241073937</v>
      </c>
      <c r="V108" s="22">
        <f>SUM(V110:V114)</f>
        <v>0.67353770572710348</v>
      </c>
      <c r="AI108" s="185">
        <f>SUM(AI110:AI119)</f>
        <v>0.52740688344382758</v>
      </c>
      <c r="AP108" s="145">
        <f>COUNTIF(AQ111:AQ118,"=1")</f>
        <v>7</v>
      </c>
      <c r="AT108" s="149">
        <f>ABS(AV108-AP108)</f>
        <v>0</v>
      </c>
      <c r="AU108" s="150">
        <f>COUNTIF(AS111:AS118,"=2")</f>
        <v>6</v>
      </c>
      <c r="AV108" s="145">
        <f>COUNTIF(AR111:AR118,"=1")</f>
        <v>7</v>
      </c>
      <c r="BH108" s="177">
        <f t="shared" si="74"/>
        <v>0</v>
      </c>
      <c r="BI108" s="177">
        <f t="shared" si="74"/>
        <v>0</v>
      </c>
      <c r="BJ108" s="177">
        <f t="shared" si="74"/>
        <v>0</v>
      </c>
      <c r="BK108" s="177">
        <f t="shared" si="74"/>
        <v>0</v>
      </c>
      <c r="BL108" s="177">
        <f t="shared" si="74"/>
        <v>0</v>
      </c>
    </row>
    <row r="109" spans="1:64" x14ac:dyDescent="0.2">
      <c r="A109" s="2"/>
      <c r="AQ109" s="152"/>
      <c r="AR109" s="152"/>
      <c r="BH109" s="177">
        <f t="shared" si="74"/>
        <v>0</v>
      </c>
      <c r="BI109" s="177">
        <f t="shared" si="74"/>
        <v>0</v>
      </c>
      <c r="BJ109" s="177">
        <f t="shared" si="74"/>
        <v>0</v>
      </c>
      <c r="BK109" s="177">
        <f t="shared" si="74"/>
        <v>0</v>
      </c>
      <c r="BL109" s="177">
        <f t="shared" si="74"/>
        <v>0</v>
      </c>
    </row>
    <row r="110" spans="1:64" x14ac:dyDescent="0.2">
      <c r="A110" s="186" t="s">
        <v>205</v>
      </c>
      <c r="B110" s="26">
        <f t="shared" ref="B110:F119" si="75">IF(N110&gt;W110,W110,N110)</f>
        <v>0</v>
      </c>
      <c r="C110" s="26">
        <f t="shared" si="75"/>
        <v>0</v>
      </c>
      <c r="D110" s="26">
        <f t="shared" si="75"/>
        <v>0</v>
      </c>
      <c r="E110" s="26">
        <f t="shared" si="75"/>
        <v>0</v>
      </c>
      <c r="F110" s="26">
        <f t="shared" si="75"/>
        <v>0</v>
      </c>
      <c r="H110" s="26">
        <f>IF(N110/SUM($N$110:$R$119)&gt;W110/SUM($W$110:$AA$119),W110/SUM($W$110:$AA$119),N110/SUM($N$110:$R$119))</f>
        <v>0</v>
      </c>
      <c r="I110" s="26">
        <f>IF(O110/SUM($N$110:$R$119)&gt;X110/SUM($W$110:$AA$119),X110/SUM($W$110:$AA$119),O110/SUM($N$110:$R$119))</f>
        <v>0</v>
      </c>
      <c r="J110" s="26">
        <f>IF(P110/SUM($N$110:$R$119)&gt;Y110/SUM($W$110:$AA$119),Y110/SUM($W$110:$AA$119),P110/SUM($N$110:$R$119))</f>
        <v>0</v>
      </c>
      <c r="K110" s="26">
        <f>IF(Q110/SUM($N$110:$R$119)&gt;Z110/SUM($W$110:$AA$119),Z110/SUM($W$110:$AA$119),Q110/SUM($N$110:$R$119))</f>
        <v>0</v>
      </c>
      <c r="L110" s="26">
        <f>IF(R110/SUM($N$110:$R$119)&gt;AA110/SUM($W$110:$AA$119),AA110/SUM($W$110:$AA$119),R110/SUM($N$110:$R$119))</f>
        <v>0</v>
      </c>
      <c r="N110" s="26">
        <f>IF(OutputMtx!C110&gt;0,OutputMtx!C110,0)</f>
        <v>0</v>
      </c>
      <c r="O110" s="26">
        <f>IF(OutputMtx!D110&gt;0,OutputMtx!D110,0)</f>
        <v>0</v>
      </c>
      <c r="P110" s="26">
        <f>IF(OutputMtx!E110&gt;0,OutputMtx!E110,0)</f>
        <v>0</v>
      </c>
      <c r="Q110" s="26">
        <f>IF(OutputMtx!F110&gt;0,OutputMtx!F110,0)</f>
        <v>0</v>
      </c>
      <c r="R110" s="26">
        <f>IF(OutputMtx!G110&gt;0,OutputMtx!G110,0)</f>
        <v>0</v>
      </c>
      <c r="T110" s="26">
        <f>SUM($N110:$N119)/SUM(N110:R119)</f>
        <v>4.930633091779825E-2</v>
      </c>
      <c r="U110" s="26">
        <f>SUM($W110:$W119)/SUM(W110:AA119)</f>
        <v>1.6129032258064512E-2</v>
      </c>
      <c r="V110" s="27">
        <f>IF(T110&gt;U110,U110,T110)</f>
        <v>1.6129032258064512E-2</v>
      </c>
      <c r="W110" s="26">
        <f>IF(OutputMtx!L110&gt;0,OutputMtx!L110,0)</f>
        <v>0</v>
      </c>
      <c r="X110" s="26">
        <f>IF(OutputMtx!M110&gt;0,OutputMtx!M110,0)</f>
        <v>2.2271714922048988E-3</v>
      </c>
      <c r="Y110" s="26">
        <f>IF(OutputMtx!N110&gt;0,OutputMtx!N110,0)</f>
        <v>4.4543429844097976E-3</v>
      </c>
      <c r="Z110" s="26">
        <f>IF(OutputMtx!O110&gt;0,OutputMtx!O110,0)</f>
        <v>8.9086859688195952E-3</v>
      </c>
      <c r="AA110" s="26">
        <f>IF(OutputMtx!P110&gt;0,OutputMtx!P110,0)</f>
        <v>8.9086859688195952E-3</v>
      </c>
      <c r="AC110" s="26">
        <f t="shared" ref="AC110:AC119" si="76">SUM($N110:$R110)</f>
        <v>0</v>
      </c>
      <c r="AD110" s="26">
        <f t="shared" ref="AD110:AD119" si="77">SUM($W110:$AA110)</f>
        <v>2.4498886414253886E-2</v>
      </c>
      <c r="AE110" s="31">
        <f t="shared" ref="AE110:AE119" si="78">IF(AC110&gt;AD110,AD110,AC110)</f>
        <v>0</v>
      </c>
      <c r="AG110" s="26">
        <f>SUM($N110:$R110)/SUM(N$110:R$119)</f>
        <v>0</v>
      </c>
      <c r="AH110" s="26">
        <f>SUM($W110:$AA110)/SUM(W$110:AA$119)</f>
        <v>0.17741935483870963</v>
      </c>
      <c r="AI110" s="28">
        <f>IF(AG110&gt;AH110,AH110,AG110)</f>
        <v>0</v>
      </c>
      <c r="AK110" s="26">
        <f>SUM($N110:$N119)</f>
        <v>1.0995571336863364E-2</v>
      </c>
      <c r="AL110" s="26">
        <f>SUM($W110:$W119)</f>
        <v>2.2271714922048988E-3</v>
      </c>
      <c r="AM110" s="27">
        <f>IF(AK110&gt;AL110,AL110,AK110)</f>
        <v>2.2271714922048988E-3</v>
      </c>
      <c r="AQ110" s="152"/>
      <c r="AR110" s="152"/>
      <c r="BH110" s="177">
        <f t="shared" si="74"/>
        <v>0</v>
      </c>
      <c r="BI110" s="177">
        <f t="shared" si="74"/>
        <v>0</v>
      </c>
      <c r="BJ110" s="177">
        <f t="shared" si="74"/>
        <v>0</v>
      </c>
      <c r="BK110" s="177">
        <f t="shared" si="74"/>
        <v>0</v>
      </c>
      <c r="BL110" s="177">
        <f t="shared" si="74"/>
        <v>0</v>
      </c>
    </row>
    <row r="111" spans="1:64" x14ac:dyDescent="0.2">
      <c r="A111" s="7" t="s">
        <v>285</v>
      </c>
      <c r="B111" s="26">
        <f t="shared" si="75"/>
        <v>0</v>
      </c>
      <c r="C111" s="26">
        <f t="shared" si="75"/>
        <v>3.4734524032817185E-3</v>
      </c>
      <c r="D111" s="26">
        <f t="shared" si="75"/>
        <v>0</v>
      </c>
      <c r="E111" s="26">
        <f t="shared" si="75"/>
        <v>6.6815144766146969E-3</v>
      </c>
      <c r="F111" s="26">
        <f t="shared" si="75"/>
        <v>0</v>
      </c>
      <c r="H111" s="26">
        <f t="shared" ref="H111:H119" si="79">IF(N111/SUM($N$110:$R$119)&gt;W111/SUM($W$110:$AA$119),W111/SUM($W$110:$AA$119),N111/SUM($N$110:$R$119))</f>
        <v>0</v>
      </c>
      <c r="I111" s="26">
        <f t="shared" ref="I111:L119" si="80">IF(O111/SUM($N$110:$R$119)&gt;X111/SUM($W$110:$AA$119),X111/SUM($W$110:$AA$119),O111/SUM($N$110:$R$119))</f>
        <v>1.5575652085422709E-2</v>
      </c>
      <c r="J111" s="26">
        <f t="shared" si="80"/>
        <v>0</v>
      </c>
      <c r="K111" s="26">
        <f t="shared" si="80"/>
        <v>4.8387096774193547E-2</v>
      </c>
      <c r="L111" s="26">
        <f t="shared" si="80"/>
        <v>0</v>
      </c>
      <c r="N111" s="26">
        <f>IF(OutputMtx!C111&gt;0,OutputMtx!C111,0)</f>
        <v>0</v>
      </c>
      <c r="O111" s="26">
        <f>IF(OutputMtx!D111&gt;0,OutputMtx!D111,0)</f>
        <v>3.4734524032817185E-3</v>
      </c>
      <c r="P111" s="26">
        <f>IF(OutputMtx!E111&gt;0,OutputMtx!E111,0)</f>
        <v>0</v>
      </c>
      <c r="Q111" s="26">
        <f>IF(OutputMtx!F111&gt;0,OutputMtx!F111,0)</f>
        <v>3.1248263047558445E-2</v>
      </c>
      <c r="R111" s="26">
        <f>IF(OutputMtx!G111&gt;0,OutputMtx!G111,0)</f>
        <v>0</v>
      </c>
      <c r="T111" s="26">
        <f>SUM($O110:$O119)/SUM(N110:R119)</f>
        <v>8.1784052073975863E-2</v>
      </c>
      <c r="U111" s="26">
        <f>SUM($X110:$X119)/SUM(W110:AA119)</f>
        <v>0.25806451612903225</v>
      </c>
      <c r="V111" s="27">
        <f>IF(T111&gt;U111,U111,T111)</f>
        <v>8.1784052073975863E-2</v>
      </c>
      <c r="W111" s="26">
        <f>IF(OutputMtx!L111&gt;0,OutputMtx!L111,0)</f>
        <v>2.2271714922048988E-3</v>
      </c>
      <c r="X111" s="26">
        <f>IF(OutputMtx!M111&gt;0,OutputMtx!M111,0)</f>
        <v>4.4543429844097976E-3</v>
      </c>
      <c r="Y111" s="26">
        <f>IF(OutputMtx!N111&gt;0,OutputMtx!N111,0)</f>
        <v>6.6815144766146969E-3</v>
      </c>
      <c r="Z111" s="26">
        <f>IF(OutputMtx!O111&gt;0,OutputMtx!O111,0)</f>
        <v>6.6815144766146969E-3</v>
      </c>
      <c r="AA111" s="26">
        <f>IF(OutputMtx!P111&gt;0,OutputMtx!P111,0)</f>
        <v>2.2271714922048988E-3</v>
      </c>
      <c r="AC111" s="26">
        <f t="shared" si="76"/>
        <v>3.4721715450840164E-2</v>
      </c>
      <c r="AD111" s="26">
        <f t="shared" si="77"/>
        <v>2.2271714922048987E-2</v>
      </c>
      <c r="AE111" s="31">
        <f t="shared" si="78"/>
        <v>2.2271714922048987E-2</v>
      </c>
      <c r="AG111" s="26">
        <f t="shared" ref="AG111:AG119" si="81">SUM($N111:$R111)/SUM(N$110:R$119)</f>
        <v>0.15569908462265727</v>
      </c>
      <c r="AH111" s="26">
        <f t="shared" ref="AH111:AH119" si="82">SUM($W111:$AA111)/SUM(W$110:AA$119)</f>
        <v>0.16129032258064513</v>
      </c>
      <c r="AI111" s="28">
        <f t="shared" ref="AI111:AI119" si="83">IF(AG111&gt;AH111,AH111,AG111)</f>
        <v>0.15569908462265727</v>
      </c>
      <c r="AK111" s="26">
        <f>SUM($O110:$O119)</f>
        <v>1.8238274113244562E-2</v>
      </c>
      <c r="AL111" s="26">
        <f>SUM($X110:$X119)</f>
        <v>3.5634743875278388E-2</v>
      </c>
      <c r="AM111" s="27">
        <f>IF(AK111&gt;AL111,AL111,AK111)</f>
        <v>1.8238274113244562E-2</v>
      </c>
      <c r="AQ111" s="152">
        <f t="shared" si="63"/>
        <v>1</v>
      </c>
      <c r="AR111" s="152">
        <f t="shared" si="63"/>
        <v>1</v>
      </c>
      <c r="AS111">
        <f t="shared" si="55"/>
        <v>2</v>
      </c>
      <c r="BA111" s="177">
        <f t="shared" ref="BA111:BE118" si="84">IF(W111&gt;0,N111,0)</f>
        <v>0</v>
      </c>
      <c r="BB111" s="177">
        <f t="shared" si="84"/>
        <v>3.4734524032817185E-3</v>
      </c>
      <c r="BC111" s="177">
        <f t="shared" si="84"/>
        <v>0</v>
      </c>
      <c r="BD111" s="177">
        <f t="shared" si="84"/>
        <v>3.1248263047558445E-2</v>
      </c>
      <c r="BE111" s="177">
        <f t="shared" si="84"/>
        <v>0</v>
      </c>
      <c r="BH111" s="177">
        <f t="shared" si="74"/>
        <v>0</v>
      </c>
      <c r="BI111" s="177">
        <f t="shared" si="74"/>
        <v>4.4543429844097976E-3</v>
      </c>
      <c r="BJ111" s="177">
        <f t="shared" si="74"/>
        <v>0</v>
      </c>
      <c r="BK111" s="177">
        <f t="shared" si="74"/>
        <v>6.6815144766146969E-3</v>
      </c>
      <c r="BL111" s="177">
        <f t="shared" si="74"/>
        <v>0</v>
      </c>
    </row>
    <row r="112" spans="1:64" ht="25.5" x14ac:dyDescent="0.2">
      <c r="A112" s="7" t="s">
        <v>511</v>
      </c>
      <c r="B112" s="26">
        <f t="shared" si="75"/>
        <v>0</v>
      </c>
      <c r="C112" s="26">
        <f t="shared" si="75"/>
        <v>3.4729927459728666E-3</v>
      </c>
      <c r="D112" s="26">
        <f t="shared" si="75"/>
        <v>0</v>
      </c>
      <c r="E112" s="26">
        <f t="shared" si="75"/>
        <v>6.6815144766146969E-3</v>
      </c>
      <c r="F112" s="26">
        <f t="shared" si="75"/>
        <v>0</v>
      </c>
      <c r="H112" s="26">
        <f t="shared" si="79"/>
        <v>0</v>
      </c>
      <c r="I112" s="26">
        <f t="shared" si="80"/>
        <v>1.5573590890539361E-2</v>
      </c>
      <c r="J112" s="26">
        <f t="shared" si="80"/>
        <v>0</v>
      </c>
      <c r="K112" s="26">
        <f t="shared" si="80"/>
        <v>4.8387096774193547E-2</v>
      </c>
      <c r="L112" s="26">
        <f t="shared" si="80"/>
        <v>0</v>
      </c>
      <c r="N112" s="26">
        <f>IF(OutputMtx!C112&gt;0,OutputMtx!C112,0)</f>
        <v>0</v>
      </c>
      <c r="O112" s="26">
        <f>IF(OutputMtx!D112&gt;0,OutputMtx!D112,0)</f>
        <v>3.4729927459728666E-3</v>
      </c>
      <c r="P112" s="26">
        <f>IF(OutputMtx!E112&gt;0,OutputMtx!E112,0)</f>
        <v>7.5160913433927863E-3</v>
      </c>
      <c r="Q112" s="26">
        <f>IF(OutputMtx!F112&gt;0,OutputMtx!F112,0)</f>
        <v>1.8221057270293554E-2</v>
      </c>
      <c r="R112" s="26">
        <f>IF(OutputMtx!G112&gt;0,OutputMtx!G112,0)</f>
        <v>0</v>
      </c>
      <c r="T112" s="26">
        <f>SUM($P110:$P119)/SUM(N110:R119)</f>
        <v>0.25304397623377284</v>
      </c>
      <c r="U112" s="26">
        <f>SUM($Y110:$Y119)/SUM(W110:AA119)</f>
        <v>0.32258064516129031</v>
      </c>
      <c r="V112" s="27">
        <f>IF(T112&gt;U112,U112,T112)</f>
        <v>0.25304397623377284</v>
      </c>
      <c r="W112" s="26">
        <f>IF(OutputMtx!L112&gt;0,OutputMtx!L112,0)</f>
        <v>0</v>
      </c>
      <c r="X112" s="26">
        <f>IF(OutputMtx!M112&gt;0,OutputMtx!M112,0)</f>
        <v>4.4543429844097976E-3</v>
      </c>
      <c r="Y112" s="26">
        <f>IF(OutputMtx!N112&gt;0,OutputMtx!N112,0)</f>
        <v>0</v>
      </c>
      <c r="Z112" s="26">
        <f>IF(OutputMtx!O112&gt;0,OutputMtx!O112,0)</f>
        <v>6.6815144766146969E-3</v>
      </c>
      <c r="AA112" s="26">
        <f>IF(OutputMtx!P112&gt;0,OutputMtx!P112,0)</f>
        <v>0</v>
      </c>
      <c r="AC112" s="26">
        <f t="shared" si="76"/>
        <v>2.9210141359659207E-2</v>
      </c>
      <c r="AD112" s="26">
        <f t="shared" si="77"/>
        <v>1.1135857461024495E-2</v>
      </c>
      <c r="AE112" s="31">
        <f t="shared" si="78"/>
        <v>1.1135857461024495E-2</v>
      </c>
      <c r="AG112" s="26">
        <f t="shared" si="81"/>
        <v>0.1309840891310948</v>
      </c>
      <c r="AH112" s="26">
        <f t="shared" si="82"/>
        <v>8.0645161290322578E-2</v>
      </c>
      <c r="AI112" s="28">
        <f t="shared" si="83"/>
        <v>8.0645161290322578E-2</v>
      </c>
      <c r="AK112" s="26">
        <f>SUM($P110:$P119)</f>
        <v>5.6430138691127986E-2</v>
      </c>
      <c r="AL112" s="26">
        <f>SUM($Y110:$Y119)</f>
        <v>4.4543429844097981E-2</v>
      </c>
      <c r="AM112" s="27">
        <f>IF(AK112&gt;AL112,AL112,AK112)</f>
        <v>4.4543429844097981E-2</v>
      </c>
      <c r="AQ112" s="152">
        <f t="shared" si="63"/>
        <v>1</v>
      </c>
      <c r="AR112" s="152">
        <f t="shared" si="63"/>
        <v>1</v>
      </c>
      <c r="AS112">
        <f t="shared" si="55"/>
        <v>2</v>
      </c>
      <c r="BA112" s="177">
        <f t="shared" si="84"/>
        <v>0</v>
      </c>
      <c r="BB112" s="177">
        <f t="shared" si="84"/>
        <v>3.4729927459728666E-3</v>
      </c>
      <c r="BC112" s="177">
        <f t="shared" si="84"/>
        <v>0</v>
      </c>
      <c r="BD112" s="177">
        <f t="shared" si="84"/>
        <v>1.8221057270293554E-2</v>
      </c>
      <c r="BE112" s="177">
        <f t="shared" si="84"/>
        <v>0</v>
      </c>
      <c r="BH112" s="177">
        <f t="shared" si="74"/>
        <v>0</v>
      </c>
      <c r="BI112" s="177">
        <f t="shared" si="74"/>
        <v>4.4543429844097976E-3</v>
      </c>
      <c r="BJ112" s="177">
        <f t="shared" si="74"/>
        <v>0</v>
      </c>
      <c r="BK112" s="177">
        <f t="shared" si="74"/>
        <v>6.6815144766146969E-3</v>
      </c>
      <c r="BL112" s="177">
        <f t="shared" si="74"/>
        <v>0</v>
      </c>
    </row>
    <row r="113" spans="1:64" x14ac:dyDescent="0.2">
      <c r="A113" s="7" t="s">
        <v>512</v>
      </c>
      <c r="B113" s="26">
        <f t="shared" si="75"/>
        <v>0</v>
      </c>
      <c r="C113" s="26">
        <f t="shared" si="75"/>
        <v>0</v>
      </c>
      <c r="D113" s="26">
        <f t="shared" si="75"/>
        <v>0</v>
      </c>
      <c r="E113" s="26">
        <f t="shared" si="75"/>
        <v>0</v>
      </c>
      <c r="F113" s="26">
        <f t="shared" si="75"/>
        <v>0</v>
      </c>
      <c r="H113" s="26">
        <f t="shared" si="79"/>
        <v>0</v>
      </c>
      <c r="I113" s="26">
        <f t="shared" si="80"/>
        <v>0</v>
      </c>
      <c r="J113" s="26">
        <f t="shared" si="80"/>
        <v>0</v>
      </c>
      <c r="K113" s="26">
        <f t="shared" si="80"/>
        <v>0</v>
      </c>
      <c r="L113" s="26">
        <f t="shared" si="80"/>
        <v>0</v>
      </c>
      <c r="N113" s="26">
        <f>IF(OutputMtx!C113&gt;0,OutputMtx!C113,0)</f>
        <v>0</v>
      </c>
      <c r="O113" s="26">
        <f>IF(OutputMtx!D113&gt;0,OutputMtx!D113,0)</f>
        <v>0</v>
      </c>
      <c r="P113" s="26">
        <f>IF(OutputMtx!E113&gt;0,OutputMtx!E113,0)</f>
        <v>0</v>
      </c>
      <c r="Q113" s="26">
        <f>IF(OutputMtx!F113&gt;0,OutputMtx!F113,0)</f>
        <v>0</v>
      </c>
      <c r="R113" s="26">
        <f>IF(OutputMtx!G113&gt;0,OutputMtx!G113,0)</f>
        <v>0</v>
      </c>
      <c r="T113" s="26">
        <f>SUM($Q110:$Q119)/SUM(N110:R119)</f>
        <v>0.61586564077445305</v>
      </c>
      <c r="U113" s="26">
        <f>SUM($Z110:$Z119)/SUM(W110:AA119)</f>
        <v>0.32258064516129031</v>
      </c>
      <c r="V113" s="27">
        <f>IF(T113&gt;U113,U113,T113)</f>
        <v>0.32258064516129031</v>
      </c>
      <c r="W113" s="26">
        <f>IF(OutputMtx!L113&gt;0,OutputMtx!L113,0)</f>
        <v>0</v>
      </c>
      <c r="X113" s="26">
        <f>IF(OutputMtx!M113&gt;0,OutputMtx!M113,0)</f>
        <v>2.2271714922048988E-3</v>
      </c>
      <c r="Y113" s="26">
        <f>IF(OutputMtx!N113&gt;0,OutputMtx!N113,0)</f>
        <v>8.9086859688195952E-3</v>
      </c>
      <c r="Z113" s="26">
        <f>IF(OutputMtx!O113&gt;0,OutputMtx!O113,0)</f>
        <v>6.6815144766146969E-3</v>
      </c>
      <c r="AA113" s="26">
        <f>IF(OutputMtx!P113&gt;0,OutputMtx!P113,0)</f>
        <v>0</v>
      </c>
      <c r="AC113" s="26">
        <f t="shared" si="76"/>
        <v>0</v>
      </c>
      <c r="AD113" s="26">
        <f t="shared" si="77"/>
        <v>1.781737193763919E-2</v>
      </c>
      <c r="AE113" s="31">
        <f t="shared" si="78"/>
        <v>0</v>
      </c>
      <c r="AG113" s="26">
        <f t="shared" si="81"/>
        <v>0</v>
      </c>
      <c r="AH113" s="26">
        <f t="shared" si="82"/>
        <v>0.1290322580645161</v>
      </c>
      <c r="AI113" s="28">
        <f t="shared" si="83"/>
        <v>0</v>
      </c>
      <c r="AK113" s="26">
        <f>SUM($Q110:$Q119)</f>
        <v>0.13734127973035062</v>
      </c>
      <c r="AL113" s="26">
        <f>SUM($Z110:$Z119)</f>
        <v>4.4543429844097981E-2</v>
      </c>
      <c r="AM113" s="27">
        <f>IF(AK113&gt;AL113,AL113,AK113)</f>
        <v>4.4543429844097981E-2</v>
      </c>
      <c r="AQ113" s="152">
        <f t="shared" si="63"/>
        <v>0</v>
      </c>
      <c r="AR113" s="152">
        <f t="shared" si="63"/>
        <v>1</v>
      </c>
      <c r="AS113">
        <f t="shared" si="55"/>
        <v>1</v>
      </c>
      <c r="BA113" s="177">
        <f t="shared" si="84"/>
        <v>0</v>
      </c>
      <c r="BB113" s="177">
        <f t="shared" si="84"/>
        <v>0</v>
      </c>
      <c r="BC113" s="177">
        <f t="shared" si="84"/>
        <v>0</v>
      </c>
      <c r="BD113" s="177">
        <f t="shared" si="84"/>
        <v>0</v>
      </c>
      <c r="BE113" s="177">
        <f t="shared" si="84"/>
        <v>0</v>
      </c>
      <c r="BH113" s="177">
        <f t="shared" si="74"/>
        <v>0</v>
      </c>
      <c r="BI113" s="177">
        <f t="shared" si="74"/>
        <v>0</v>
      </c>
      <c r="BJ113" s="177">
        <f t="shared" si="74"/>
        <v>0</v>
      </c>
      <c r="BK113" s="177">
        <f t="shared" si="74"/>
        <v>0</v>
      </c>
      <c r="BL113" s="177">
        <f t="shared" si="74"/>
        <v>0</v>
      </c>
    </row>
    <row r="114" spans="1:64" ht="25.5" x14ac:dyDescent="0.2">
      <c r="A114" s="7" t="s">
        <v>513</v>
      </c>
      <c r="B114" s="26">
        <f t="shared" si="75"/>
        <v>0</v>
      </c>
      <c r="C114" s="26">
        <f t="shared" si="75"/>
        <v>1.1594323641311889E-3</v>
      </c>
      <c r="D114" s="26">
        <f t="shared" si="75"/>
        <v>6.6551348046877722E-3</v>
      </c>
      <c r="E114" s="26">
        <f t="shared" si="75"/>
        <v>8.9086859688195952E-3</v>
      </c>
      <c r="F114" s="26">
        <f t="shared" si="75"/>
        <v>0</v>
      </c>
      <c r="H114" s="26">
        <f t="shared" si="79"/>
        <v>0</v>
      </c>
      <c r="I114" s="26">
        <f t="shared" si="80"/>
        <v>5.1991255453002518E-3</v>
      </c>
      <c r="J114" s="26">
        <f t="shared" si="80"/>
        <v>2.9842949395669911E-2</v>
      </c>
      <c r="K114" s="26">
        <f t="shared" si="80"/>
        <v>6.4516129032258049E-2</v>
      </c>
      <c r="L114" s="26">
        <f t="shared" si="80"/>
        <v>0</v>
      </c>
      <c r="N114" s="26">
        <f>IF(OutputMtx!C114&gt;0,OutputMtx!C114,0)</f>
        <v>1.1594323641311889E-3</v>
      </c>
      <c r="O114" s="26">
        <f>IF(OutputMtx!D114&gt;0,OutputMtx!D114,0)</f>
        <v>1.1594323641311889E-3</v>
      </c>
      <c r="P114" s="26">
        <f>IF(OutputMtx!E114&gt;0,OutputMtx!E114,0)</f>
        <v>6.6551348046877722E-3</v>
      </c>
      <c r="Q114" s="26">
        <f>IF(OutputMtx!F114&gt;0,OutputMtx!F114,0)</f>
        <v>1.7652349423904732E-2</v>
      </c>
      <c r="R114" s="26">
        <f>IF(OutputMtx!G114&gt;0,OutputMtx!G114,0)</f>
        <v>0</v>
      </c>
      <c r="T114" s="26">
        <f>SUM($R110:$R119)/SUM(N110:R119)</f>
        <v>0</v>
      </c>
      <c r="U114" s="26">
        <f>SUM($AA110:$AA119)/SUM(W110:AA119)</f>
        <v>8.0645161290322565E-2</v>
      </c>
      <c r="V114" s="27">
        <f>IF(T114&gt;U114,U114,T114)</f>
        <v>0</v>
      </c>
      <c r="W114" s="26">
        <f>IF(OutputMtx!L114&gt;0,OutputMtx!L114,0)</f>
        <v>0</v>
      </c>
      <c r="X114" s="26">
        <f>IF(OutputMtx!M114&gt;0,OutputMtx!M114,0)</f>
        <v>1.5590200445434292E-2</v>
      </c>
      <c r="Y114" s="26">
        <f>IF(OutputMtx!N114&gt;0,OutputMtx!N114,0)</f>
        <v>1.3363028953229394E-2</v>
      </c>
      <c r="Z114" s="26">
        <f>IF(OutputMtx!O114&gt;0,OutputMtx!O114,0)</f>
        <v>8.9086859688195952E-3</v>
      </c>
      <c r="AA114" s="26">
        <f>IF(OutputMtx!P114&gt;0,OutputMtx!P114,0)</f>
        <v>0</v>
      </c>
      <c r="AC114" s="26">
        <f t="shared" si="76"/>
        <v>2.6626348956854881E-2</v>
      </c>
      <c r="AD114" s="26">
        <f t="shared" si="77"/>
        <v>3.7861915367483283E-2</v>
      </c>
      <c r="AE114" s="31">
        <f t="shared" si="78"/>
        <v>2.6626348956854881E-2</v>
      </c>
      <c r="AG114" s="26">
        <f t="shared" si="81"/>
        <v>0.11939784960496347</v>
      </c>
      <c r="AH114" s="26">
        <f t="shared" si="82"/>
        <v>0.27419354838709675</v>
      </c>
      <c r="AI114" s="28">
        <f t="shared" si="83"/>
        <v>0.11939784960496347</v>
      </c>
      <c r="AK114" s="26">
        <f>SUM($R110:$R119)</f>
        <v>0</v>
      </c>
      <c r="AL114" s="26">
        <f>SUM($AA110:$AA119)</f>
        <v>1.1135857461024494E-2</v>
      </c>
      <c r="AM114" s="27">
        <f>IF(AK114&gt;AL114,AL114,AK114)</f>
        <v>0</v>
      </c>
      <c r="AQ114" s="152">
        <f t="shared" si="63"/>
        <v>1</v>
      </c>
      <c r="AR114" s="152">
        <f t="shared" si="63"/>
        <v>1</v>
      </c>
      <c r="AS114">
        <f t="shared" si="55"/>
        <v>2</v>
      </c>
      <c r="BA114" s="177">
        <f t="shared" si="84"/>
        <v>0</v>
      </c>
      <c r="BB114" s="177">
        <f t="shared" si="84"/>
        <v>1.1594323641311889E-3</v>
      </c>
      <c r="BC114" s="177">
        <f t="shared" si="84"/>
        <v>6.6551348046877722E-3</v>
      </c>
      <c r="BD114" s="177">
        <f t="shared" si="84"/>
        <v>1.7652349423904732E-2</v>
      </c>
      <c r="BE114" s="177">
        <f t="shared" si="84"/>
        <v>0</v>
      </c>
      <c r="BH114" s="177">
        <f t="shared" si="74"/>
        <v>0</v>
      </c>
      <c r="BI114" s="177">
        <f t="shared" si="74"/>
        <v>1.5590200445434292E-2</v>
      </c>
      <c r="BJ114" s="177">
        <f t="shared" si="74"/>
        <v>1.3363028953229394E-2</v>
      </c>
      <c r="BK114" s="177">
        <f t="shared" si="74"/>
        <v>8.9086859688195952E-3</v>
      </c>
      <c r="BL114" s="177">
        <f t="shared" si="74"/>
        <v>0</v>
      </c>
    </row>
    <row r="115" spans="1:64" ht="38.25" x14ac:dyDescent="0.2">
      <c r="A115" s="7" t="s">
        <v>514</v>
      </c>
      <c r="B115" s="26">
        <f t="shared" si="75"/>
        <v>0</v>
      </c>
      <c r="C115" s="26">
        <f t="shared" si="75"/>
        <v>1.1594323641311889E-3</v>
      </c>
      <c r="D115" s="26">
        <f t="shared" si="75"/>
        <v>4.4543429844097976E-3</v>
      </c>
      <c r="E115" s="26">
        <f t="shared" si="75"/>
        <v>2.2271714922048988E-3</v>
      </c>
      <c r="F115" s="26">
        <f t="shared" si="75"/>
        <v>0</v>
      </c>
      <c r="H115" s="26">
        <f t="shared" si="79"/>
        <v>0</v>
      </c>
      <c r="I115" s="26">
        <f t="shared" si="80"/>
        <v>5.1991255453002518E-3</v>
      </c>
      <c r="J115" s="26">
        <f t="shared" si="80"/>
        <v>3.2258064516129024E-2</v>
      </c>
      <c r="K115" s="26">
        <f t="shared" si="80"/>
        <v>1.6129032258064512E-2</v>
      </c>
      <c r="L115" s="26">
        <f t="shared" si="80"/>
        <v>0</v>
      </c>
      <c r="N115" s="26">
        <f>IF(OutputMtx!C115&gt;0,OutputMtx!C115,0)</f>
        <v>2.3188647282623778E-3</v>
      </c>
      <c r="O115" s="26">
        <f>IF(OutputMtx!D115&gt;0,OutputMtx!D115,0)</f>
        <v>1.1594323641311889E-3</v>
      </c>
      <c r="P115" s="26">
        <f>IF(OutputMtx!E115&gt;0,OutputMtx!E115,0)</f>
        <v>7.5234979055082028E-3</v>
      </c>
      <c r="Q115" s="26">
        <f>IF(OutputMtx!F115&gt;0,OutputMtx!F115,0)</f>
        <v>2.1119554936977061E-2</v>
      </c>
      <c r="R115" s="26">
        <f>IF(OutputMtx!G115&gt;0,OutputMtx!G115,0)</f>
        <v>0</v>
      </c>
      <c r="W115" s="26">
        <f>IF(OutputMtx!L115&gt;0,OutputMtx!L115,0)</f>
        <v>0</v>
      </c>
      <c r="X115" s="26">
        <f>IF(OutputMtx!M115&gt;0,OutputMtx!M115,0)</f>
        <v>4.4543429844097976E-3</v>
      </c>
      <c r="Y115" s="26">
        <f>IF(OutputMtx!N115&gt;0,OutputMtx!N115,0)</f>
        <v>4.4543429844097976E-3</v>
      </c>
      <c r="Z115" s="26">
        <f>IF(OutputMtx!O115&gt;0,OutputMtx!O115,0)</f>
        <v>2.2271714922048988E-3</v>
      </c>
      <c r="AA115" s="26">
        <f>IF(OutputMtx!P115&gt;0,OutputMtx!P115,0)</f>
        <v>0</v>
      </c>
      <c r="AC115" s="26">
        <f t="shared" si="76"/>
        <v>3.2121349934878834E-2</v>
      </c>
      <c r="AD115" s="26">
        <f t="shared" si="77"/>
        <v>1.1135857461024494E-2</v>
      </c>
      <c r="AE115" s="31">
        <f t="shared" si="78"/>
        <v>1.1135857461024494E-2</v>
      </c>
      <c r="AG115" s="26">
        <f t="shared" si="81"/>
        <v>0.14403852795768679</v>
      </c>
      <c r="AH115" s="26">
        <f t="shared" si="82"/>
        <v>8.0645161290322565E-2</v>
      </c>
      <c r="AI115" s="28">
        <f t="shared" si="83"/>
        <v>8.0645161290322565E-2</v>
      </c>
      <c r="AQ115" s="152">
        <f t="shared" si="63"/>
        <v>1</v>
      </c>
      <c r="AR115" s="152">
        <f t="shared" si="63"/>
        <v>1</v>
      </c>
      <c r="AS115">
        <f t="shared" si="55"/>
        <v>2</v>
      </c>
      <c r="BA115" s="177">
        <f t="shared" si="84"/>
        <v>0</v>
      </c>
      <c r="BB115" s="177">
        <f t="shared" si="84"/>
        <v>1.1594323641311889E-3</v>
      </c>
      <c r="BC115" s="177">
        <f t="shared" si="84"/>
        <v>7.5234979055082028E-3</v>
      </c>
      <c r="BD115" s="177">
        <f t="shared" si="84"/>
        <v>2.1119554936977061E-2</v>
      </c>
      <c r="BE115" s="177">
        <f t="shared" si="84"/>
        <v>0</v>
      </c>
      <c r="BH115" s="177">
        <f t="shared" si="74"/>
        <v>0</v>
      </c>
      <c r="BI115" s="177">
        <f t="shared" si="74"/>
        <v>4.4543429844097976E-3</v>
      </c>
      <c r="BJ115" s="177">
        <f t="shared" si="74"/>
        <v>4.4543429844097976E-3</v>
      </c>
      <c r="BK115" s="177">
        <f t="shared" si="74"/>
        <v>2.2271714922048988E-3</v>
      </c>
      <c r="BL115" s="177">
        <f t="shared" si="74"/>
        <v>0</v>
      </c>
    </row>
    <row r="116" spans="1:64" ht="25.5" x14ac:dyDescent="0.2">
      <c r="A116" s="7" t="s">
        <v>515</v>
      </c>
      <c r="B116" s="26">
        <f t="shared" si="75"/>
        <v>0</v>
      </c>
      <c r="C116" s="26">
        <f t="shared" si="75"/>
        <v>2.2271714922048988E-3</v>
      </c>
      <c r="D116" s="26">
        <f t="shared" si="75"/>
        <v>4.4543429844097976E-3</v>
      </c>
      <c r="E116" s="26">
        <f t="shared" si="75"/>
        <v>4.4543429844097976E-3</v>
      </c>
      <c r="F116" s="26">
        <f t="shared" si="75"/>
        <v>0</v>
      </c>
      <c r="H116" s="26">
        <f t="shared" si="79"/>
        <v>0</v>
      </c>
      <c r="I116" s="26">
        <f t="shared" si="80"/>
        <v>1.6129032258064512E-2</v>
      </c>
      <c r="J116" s="26">
        <f t="shared" si="80"/>
        <v>3.2258064516129024E-2</v>
      </c>
      <c r="K116" s="26">
        <f t="shared" si="80"/>
        <v>3.2258064516129024E-2</v>
      </c>
      <c r="L116" s="26">
        <f t="shared" si="80"/>
        <v>0</v>
      </c>
      <c r="N116" s="26">
        <f>IF(OutputMtx!C116&gt;0,OutputMtx!C116,0)</f>
        <v>5.2037138626281204E-3</v>
      </c>
      <c r="O116" s="26">
        <f>IF(OutputMtx!D116&gt;0,OutputMtx!D116,0)</f>
        <v>5.7857364066447913E-3</v>
      </c>
      <c r="P116" s="26">
        <f>IF(OutputMtx!E116&gt;0,OutputMtx!E116,0)</f>
        <v>3.2706797531410807E-2</v>
      </c>
      <c r="Q116" s="26">
        <f>IF(OutputMtx!F116&gt;0,OutputMtx!F116,0)</f>
        <v>4.7655098851851617E-2</v>
      </c>
      <c r="R116" s="26">
        <f>IF(OutputMtx!G116&gt;0,OutputMtx!G116,0)</f>
        <v>0</v>
      </c>
      <c r="W116" s="26">
        <f>IF(OutputMtx!L116&gt;0,OutputMtx!L116,0)</f>
        <v>0</v>
      </c>
      <c r="X116" s="26">
        <f>IF(OutputMtx!M116&gt;0,OutputMtx!M116,0)</f>
        <v>2.2271714922048988E-3</v>
      </c>
      <c r="Y116" s="26">
        <f>IF(OutputMtx!N116&gt;0,OutputMtx!N116,0)</f>
        <v>4.4543429844097976E-3</v>
      </c>
      <c r="Z116" s="26">
        <f>IF(OutputMtx!O116&gt;0,OutputMtx!O116,0)</f>
        <v>4.4543429844097976E-3</v>
      </c>
      <c r="AA116" s="26">
        <f>IF(OutputMtx!P116&gt;0,OutputMtx!P116,0)</f>
        <v>0</v>
      </c>
      <c r="AC116" s="26">
        <f t="shared" si="76"/>
        <v>9.1351346652535331E-2</v>
      </c>
      <c r="AD116" s="26">
        <f t="shared" si="77"/>
        <v>1.1135857461024495E-2</v>
      </c>
      <c r="AE116" s="31">
        <f t="shared" si="78"/>
        <v>1.1135857461024495E-2</v>
      </c>
      <c r="AG116" s="26">
        <f t="shared" si="81"/>
        <v>0.4096376249895981</v>
      </c>
      <c r="AH116" s="26">
        <f t="shared" si="82"/>
        <v>8.0645161290322578E-2</v>
      </c>
      <c r="AI116" s="28">
        <f t="shared" si="83"/>
        <v>8.0645161290322578E-2</v>
      </c>
      <c r="AQ116" s="152">
        <f t="shared" si="63"/>
        <v>1</v>
      </c>
      <c r="AR116" s="152">
        <f t="shared" si="63"/>
        <v>1</v>
      </c>
      <c r="AS116">
        <f t="shared" si="55"/>
        <v>2</v>
      </c>
      <c r="BA116" s="177">
        <f t="shared" si="84"/>
        <v>0</v>
      </c>
      <c r="BB116" s="177">
        <f t="shared" si="84"/>
        <v>5.7857364066447913E-3</v>
      </c>
      <c r="BC116" s="177">
        <f t="shared" si="84"/>
        <v>3.2706797531410807E-2</v>
      </c>
      <c r="BD116" s="177">
        <f t="shared" si="84"/>
        <v>4.7655098851851617E-2</v>
      </c>
      <c r="BE116" s="177">
        <f t="shared" si="84"/>
        <v>0</v>
      </c>
      <c r="BH116" s="177">
        <f t="shared" si="74"/>
        <v>0</v>
      </c>
      <c r="BI116" s="177">
        <f t="shared" si="74"/>
        <v>2.2271714922048988E-3</v>
      </c>
      <c r="BJ116" s="177">
        <f t="shared" si="74"/>
        <v>4.4543429844097976E-3</v>
      </c>
      <c r="BK116" s="177">
        <f t="shared" si="74"/>
        <v>4.4543429844097976E-3</v>
      </c>
      <c r="BL116" s="177">
        <f t="shared" si="74"/>
        <v>0</v>
      </c>
    </row>
    <row r="117" spans="1:64" ht="38.25" x14ac:dyDescent="0.2">
      <c r="A117" s="7" t="s">
        <v>516</v>
      </c>
      <c r="B117" s="26">
        <f t="shared" si="75"/>
        <v>0</v>
      </c>
      <c r="C117" s="26">
        <f t="shared" si="75"/>
        <v>0</v>
      </c>
      <c r="D117" s="26">
        <f t="shared" si="75"/>
        <v>0</v>
      </c>
      <c r="E117" s="26">
        <f t="shared" si="75"/>
        <v>0</v>
      </c>
      <c r="F117" s="26">
        <f t="shared" si="75"/>
        <v>0</v>
      </c>
      <c r="H117" s="26">
        <f t="shared" si="79"/>
        <v>0</v>
      </c>
      <c r="I117" s="26">
        <f t="shared" si="80"/>
        <v>0</v>
      </c>
      <c r="J117" s="26">
        <f t="shared" si="80"/>
        <v>0</v>
      </c>
      <c r="K117" s="26">
        <f t="shared" si="80"/>
        <v>0</v>
      </c>
      <c r="L117" s="26">
        <f t="shared" si="80"/>
        <v>0</v>
      </c>
      <c r="N117" s="26">
        <f>IF(OutputMtx!C117&gt;0,OutputMtx!C117,0)</f>
        <v>2.3135603818416777E-3</v>
      </c>
      <c r="O117" s="26">
        <f>IF(OutputMtx!D117&gt;0,OutputMtx!D117,0)</f>
        <v>0</v>
      </c>
      <c r="P117" s="26">
        <f>IF(OutputMtx!E117&gt;0,OutputMtx!E117,0)</f>
        <v>0</v>
      </c>
      <c r="Q117" s="26">
        <f>IF(OutputMtx!F117&gt;0,OutputMtx!F117,0)</f>
        <v>0</v>
      </c>
      <c r="R117" s="26">
        <f>IF(OutputMtx!G117&gt;0,OutputMtx!G117,0)</f>
        <v>0</v>
      </c>
      <c r="W117" s="26">
        <f>IF(OutputMtx!L117&gt;0,OutputMtx!L117,0)</f>
        <v>0</v>
      </c>
      <c r="X117" s="26">
        <f>IF(OutputMtx!M117&gt;0,OutputMtx!M117,0)</f>
        <v>0</v>
      </c>
      <c r="Y117" s="26">
        <f>IF(OutputMtx!N117&gt;0,OutputMtx!N117,0)</f>
        <v>2.2271714922048988E-3</v>
      </c>
      <c r="Z117" s="26">
        <f>IF(OutputMtx!O117&gt;0,OutputMtx!O117,0)</f>
        <v>0</v>
      </c>
      <c r="AA117" s="26">
        <f>IF(OutputMtx!P117&gt;0,OutputMtx!P117,0)</f>
        <v>0</v>
      </c>
      <c r="AC117" s="26">
        <f t="shared" si="76"/>
        <v>2.3135603818416777E-3</v>
      </c>
      <c r="AD117" s="26">
        <f t="shared" si="77"/>
        <v>2.2271714922048988E-3</v>
      </c>
      <c r="AE117" s="31">
        <f t="shared" si="78"/>
        <v>2.2271714922048988E-3</v>
      </c>
      <c r="AG117" s="26">
        <f t="shared" si="81"/>
        <v>1.0374465345239109E-2</v>
      </c>
      <c r="AH117" s="26">
        <f t="shared" si="82"/>
        <v>1.6129032258064512E-2</v>
      </c>
      <c r="AI117" s="28">
        <f t="shared" si="83"/>
        <v>1.0374465345239109E-2</v>
      </c>
      <c r="AQ117" s="152">
        <f t="shared" si="63"/>
        <v>1</v>
      </c>
      <c r="AR117" s="152">
        <f t="shared" si="63"/>
        <v>1</v>
      </c>
      <c r="AS117">
        <f t="shared" si="55"/>
        <v>2</v>
      </c>
      <c r="BA117" s="177">
        <f t="shared" si="84"/>
        <v>0</v>
      </c>
      <c r="BB117" s="177">
        <f t="shared" si="84"/>
        <v>0</v>
      </c>
      <c r="BC117" s="177">
        <f t="shared" si="84"/>
        <v>0</v>
      </c>
      <c r="BD117" s="177">
        <f t="shared" si="84"/>
        <v>0</v>
      </c>
      <c r="BE117" s="177">
        <f t="shared" si="84"/>
        <v>0</v>
      </c>
      <c r="BH117" s="177">
        <f t="shared" si="74"/>
        <v>0</v>
      </c>
      <c r="BI117" s="177">
        <f t="shared" si="74"/>
        <v>0</v>
      </c>
      <c r="BJ117" s="177">
        <f t="shared" si="74"/>
        <v>0</v>
      </c>
      <c r="BK117" s="177">
        <f t="shared" si="74"/>
        <v>0</v>
      </c>
      <c r="BL117" s="177">
        <f t="shared" si="74"/>
        <v>0</v>
      </c>
    </row>
    <row r="118" spans="1:64" ht="25.5" x14ac:dyDescent="0.2">
      <c r="A118" s="7" t="s">
        <v>2052</v>
      </c>
      <c r="B118" s="26">
        <f t="shared" si="75"/>
        <v>0</v>
      </c>
      <c r="C118" s="26">
        <f t="shared" si="75"/>
        <v>0</v>
      </c>
      <c r="D118" s="26">
        <f t="shared" si="75"/>
        <v>0</v>
      </c>
      <c r="E118" s="26">
        <f t="shared" si="75"/>
        <v>0</v>
      </c>
      <c r="F118" s="26">
        <f t="shared" si="75"/>
        <v>0</v>
      </c>
      <c r="H118" s="26">
        <f t="shared" si="79"/>
        <v>0</v>
      </c>
      <c r="I118" s="26">
        <f t="shared" si="80"/>
        <v>0</v>
      </c>
      <c r="J118" s="26">
        <f t="shared" si="80"/>
        <v>0</v>
      </c>
      <c r="K118" s="26">
        <f t="shared" si="80"/>
        <v>0</v>
      </c>
      <c r="L118" s="26">
        <f t="shared" si="80"/>
        <v>0</v>
      </c>
      <c r="N118" s="26">
        <f>IF(OutputMtx!C118&gt;0,OutputMtx!C118,0)</f>
        <v>0</v>
      </c>
      <c r="O118" s="26">
        <f>IF(OutputMtx!D118&gt;0,OutputMtx!D118,0)</f>
        <v>3.1872278290828071E-3</v>
      </c>
      <c r="P118" s="26">
        <f>IF(OutputMtx!E118&gt;0,OutputMtx!E118,0)</f>
        <v>2.028617106128418E-3</v>
      </c>
      <c r="Q118" s="26">
        <f>IF(OutputMtx!F118&gt;0,OutputMtx!F118,0)</f>
        <v>1.4449561997651949E-3</v>
      </c>
      <c r="R118" s="26">
        <f>IF(OutputMtx!G118&gt;0,OutputMtx!G118,0)</f>
        <v>0</v>
      </c>
      <c r="W118" s="26">
        <f>IF(OutputMtx!L118&gt;0,OutputMtx!L118,0)</f>
        <v>0</v>
      </c>
      <c r="X118" s="26">
        <f>IF(OutputMtx!M118&gt;0,OutputMtx!M118,0)</f>
        <v>0</v>
      </c>
      <c r="Y118" s="26">
        <f>IF(OutputMtx!N118&gt;0,OutputMtx!N118,0)</f>
        <v>0</v>
      </c>
      <c r="Z118" s="26">
        <f>IF(OutputMtx!O118&gt;0,OutputMtx!O118,0)</f>
        <v>0</v>
      </c>
      <c r="AA118" s="26">
        <f>IF(OutputMtx!P118&gt;0,OutputMtx!P118,0)</f>
        <v>0</v>
      </c>
      <c r="AC118" s="26">
        <f t="shared" si="76"/>
        <v>6.6608011349764198E-3</v>
      </c>
      <c r="AD118" s="26">
        <f t="shared" si="77"/>
        <v>0</v>
      </c>
      <c r="AE118" s="31">
        <f t="shared" si="78"/>
        <v>0</v>
      </c>
      <c r="AG118" s="26">
        <f t="shared" si="81"/>
        <v>2.9868358348760411E-2</v>
      </c>
      <c r="AH118" s="26">
        <f t="shared" si="82"/>
        <v>0</v>
      </c>
      <c r="AI118" s="28">
        <f t="shared" si="83"/>
        <v>0</v>
      </c>
      <c r="AQ118" s="152">
        <f t="shared" si="63"/>
        <v>1</v>
      </c>
      <c r="AR118" s="152">
        <f t="shared" si="63"/>
        <v>0</v>
      </c>
      <c r="AS118">
        <f t="shared" si="55"/>
        <v>1</v>
      </c>
      <c r="BA118" s="177">
        <f t="shared" si="84"/>
        <v>0</v>
      </c>
      <c r="BB118" s="177">
        <f t="shared" si="84"/>
        <v>0</v>
      </c>
      <c r="BC118" s="177">
        <f t="shared" si="84"/>
        <v>0</v>
      </c>
      <c r="BD118" s="177">
        <f t="shared" si="84"/>
        <v>0</v>
      </c>
      <c r="BE118" s="177">
        <f t="shared" si="84"/>
        <v>0</v>
      </c>
      <c r="BH118" s="177">
        <f t="shared" si="74"/>
        <v>0</v>
      </c>
      <c r="BI118" s="177">
        <f t="shared" si="74"/>
        <v>0</v>
      </c>
      <c r="BJ118" s="177">
        <f t="shared" si="74"/>
        <v>0</v>
      </c>
      <c r="BK118" s="177">
        <f t="shared" si="74"/>
        <v>0</v>
      </c>
      <c r="BL118" s="177">
        <f t="shared" si="74"/>
        <v>0</v>
      </c>
    </row>
    <row r="119" spans="1:64" x14ac:dyDescent="0.2">
      <c r="A119" s="10" t="s">
        <v>214</v>
      </c>
      <c r="B119" s="26">
        <f t="shared" si="75"/>
        <v>0</v>
      </c>
      <c r="C119" s="26">
        <f t="shared" si="75"/>
        <v>0</v>
      </c>
      <c r="D119" s="26">
        <f t="shared" si="75"/>
        <v>0</v>
      </c>
      <c r="E119" s="26">
        <f t="shared" si="75"/>
        <v>0</v>
      </c>
      <c r="F119" s="26">
        <f t="shared" si="75"/>
        <v>0</v>
      </c>
      <c r="H119" s="26">
        <f t="shared" si="79"/>
        <v>0</v>
      </c>
      <c r="I119" s="26">
        <f t="shared" si="80"/>
        <v>0</v>
      </c>
      <c r="J119" s="26">
        <f t="shared" si="80"/>
        <v>0</v>
      </c>
      <c r="K119" s="26">
        <f t="shared" si="80"/>
        <v>0</v>
      </c>
      <c r="L119" s="26">
        <f t="shared" si="80"/>
        <v>0</v>
      </c>
      <c r="N119" s="26">
        <f>IF(OutputMtx!C119&gt;0,OutputMtx!C119,0)</f>
        <v>0</v>
      </c>
      <c r="O119" s="26">
        <f>IF(OutputMtx!D119&gt;0,OutputMtx!D119,0)</f>
        <v>0</v>
      </c>
      <c r="P119" s="26">
        <f>IF(OutputMtx!E119&gt;0,OutputMtx!E119,0)</f>
        <v>0</v>
      </c>
      <c r="Q119" s="26">
        <f>IF(OutputMtx!F119&gt;0,OutputMtx!F119,0)</f>
        <v>0</v>
      </c>
      <c r="R119" s="26">
        <f>IF(OutputMtx!G119&gt;0,OutputMtx!G119,0)</f>
        <v>0</v>
      </c>
      <c r="W119" s="26">
        <f>IF(OutputMtx!L119&gt;0,OutputMtx!L119,0)</f>
        <v>0</v>
      </c>
      <c r="X119" s="26">
        <f>IF(OutputMtx!M119&gt;0,OutputMtx!M119,0)</f>
        <v>0</v>
      </c>
      <c r="Y119" s="26">
        <f>IF(OutputMtx!N119&gt;0,OutputMtx!N119,0)</f>
        <v>0</v>
      </c>
      <c r="Z119" s="26">
        <f>IF(OutputMtx!O119&gt;0,OutputMtx!O119,0)</f>
        <v>0</v>
      </c>
      <c r="AA119" s="26">
        <f>IF(OutputMtx!P119&gt;0,OutputMtx!P119,0)</f>
        <v>0</v>
      </c>
      <c r="AC119" s="26">
        <f t="shared" si="76"/>
        <v>0</v>
      </c>
      <c r="AD119" s="26">
        <f t="shared" si="77"/>
        <v>0</v>
      </c>
      <c r="AE119" s="31">
        <f t="shared" si="78"/>
        <v>0</v>
      </c>
      <c r="AG119" s="26">
        <f t="shared" si="81"/>
        <v>0</v>
      </c>
      <c r="AH119" s="26">
        <f t="shared" si="82"/>
        <v>0</v>
      </c>
      <c r="AI119" s="28">
        <f t="shared" si="83"/>
        <v>0</v>
      </c>
      <c r="AQ119" s="152">
        <f t="shared" si="63"/>
        <v>0</v>
      </c>
      <c r="AR119" s="152">
        <f t="shared" si="63"/>
        <v>0</v>
      </c>
      <c r="AS119">
        <f t="shared" si="55"/>
        <v>0</v>
      </c>
      <c r="BH119" s="177">
        <f t="shared" si="74"/>
        <v>0</v>
      </c>
      <c r="BI119" s="177">
        <f t="shared" si="74"/>
        <v>0</v>
      </c>
      <c r="BJ119" s="177">
        <f t="shared" si="74"/>
        <v>0</v>
      </c>
      <c r="BK119" s="177">
        <f t="shared" si="74"/>
        <v>0</v>
      </c>
      <c r="BL119" s="177">
        <f t="shared" si="74"/>
        <v>0</v>
      </c>
    </row>
    <row r="120" spans="1:64" ht="13.5" thickBot="1" x14ac:dyDescent="0.25">
      <c r="A120" s="10"/>
      <c r="AQ120" s="152"/>
      <c r="AR120" s="152"/>
      <c r="BH120" s="177">
        <f t="shared" si="74"/>
        <v>0</v>
      </c>
      <c r="BI120" s="177">
        <f t="shared" si="74"/>
        <v>0</v>
      </c>
      <c r="BJ120" s="177">
        <f t="shared" si="74"/>
        <v>0</v>
      </c>
      <c r="BK120" s="177">
        <f t="shared" si="74"/>
        <v>0</v>
      </c>
      <c r="BL120" s="177">
        <f t="shared" si="74"/>
        <v>0</v>
      </c>
    </row>
    <row r="121" spans="1:64" ht="13.5" thickBot="1" x14ac:dyDescent="0.25">
      <c r="A121" s="2" t="s">
        <v>2053</v>
      </c>
      <c r="J121" s="78" t="e">
        <f>SUM(H123:L131)</f>
        <v>#DIV/0!</v>
      </c>
      <c r="V121" s="22" t="e">
        <f>SUM(V123:V127)</f>
        <v>#DIV/0!</v>
      </c>
      <c r="AI121" s="185" t="e">
        <f>SUM(AI123:AI131)</f>
        <v>#DIV/0!</v>
      </c>
      <c r="AP121" s="145">
        <f>COUNTIF(AQ124:AQ130,"=1")</f>
        <v>0</v>
      </c>
      <c r="AT121" s="149">
        <f>ABS(AV121-AP121)</f>
        <v>0</v>
      </c>
      <c r="AU121" s="150">
        <f>COUNTIF(AS124:AS130,"=2")</f>
        <v>0</v>
      </c>
      <c r="AV121" s="145">
        <f>COUNTIF(AR124:AR130,"=1")</f>
        <v>0</v>
      </c>
      <c r="BH121" s="177">
        <f t="shared" si="74"/>
        <v>0</v>
      </c>
      <c r="BI121" s="177">
        <f t="shared" si="74"/>
        <v>0</v>
      </c>
      <c r="BJ121" s="177">
        <f t="shared" si="74"/>
        <v>0</v>
      </c>
      <c r="BK121" s="177">
        <f t="shared" si="74"/>
        <v>0</v>
      </c>
      <c r="BL121" s="177">
        <f t="shared" si="74"/>
        <v>0</v>
      </c>
    </row>
    <row r="122" spans="1:64" x14ac:dyDescent="0.2">
      <c r="A122" s="2"/>
      <c r="AQ122" s="152"/>
      <c r="AR122" s="152"/>
      <c r="BH122" s="177">
        <f t="shared" si="74"/>
        <v>0</v>
      </c>
      <c r="BI122" s="177">
        <f t="shared" si="74"/>
        <v>0</v>
      </c>
      <c r="BJ122" s="177">
        <f t="shared" si="74"/>
        <v>0</v>
      </c>
      <c r="BK122" s="177">
        <f t="shared" si="74"/>
        <v>0</v>
      </c>
      <c r="BL122" s="177">
        <f t="shared" si="74"/>
        <v>0</v>
      </c>
    </row>
    <row r="123" spans="1:64" x14ac:dyDescent="0.2">
      <c r="A123" s="186" t="s">
        <v>205</v>
      </c>
      <c r="B123" s="26">
        <f t="shared" ref="B123:F131" si="85">IF(N123&gt;W123,W123,N123)</f>
        <v>0</v>
      </c>
      <c r="C123" s="26">
        <f t="shared" si="85"/>
        <v>0</v>
      </c>
      <c r="D123" s="26">
        <f t="shared" si="85"/>
        <v>0</v>
      </c>
      <c r="E123" s="26">
        <f t="shared" si="85"/>
        <v>0</v>
      </c>
      <c r="F123" s="26">
        <f t="shared" si="85"/>
        <v>0</v>
      </c>
      <c r="H123" s="26" t="e">
        <f>IF(N123/SUM($N$123:$R$131)&gt;W123/SUM($W$123:$AA$131),W123/SUM($W$123:$AA$131),N123/SUM($N$123:$R$131))</f>
        <v>#DIV/0!</v>
      </c>
      <c r="I123" s="26" t="e">
        <f>IF(O123/SUM($N$123:$R$131)&gt;X123/SUM($W$123:$AA$131),X123/SUM($W$123:$AA$131),O123/SUM($N$123:$R$131))</f>
        <v>#DIV/0!</v>
      </c>
      <c r="J123" s="26" t="e">
        <f>IF(P123/SUM($N$123:$R$131)&gt;Y123/SUM($W$123:$AA$131),Y123/SUM($W$123:$AA$131),P123/SUM($N$123:$R$131))</f>
        <v>#DIV/0!</v>
      </c>
      <c r="K123" s="26" t="e">
        <f>IF(Q123/SUM($N$123:$R$131)&gt;Z123/SUM($W$123:$AA$131),Z123/SUM($W$123:$AA$131),Q123/SUM($N$123:$R$131))</f>
        <v>#DIV/0!</v>
      </c>
      <c r="L123" s="26" t="e">
        <f>IF(R123/SUM($N$123:$R$131)&gt;AA123/SUM($W$123:$AA$131),AA123/SUM($W$123:$AA$131),R123/SUM($N$123:$R$131))</f>
        <v>#DIV/0!</v>
      </c>
      <c r="N123" s="26">
        <f>IF(OutputMtx!C123&gt;0,OutputMtx!C123,0)</f>
        <v>0</v>
      </c>
      <c r="O123" s="26">
        <f>IF(OutputMtx!D123&gt;0,OutputMtx!D123,0)</f>
        <v>0</v>
      </c>
      <c r="P123" s="26">
        <f>IF(OutputMtx!E123&gt;0,OutputMtx!E123,0)</f>
        <v>0</v>
      </c>
      <c r="Q123" s="26">
        <f>IF(OutputMtx!F123&gt;0,OutputMtx!F123,0)</f>
        <v>0</v>
      </c>
      <c r="R123" s="26">
        <f>IF(OutputMtx!G123&gt;0,OutputMtx!G123,0)</f>
        <v>0</v>
      </c>
      <c r="T123" s="26" t="e">
        <f>SUM($N123:$N131)/SUM(N123:R131)</f>
        <v>#DIV/0!</v>
      </c>
      <c r="U123" s="26" t="e">
        <f>SUM($W123:$W131)/SUM(W123:AA131)</f>
        <v>#DIV/0!</v>
      </c>
      <c r="V123" s="27" t="e">
        <f>IF(T123&gt;U123,U123,T123)</f>
        <v>#DIV/0!</v>
      </c>
      <c r="W123" s="26">
        <f>IF(OutputMtx!L123&gt;0,OutputMtx!L123,0)</f>
        <v>0</v>
      </c>
      <c r="X123" s="26">
        <f>IF(OutputMtx!M123&gt;0,OutputMtx!M123,0)</f>
        <v>0</v>
      </c>
      <c r="Y123" s="26">
        <f>IF(OutputMtx!N123&gt;0,OutputMtx!N123,0)</f>
        <v>0</v>
      </c>
      <c r="Z123" s="26">
        <f>IF(OutputMtx!O123&gt;0,OutputMtx!O123,0)</f>
        <v>0</v>
      </c>
      <c r="AA123" s="26">
        <f>IF(OutputMtx!P123&gt;0,OutputMtx!P123,0)</f>
        <v>0</v>
      </c>
      <c r="AC123" s="26">
        <f t="shared" ref="AC123:AC131" si="86">SUM($N123:$R123)</f>
        <v>0</v>
      </c>
      <c r="AD123" s="26">
        <f t="shared" ref="AD123:AD131" si="87">SUM($W123:$AA123)</f>
        <v>0</v>
      </c>
      <c r="AE123" s="31">
        <f t="shared" ref="AE123:AE131" si="88">IF(AC123&gt;AD123,AD123,AC123)</f>
        <v>0</v>
      </c>
      <c r="AG123" s="26" t="e">
        <f>SUM($N123:$R123)/SUM(N$123:R$131)</f>
        <v>#DIV/0!</v>
      </c>
      <c r="AH123" s="26" t="e">
        <f>SUM($W123:$AA123)/SUM(W$123:AA$131)</f>
        <v>#DIV/0!</v>
      </c>
      <c r="AI123" s="28" t="e">
        <f>IF(AG123&gt;AH123,AH123,AG123)</f>
        <v>#DIV/0!</v>
      </c>
      <c r="AK123" s="26">
        <f>SUM($N123:$N131)</f>
        <v>0</v>
      </c>
      <c r="AL123" s="26">
        <f>SUM($W123:$W131)</f>
        <v>0</v>
      </c>
      <c r="AM123" s="27">
        <f>IF(AK123&gt;AL123,AL123,AK123)</f>
        <v>0</v>
      </c>
      <c r="AQ123" s="152"/>
      <c r="AR123" s="152"/>
      <c r="BH123" s="177">
        <f t="shared" si="74"/>
        <v>0</v>
      </c>
      <c r="BI123" s="177">
        <f t="shared" si="74"/>
        <v>0</v>
      </c>
      <c r="BJ123" s="177">
        <f t="shared" si="74"/>
        <v>0</v>
      </c>
      <c r="BK123" s="177">
        <f t="shared" si="74"/>
        <v>0</v>
      </c>
      <c r="BL123" s="177">
        <f t="shared" si="74"/>
        <v>0</v>
      </c>
    </row>
    <row r="124" spans="1:64" ht="25.5" x14ac:dyDescent="0.2">
      <c r="A124" s="7" t="s">
        <v>2054</v>
      </c>
      <c r="B124" s="26">
        <f t="shared" si="85"/>
        <v>0</v>
      </c>
      <c r="C124" s="26">
        <f t="shared" si="85"/>
        <v>0</v>
      </c>
      <c r="D124" s="26">
        <f t="shared" si="85"/>
        <v>0</v>
      </c>
      <c r="E124" s="26">
        <f t="shared" si="85"/>
        <v>0</v>
      </c>
      <c r="F124" s="26">
        <f t="shared" si="85"/>
        <v>0</v>
      </c>
      <c r="H124" s="26" t="e">
        <f t="shared" ref="H124:H131" si="89">IF(N124/SUM($N$123:$R$131)&gt;W124/SUM($W$123:$AA$131),W124/SUM($W$123:$AA$131),N124/SUM($N$123:$R$131))</f>
        <v>#DIV/0!</v>
      </c>
      <c r="I124" s="26" t="e">
        <f t="shared" ref="I124:L131" si="90">IF(O124/SUM($N$123:$R$131)&gt;X124/SUM($W$123:$AA$131),X124/SUM($W$123:$AA$131),O124/SUM($N$123:$R$131))</f>
        <v>#DIV/0!</v>
      </c>
      <c r="J124" s="26" t="e">
        <f t="shared" si="90"/>
        <v>#DIV/0!</v>
      </c>
      <c r="K124" s="26" t="e">
        <f t="shared" si="90"/>
        <v>#DIV/0!</v>
      </c>
      <c r="L124" s="26" t="e">
        <f t="shared" si="90"/>
        <v>#DIV/0!</v>
      </c>
      <c r="N124" s="26">
        <f>IF(OutputMtx!C124&gt;0,OutputMtx!C124,0)</f>
        <v>0</v>
      </c>
      <c r="O124" s="26">
        <f>IF(OutputMtx!D124&gt;0,OutputMtx!D124,0)</f>
        <v>0</v>
      </c>
      <c r="P124" s="26">
        <f>IF(OutputMtx!E124&gt;0,OutputMtx!E124,0)</f>
        <v>0</v>
      </c>
      <c r="Q124" s="26">
        <f>IF(OutputMtx!F124&gt;0,OutputMtx!F124,0)</f>
        <v>0</v>
      </c>
      <c r="R124" s="26">
        <f>IF(OutputMtx!G124&gt;0,OutputMtx!G124,0)</f>
        <v>0</v>
      </c>
      <c r="T124" s="26" t="e">
        <f>SUM($O123:$O131)/SUM(N123:R131)</f>
        <v>#DIV/0!</v>
      </c>
      <c r="U124" s="26" t="e">
        <f>SUM($X123:$X131)/SUM(W123:AA131)</f>
        <v>#DIV/0!</v>
      </c>
      <c r="V124" s="27" t="e">
        <f>IF(T124&gt;U124,U124,T124)</f>
        <v>#DIV/0!</v>
      </c>
      <c r="W124" s="26">
        <f>IF(OutputMtx!L124&gt;0,OutputMtx!L124,0)</f>
        <v>0</v>
      </c>
      <c r="X124" s="26">
        <f>IF(OutputMtx!M124&gt;0,OutputMtx!M124,0)</f>
        <v>0</v>
      </c>
      <c r="Y124" s="26">
        <f>IF(OutputMtx!N124&gt;0,OutputMtx!N124,0)</f>
        <v>0</v>
      </c>
      <c r="Z124" s="26">
        <f>IF(OutputMtx!O124&gt;0,OutputMtx!O124,0)</f>
        <v>0</v>
      </c>
      <c r="AA124" s="26">
        <f>IF(OutputMtx!P124&gt;0,OutputMtx!P124,0)</f>
        <v>0</v>
      </c>
      <c r="AC124" s="26">
        <f t="shared" si="86"/>
        <v>0</v>
      </c>
      <c r="AD124" s="26">
        <f t="shared" si="87"/>
        <v>0</v>
      </c>
      <c r="AE124" s="31">
        <f t="shared" si="88"/>
        <v>0</v>
      </c>
      <c r="AG124" s="26" t="e">
        <f t="shared" ref="AG124:AG131" si="91">SUM($N124:$R124)/SUM(N$123:R$131)</f>
        <v>#DIV/0!</v>
      </c>
      <c r="AH124" s="26" t="e">
        <f t="shared" ref="AH124:AH131" si="92">SUM($W124:$AA124)/SUM(W$123:AA$131)</f>
        <v>#DIV/0!</v>
      </c>
      <c r="AI124" s="28" t="e">
        <f t="shared" ref="AI124:AI131" si="93">IF(AG124&gt;AH124,AH124,AG124)</f>
        <v>#DIV/0!</v>
      </c>
      <c r="AK124" s="26">
        <f>SUM($O123:$O131)</f>
        <v>0</v>
      </c>
      <c r="AL124" s="26">
        <f>SUM($X123:$X131)</f>
        <v>0</v>
      </c>
      <c r="AM124" s="27">
        <f>IF(AK124&gt;AL124,AL124,AK124)</f>
        <v>0</v>
      </c>
      <c r="AQ124" s="152">
        <f t="shared" si="63"/>
        <v>0</v>
      </c>
      <c r="AR124" s="152">
        <f t="shared" si="63"/>
        <v>0</v>
      </c>
      <c r="AS124">
        <f t="shared" si="55"/>
        <v>0</v>
      </c>
      <c r="BA124" s="177">
        <f t="shared" ref="BA124:BE130" si="94">IF(W124&gt;0,N124,0)</f>
        <v>0</v>
      </c>
      <c r="BB124" s="177">
        <f t="shared" si="94"/>
        <v>0</v>
      </c>
      <c r="BC124" s="177">
        <f t="shared" si="94"/>
        <v>0</v>
      </c>
      <c r="BD124" s="177">
        <f t="shared" si="94"/>
        <v>0</v>
      </c>
      <c r="BE124" s="177">
        <f t="shared" si="94"/>
        <v>0</v>
      </c>
      <c r="BH124" s="177">
        <f t="shared" si="74"/>
        <v>0</v>
      </c>
      <c r="BI124" s="177">
        <f t="shared" si="74"/>
        <v>0</v>
      </c>
      <c r="BJ124" s="177">
        <f t="shared" si="74"/>
        <v>0</v>
      </c>
      <c r="BK124" s="177">
        <f t="shared" si="74"/>
        <v>0</v>
      </c>
      <c r="BL124" s="177">
        <f t="shared" si="74"/>
        <v>0</v>
      </c>
    </row>
    <row r="125" spans="1:64" ht="38.25" x14ac:dyDescent="0.2">
      <c r="A125" s="7" t="s">
        <v>2055</v>
      </c>
      <c r="B125" s="26">
        <f t="shared" si="85"/>
        <v>0</v>
      </c>
      <c r="C125" s="26">
        <f t="shared" si="85"/>
        <v>0</v>
      </c>
      <c r="D125" s="26">
        <f t="shared" si="85"/>
        <v>0</v>
      </c>
      <c r="E125" s="26">
        <f t="shared" si="85"/>
        <v>0</v>
      </c>
      <c r="F125" s="26">
        <f t="shared" si="85"/>
        <v>0</v>
      </c>
      <c r="H125" s="26" t="e">
        <f t="shared" si="89"/>
        <v>#DIV/0!</v>
      </c>
      <c r="I125" s="26" t="e">
        <f t="shared" si="90"/>
        <v>#DIV/0!</v>
      </c>
      <c r="J125" s="26" t="e">
        <f t="shared" si="90"/>
        <v>#DIV/0!</v>
      </c>
      <c r="K125" s="26" t="e">
        <f t="shared" si="90"/>
        <v>#DIV/0!</v>
      </c>
      <c r="L125" s="26" t="e">
        <f t="shared" si="90"/>
        <v>#DIV/0!</v>
      </c>
      <c r="N125" s="26">
        <f>IF(OutputMtx!C125&gt;0,OutputMtx!C125,0)</f>
        <v>0</v>
      </c>
      <c r="O125" s="26">
        <f>IF(OutputMtx!D125&gt;0,OutputMtx!D125,0)</f>
        <v>0</v>
      </c>
      <c r="P125" s="26">
        <f>IF(OutputMtx!E125&gt;0,OutputMtx!E125,0)</f>
        <v>0</v>
      </c>
      <c r="Q125" s="26">
        <f>IF(OutputMtx!F125&gt;0,OutputMtx!F125,0)</f>
        <v>0</v>
      </c>
      <c r="R125" s="26">
        <f>IF(OutputMtx!G125&gt;0,OutputMtx!G125,0)</f>
        <v>0</v>
      </c>
      <c r="T125" s="26" t="e">
        <f>SUM($P123:$P131)/SUM(N123:R131)</f>
        <v>#DIV/0!</v>
      </c>
      <c r="U125" s="26" t="e">
        <f>SUM($Y123:$Y131)/SUM(W123:AA131)</f>
        <v>#DIV/0!</v>
      </c>
      <c r="V125" s="27" t="e">
        <f>IF(T125&gt;U125,U125,T125)</f>
        <v>#DIV/0!</v>
      </c>
      <c r="W125" s="26">
        <f>IF(OutputMtx!L125&gt;0,OutputMtx!L125,0)</f>
        <v>0</v>
      </c>
      <c r="X125" s="26">
        <f>IF(OutputMtx!M125&gt;0,OutputMtx!M125,0)</f>
        <v>0</v>
      </c>
      <c r="Y125" s="26">
        <f>IF(OutputMtx!N125&gt;0,OutputMtx!N125,0)</f>
        <v>0</v>
      </c>
      <c r="Z125" s="26">
        <f>IF(OutputMtx!O125&gt;0,OutputMtx!O125,0)</f>
        <v>0</v>
      </c>
      <c r="AA125" s="26">
        <f>IF(OutputMtx!P125&gt;0,OutputMtx!P125,0)</f>
        <v>0</v>
      </c>
      <c r="AC125" s="26">
        <f t="shared" si="86"/>
        <v>0</v>
      </c>
      <c r="AD125" s="26">
        <f t="shared" si="87"/>
        <v>0</v>
      </c>
      <c r="AE125" s="31">
        <f t="shared" si="88"/>
        <v>0</v>
      </c>
      <c r="AG125" s="26" t="e">
        <f t="shared" si="91"/>
        <v>#DIV/0!</v>
      </c>
      <c r="AH125" s="26" t="e">
        <f t="shared" si="92"/>
        <v>#DIV/0!</v>
      </c>
      <c r="AI125" s="28" t="e">
        <f t="shared" si="93"/>
        <v>#DIV/0!</v>
      </c>
      <c r="AK125" s="26">
        <f>SUM($P123:$P131)</f>
        <v>0</v>
      </c>
      <c r="AL125" s="26">
        <f>SUM($Y123:$Y131)</f>
        <v>0</v>
      </c>
      <c r="AM125" s="27">
        <f>IF(AK125&gt;AL125,AL125,AK125)</f>
        <v>0</v>
      </c>
      <c r="AQ125" s="152">
        <f t="shared" si="63"/>
        <v>0</v>
      </c>
      <c r="AR125" s="152">
        <f t="shared" si="63"/>
        <v>0</v>
      </c>
      <c r="AS125">
        <f t="shared" si="55"/>
        <v>0</v>
      </c>
      <c r="BA125" s="177">
        <f t="shared" si="94"/>
        <v>0</v>
      </c>
      <c r="BB125" s="177">
        <f t="shared" si="94"/>
        <v>0</v>
      </c>
      <c r="BC125" s="177">
        <f t="shared" si="94"/>
        <v>0</v>
      </c>
      <c r="BD125" s="177">
        <f t="shared" si="94"/>
        <v>0</v>
      </c>
      <c r="BE125" s="177">
        <f t="shared" si="94"/>
        <v>0</v>
      </c>
      <c r="BH125" s="177">
        <f t="shared" si="74"/>
        <v>0</v>
      </c>
      <c r="BI125" s="177">
        <f t="shared" si="74"/>
        <v>0</v>
      </c>
      <c r="BJ125" s="177">
        <f t="shared" si="74"/>
        <v>0</v>
      </c>
      <c r="BK125" s="177">
        <f t="shared" si="74"/>
        <v>0</v>
      </c>
      <c r="BL125" s="177">
        <f t="shared" si="74"/>
        <v>0</v>
      </c>
    </row>
    <row r="126" spans="1:64" x14ac:dyDescent="0.2">
      <c r="A126" s="7" t="s">
        <v>2056</v>
      </c>
      <c r="B126" s="26">
        <f t="shared" si="85"/>
        <v>0</v>
      </c>
      <c r="C126" s="26">
        <f t="shared" si="85"/>
        <v>0</v>
      </c>
      <c r="D126" s="26">
        <f t="shared" si="85"/>
        <v>0</v>
      </c>
      <c r="E126" s="26">
        <f t="shared" si="85"/>
        <v>0</v>
      </c>
      <c r="F126" s="26">
        <f t="shared" si="85"/>
        <v>0</v>
      </c>
      <c r="H126" s="26" t="e">
        <f t="shared" si="89"/>
        <v>#DIV/0!</v>
      </c>
      <c r="I126" s="26" t="e">
        <f t="shared" si="90"/>
        <v>#DIV/0!</v>
      </c>
      <c r="J126" s="26" t="e">
        <f t="shared" si="90"/>
        <v>#DIV/0!</v>
      </c>
      <c r="K126" s="26" t="e">
        <f t="shared" si="90"/>
        <v>#DIV/0!</v>
      </c>
      <c r="L126" s="26" t="e">
        <f t="shared" si="90"/>
        <v>#DIV/0!</v>
      </c>
      <c r="N126" s="26">
        <f>IF(OutputMtx!C126&gt;0,OutputMtx!C126,0)</f>
        <v>0</v>
      </c>
      <c r="O126" s="26">
        <f>IF(OutputMtx!D126&gt;0,OutputMtx!D126,0)</f>
        <v>0</v>
      </c>
      <c r="P126" s="26">
        <f>IF(OutputMtx!E126&gt;0,OutputMtx!E126,0)</f>
        <v>0</v>
      </c>
      <c r="Q126" s="26">
        <f>IF(OutputMtx!F126&gt;0,OutputMtx!F126,0)</f>
        <v>0</v>
      </c>
      <c r="R126" s="26">
        <f>IF(OutputMtx!G126&gt;0,OutputMtx!G126,0)</f>
        <v>0</v>
      </c>
      <c r="T126" s="26" t="e">
        <f>SUM($Q123:$Q131)/SUM(N123:R131)</f>
        <v>#DIV/0!</v>
      </c>
      <c r="U126" s="26" t="e">
        <f>SUM($Z123:$Z131)/SUM(W123:AA131)</f>
        <v>#DIV/0!</v>
      </c>
      <c r="V126" s="27" t="e">
        <f>IF(T126&gt;U126,U126,T126)</f>
        <v>#DIV/0!</v>
      </c>
      <c r="W126" s="26">
        <f>IF(OutputMtx!L126&gt;0,OutputMtx!L126,0)</f>
        <v>0</v>
      </c>
      <c r="X126" s="26">
        <f>IF(OutputMtx!M126&gt;0,OutputMtx!M126,0)</f>
        <v>0</v>
      </c>
      <c r="Y126" s="26">
        <f>IF(OutputMtx!N126&gt;0,OutputMtx!N126,0)</f>
        <v>0</v>
      </c>
      <c r="Z126" s="26">
        <f>IF(OutputMtx!O126&gt;0,OutputMtx!O126,0)</f>
        <v>0</v>
      </c>
      <c r="AA126" s="26">
        <f>IF(OutputMtx!P126&gt;0,OutputMtx!P126,0)</f>
        <v>0</v>
      </c>
      <c r="AC126" s="26">
        <f t="shared" si="86"/>
        <v>0</v>
      </c>
      <c r="AD126" s="26">
        <f t="shared" si="87"/>
        <v>0</v>
      </c>
      <c r="AE126" s="31">
        <f t="shared" si="88"/>
        <v>0</v>
      </c>
      <c r="AG126" s="26" t="e">
        <f t="shared" si="91"/>
        <v>#DIV/0!</v>
      </c>
      <c r="AH126" s="26" t="e">
        <f t="shared" si="92"/>
        <v>#DIV/0!</v>
      </c>
      <c r="AI126" s="28" t="e">
        <f t="shared" si="93"/>
        <v>#DIV/0!</v>
      </c>
      <c r="AK126" s="26">
        <f>SUM($Q123:$Q131)</f>
        <v>0</v>
      </c>
      <c r="AL126" s="26">
        <f>SUM($Z123:$Z131)</f>
        <v>0</v>
      </c>
      <c r="AM126" s="27">
        <f>IF(AK126&gt;AL126,AL126,AK126)</f>
        <v>0</v>
      </c>
      <c r="AQ126" s="152">
        <f t="shared" si="63"/>
        <v>0</v>
      </c>
      <c r="AR126" s="152">
        <f t="shared" si="63"/>
        <v>0</v>
      </c>
      <c r="AS126">
        <f t="shared" si="55"/>
        <v>0</v>
      </c>
      <c r="BA126" s="177">
        <f t="shared" si="94"/>
        <v>0</v>
      </c>
      <c r="BB126" s="177">
        <f t="shared" si="94"/>
        <v>0</v>
      </c>
      <c r="BC126" s="177">
        <f t="shared" si="94"/>
        <v>0</v>
      </c>
      <c r="BD126" s="177">
        <f t="shared" si="94"/>
        <v>0</v>
      </c>
      <c r="BE126" s="177">
        <f t="shared" si="94"/>
        <v>0</v>
      </c>
      <c r="BH126" s="177">
        <f t="shared" si="74"/>
        <v>0</v>
      </c>
      <c r="BI126" s="177">
        <f t="shared" si="74"/>
        <v>0</v>
      </c>
      <c r="BJ126" s="177">
        <f t="shared" si="74"/>
        <v>0</v>
      </c>
      <c r="BK126" s="177">
        <f t="shared" si="74"/>
        <v>0</v>
      </c>
      <c r="BL126" s="177">
        <f t="shared" si="74"/>
        <v>0</v>
      </c>
    </row>
    <row r="127" spans="1:64" ht="25.5" x14ac:dyDescent="0.2">
      <c r="A127" s="7" t="s">
        <v>2057</v>
      </c>
      <c r="B127" s="26">
        <f t="shared" si="85"/>
        <v>0</v>
      </c>
      <c r="C127" s="26">
        <f t="shared" si="85"/>
        <v>0</v>
      </c>
      <c r="D127" s="26">
        <f t="shared" si="85"/>
        <v>0</v>
      </c>
      <c r="E127" s="26">
        <f t="shared" si="85"/>
        <v>0</v>
      </c>
      <c r="F127" s="26">
        <f t="shared" si="85"/>
        <v>0</v>
      </c>
      <c r="H127" s="26" t="e">
        <f t="shared" si="89"/>
        <v>#DIV/0!</v>
      </c>
      <c r="I127" s="26" t="e">
        <f t="shared" si="90"/>
        <v>#DIV/0!</v>
      </c>
      <c r="J127" s="26" t="e">
        <f t="shared" si="90"/>
        <v>#DIV/0!</v>
      </c>
      <c r="K127" s="26" t="e">
        <f t="shared" si="90"/>
        <v>#DIV/0!</v>
      </c>
      <c r="L127" s="26" t="e">
        <f t="shared" si="90"/>
        <v>#DIV/0!</v>
      </c>
      <c r="N127" s="26">
        <f>IF(OutputMtx!C127&gt;0,OutputMtx!C127,0)</f>
        <v>0</v>
      </c>
      <c r="O127" s="26">
        <f>IF(OutputMtx!D127&gt;0,OutputMtx!D127,0)</f>
        <v>0</v>
      </c>
      <c r="P127" s="26">
        <f>IF(OutputMtx!E127&gt;0,OutputMtx!E127,0)</f>
        <v>0</v>
      </c>
      <c r="Q127" s="26">
        <f>IF(OutputMtx!F127&gt;0,OutputMtx!F127,0)</f>
        <v>0</v>
      </c>
      <c r="R127" s="26">
        <f>IF(OutputMtx!G127&gt;0,OutputMtx!G127,0)</f>
        <v>0</v>
      </c>
      <c r="T127" s="26" t="e">
        <f>SUM($R123:$R131)/SUM(N123:R131)</f>
        <v>#DIV/0!</v>
      </c>
      <c r="U127" s="26" t="e">
        <f>SUM($AA123:$AA131)/SUM(W123:AA131)</f>
        <v>#DIV/0!</v>
      </c>
      <c r="V127" s="27" t="e">
        <f>IF(T127&gt;U127,U127,T127)</f>
        <v>#DIV/0!</v>
      </c>
      <c r="W127" s="26">
        <f>IF(OutputMtx!L127&gt;0,OutputMtx!L127,0)</f>
        <v>0</v>
      </c>
      <c r="X127" s="26">
        <f>IF(OutputMtx!M127&gt;0,OutputMtx!M127,0)</f>
        <v>0</v>
      </c>
      <c r="Y127" s="26">
        <f>IF(OutputMtx!N127&gt;0,OutputMtx!N127,0)</f>
        <v>0</v>
      </c>
      <c r="Z127" s="26">
        <f>IF(OutputMtx!O127&gt;0,OutputMtx!O127,0)</f>
        <v>0</v>
      </c>
      <c r="AA127" s="26">
        <f>IF(OutputMtx!P127&gt;0,OutputMtx!P127,0)</f>
        <v>0</v>
      </c>
      <c r="AC127" s="26">
        <f t="shared" si="86"/>
        <v>0</v>
      </c>
      <c r="AD127" s="26">
        <f t="shared" si="87"/>
        <v>0</v>
      </c>
      <c r="AE127" s="31">
        <f t="shared" si="88"/>
        <v>0</v>
      </c>
      <c r="AG127" s="26" t="e">
        <f t="shared" si="91"/>
        <v>#DIV/0!</v>
      </c>
      <c r="AH127" s="26" t="e">
        <f t="shared" si="92"/>
        <v>#DIV/0!</v>
      </c>
      <c r="AI127" s="28" t="e">
        <f t="shared" si="93"/>
        <v>#DIV/0!</v>
      </c>
      <c r="AK127" s="26">
        <f>SUM($R123:$R131)</f>
        <v>0</v>
      </c>
      <c r="AL127" s="26">
        <f>SUM($AA123:$AA131)</f>
        <v>0</v>
      </c>
      <c r="AM127" s="27">
        <f>IF(AK127&gt;AL127,AL127,AK127)</f>
        <v>0</v>
      </c>
      <c r="AQ127" s="152">
        <f t="shared" si="63"/>
        <v>0</v>
      </c>
      <c r="AR127" s="152">
        <f t="shared" si="63"/>
        <v>0</v>
      </c>
      <c r="AS127">
        <f t="shared" si="55"/>
        <v>0</v>
      </c>
      <c r="BA127" s="177">
        <f t="shared" si="94"/>
        <v>0</v>
      </c>
      <c r="BB127" s="177">
        <f t="shared" si="94"/>
        <v>0</v>
      </c>
      <c r="BC127" s="177">
        <f t="shared" si="94"/>
        <v>0</v>
      </c>
      <c r="BD127" s="177">
        <f t="shared" si="94"/>
        <v>0</v>
      </c>
      <c r="BE127" s="177">
        <f t="shared" si="94"/>
        <v>0</v>
      </c>
      <c r="BH127" s="177">
        <f t="shared" si="74"/>
        <v>0</v>
      </c>
      <c r="BI127" s="177">
        <f t="shared" si="74"/>
        <v>0</v>
      </c>
      <c r="BJ127" s="177">
        <f t="shared" si="74"/>
        <v>0</v>
      </c>
      <c r="BK127" s="177">
        <f t="shared" si="74"/>
        <v>0</v>
      </c>
      <c r="BL127" s="177">
        <f t="shared" si="74"/>
        <v>0</v>
      </c>
    </row>
    <row r="128" spans="1:64" ht="38.25" x14ac:dyDescent="0.2">
      <c r="A128" s="7" t="s">
        <v>2058</v>
      </c>
      <c r="B128" s="26">
        <f t="shared" si="85"/>
        <v>0</v>
      </c>
      <c r="C128" s="26">
        <f t="shared" si="85"/>
        <v>0</v>
      </c>
      <c r="D128" s="26">
        <f t="shared" si="85"/>
        <v>0</v>
      </c>
      <c r="E128" s="26">
        <f t="shared" si="85"/>
        <v>0</v>
      </c>
      <c r="F128" s="26">
        <f t="shared" si="85"/>
        <v>0</v>
      </c>
      <c r="H128" s="26" t="e">
        <f t="shared" si="89"/>
        <v>#DIV/0!</v>
      </c>
      <c r="I128" s="26" t="e">
        <f t="shared" si="90"/>
        <v>#DIV/0!</v>
      </c>
      <c r="J128" s="26" t="e">
        <f t="shared" si="90"/>
        <v>#DIV/0!</v>
      </c>
      <c r="K128" s="26" t="e">
        <f t="shared" si="90"/>
        <v>#DIV/0!</v>
      </c>
      <c r="L128" s="26" t="e">
        <f t="shared" si="90"/>
        <v>#DIV/0!</v>
      </c>
      <c r="N128" s="26">
        <f>IF(OutputMtx!C128&gt;0,OutputMtx!C128,0)</f>
        <v>0</v>
      </c>
      <c r="O128" s="26">
        <f>IF(OutputMtx!D128&gt;0,OutputMtx!D128,0)</f>
        <v>0</v>
      </c>
      <c r="P128" s="26">
        <f>IF(OutputMtx!E128&gt;0,OutputMtx!E128,0)</f>
        <v>0</v>
      </c>
      <c r="Q128" s="26">
        <f>IF(OutputMtx!F128&gt;0,OutputMtx!F128,0)</f>
        <v>0</v>
      </c>
      <c r="R128" s="26">
        <f>IF(OutputMtx!G128&gt;0,OutputMtx!G128,0)</f>
        <v>0</v>
      </c>
      <c r="W128" s="26">
        <f>IF(OutputMtx!L128&gt;0,OutputMtx!L128,0)</f>
        <v>0</v>
      </c>
      <c r="X128" s="26">
        <f>IF(OutputMtx!M128&gt;0,OutputMtx!M128,0)</f>
        <v>0</v>
      </c>
      <c r="Y128" s="26">
        <f>IF(OutputMtx!N128&gt;0,OutputMtx!N128,0)</f>
        <v>0</v>
      </c>
      <c r="Z128" s="26">
        <f>IF(OutputMtx!O128&gt;0,OutputMtx!O128,0)</f>
        <v>0</v>
      </c>
      <c r="AA128" s="26">
        <f>IF(OutputMtx!P128&gt;0,OutputMtx!P128,0)</f>
        <v>0</v>
      </c>
      <c r="AC128" s="26">
        <f t="shared" si="86"/>
        <v>0</v>
      </c>
      <c r="AD128" s="26">
        <f t="shared" si="87"/>
        <v>0</v>
      </c>
      <c r="AE128" s="31">
        <f t="shared" si="88"/>
        <v>0</v>
      </c>
      <c r="AG128" s="26" t="e">
        <f t="shared" si="91"/>
        <v>#DIV/0!</v>
      </c>
      <c r="AH128" s="26" t="e">
        <f t="shared" si="92"/>
        <v>#DIV/0!</v>
      </c>
      <c r="AI128" s="28" t="e">
        <f t="shared" si="93"/>
        <v>#DIV/0!</v>
      </c>
      <c r="AQ128" s="152">
        <f t="shared" si="63"/>
        <v>0</v>
      </c>
      <c r="AR128" s="152">
        <f t="shared" si="63"/>
        <v>0</v>
      </c>
      <c r="AS128">
        <f t="shared" si="55"/>
        <v>0</v>
      </c>
      <c r="BA128" s="177">
        <f t="shared" si="94"/>
        <v>0</v>
      </c>
      <c r="BB128" s="177">
        <f t="shared" si="94"/>
        <v>0</v>
      </c>
      <c r="BC128" s="177">
        <f t="shared" si="94"/>
        <v>0</v>
      </c>
      <c r="BD128" s="177">
        <f t="shared" si="94"/>
        <v>0</v>
      </c>
      <c r="BE128" s="177">
        <f t="shared" si="94"/>
        <v>0</v>
      </c>
      <c r="BH128" s="177">
        <f t="shared" si="74"/>
        <v>0</v>
      </c>
      <c r="BI128" s="177">
        <f t="shared" si="74"/>
        <v>0</v>
      </c>
      <c r="BJ128" s="177">
        <f t="shared" si="74"/>
        <v>0</v>
      </c>
      <c r="BK128" s="177">
        <f t="shared" si="74"/>
        <v>0</v>
      </c>
      <c r="BL128" s="177">
        <f t="shared" si="74"/>
        <v>0</v>
      </c>
    </row>
    <row r="129" spans="1:64" x14ac:dyDescent="0.2">
      <c r="A129" s="7" t="s">
        <v>2059</v>
      </c>
      <c r="B129" s="26">
        <f t="shared" si="85"/>
        <v>0</v>
      </c>
      <c r="C129" s="26">
        <f t="shared" si="85"/>
        <v>0</v>
      </c>
      <c r="D129" s="26">
        <f t="shared" si="85"/>
        <v>0</v>
      </c>
      <c r="E129" s="26">
        <f t="shared" si="85"/>
        <v>0</v>
      </c>
      <c r="F129" s="26">
        <f t="shared" si="85"/>
        <v>0</v>
      </c>
      <c r="H129" s="26" t="e">
        <f t="shared" si="89"/>
        <v>#DIV/0!</v>
      </c>
      <c r="I129" s="26" t="e">
        <f t="shared" si="90"/>
        <v>#DIV/0!</v>
      </c>
      <c r="J129" s="26" t="e">
        <f t="shared" si="90"/>
        <v>#DIV/0!</v>
      </c>
      <c r="K129" s="26" t="e">
        <f t="shared" si="90"/>
        <v>#DIV/0!</v>
      </c>
      <c r="L129" s="26" t="e">
        <f t="shared" si="90"/>
        <v>#DIV/0!</v>
      </c>
      <c r="N129" s="26">
        <f>IF(OutputMtx!C129&gt;0,OutputMtx!C129,0)</f>
        <v>0</v>
      </c>
      <c r="O129" s="26">
        <f>IF(OutputMtx!D129&gt;0,OutputMtx!D129,0)</f>
        <v>0</v>
      </c>
      <c r="P129" s="26">
        <f>IF(OutputMtx!E129&gt;0,OutputMtx!E129,0)</f>
        <v>0</v>
      </c>
      <c r="Q129" s="26">
        <f>IF(OutputMtx!F129&gt;0,OutputMtx!F129,0)</f>
        <v>0</v>
      </c>
      <c r="R129" s="26">
        <f>IF(OutputMtx!G129&gt;0,OutputMtx!G129,0)</f>
        <v>0</v>
      </c>
      <c r="W129" s="26">
        <f>IF(OutputMtx!L129&gt;0,OutputMtx!L129,0)</f>
        <v>0</v>
      </c>
      <c r="X129" s="26">
        <f>IF(OutputMtx!M129&gt;0,OutputMtx!M129,0)</f>
        <v>0</v>
      </c>
      <c r="Y129" s="26">
        <f>IF(OutputMtx!N129&gt;0,OutputMtx!N129,0)</f>
        <v>0</v>
      </c>
      <c r="Z129" s="26">
        <f>IF(OutputMtx!O129&gt;0,OutputMtx!O129,0)</f>
        <v>0</v>
      </c>
      <c r="AA129" s="26">
        <f>IF(OutputMtx!P129&gt;0,OutputMtx!P129,0)</f>
        <v>0</v>
      </c>
      <c r="AC129" s="26">
        <f t="shared" si="86"/>
        <v>0</v>
      </c>
      <c r="AD129" s="26">
        <f t="shared" si="87"/>
        <v>0</v>
      </c>
      <c r="AE129" s="31">
        <f t="shared" si="88"/>
        <v>0</v>
      </c>
      <c r="AG129" s="26" t="e">
        <f t="shared" si="91"/>
        <v>#DIV/0!</v>
      </c>
      <c r="AH129" s="26" t="e">
        <f t="shared" si="92"/>
        <v>#DIV/0!</v>
      </c>
      <c r="AI129" s="28" t="e">
        <f t="shared" si="93"/>
        <v>#DIV/0!</v>
      </c>
      <c r="AQ129" s="152">
        <f t="shared" si="63"/>
        <v>0</v>
      </c>
      <c r="AR129" s="152">
        <f t="shared" si="63"/>
        <v>0</v>
      </c>
      <c r="AS129">
        <f t="shared" si="55"/>
        <v>0</v>
      </c>
      <c r="BA129" s="177">
        <f t="shared" si="94"/>
        <v>0</v>
      </c>
      <c r="BB129" s="177">
        <f t="shared" si="94"/>
        <v>0</v>
      </c>
      <c r="BC129" s="177">
        <f t="shared" si="94"/>
        <v>0</v>
      </c>
      <c r="BD129" s="177">
        <f t="shared" si="94"/>
        <v>0</v>
      </c>
      <c r="BE129" s="177">
        <f t="shared" si="94"/>
        <v>0</v>
      </c>
      <c r="BH129" s="177">
        <f t="shared" si="74"/>
        <v>0</v>
      </c>
      <c r="BI129" s="177">
        <f t="shared" si="74"/>
        <v>0</v>
      </c>
      <c r="BJ129" s="177">
        <f t="shared" si="74"/>
        <v>0</v>
      </c>
      <c r="BK129" s="177">
        <f t="shared" si="74"/>
        <v>0</v>
      </c>
      <c r="BL129" s="177">
        <f t="shared" si="74"/>
        <v>0</v>
      </c>
    </row>
    <row r="130" spans="1:64" ht="25.5" x14ac:dyDescent="0.2">
      <c r="A130" s="7" t="s">
        <v>2060</v>
      </c>
      <c r="B130" s="26">
        <f t="shared" si="85"/>
        <v>0</v>
      </c>
      <c r="C130" s="26">
        <f t="shared" si="85"/>
        <v>0</v>
      </c>
      <c r="D130" s="26">
        <f t="shared" si="85"/>
        <v>0</v>
      </c>
      <c r="E130" s="26">
        <f t="shared" si="85"/>
        <v>0</v>
      </c>
      <c r="F130" s="26">
        <f t="shared" si="85"/>
        <v>0</v>
      </c>
      <c r="H130" s="26" t="e">
        <f t="shared" si="89"/>
        <v>#DIV/0!</v>
      </c>
      <c r="I130" s="26" t="e">
        <f t="shared" si="90"/>
        <v>#DIV/0!</v>
      </c>
      <c r="J130" s="26" t="e">
        <f t="shared" si="90"/>
        <v>#DIV/0!</v>
      </c>
      <c r="K130" s="26" t="e">
        <f t="shared" si="90"/>
        <v>#DIV/0!</v>
      </c>
      <c r="L130" s="26" t="e">
        <f t="shared" si="90"/>
        <v>#DIV/0!</v>
      </c>
      <c r="N130" s="26">
        <f>IF(OutputMtx!C130&gt;0,OutputMtx!C130,0)</f>
        <v>0</v>
      </c>
      <c r="O130" s="26">
        <f>IF(OutputMtx!D130&gt;0,OutputMtx!D130,0)</f>
        <v>0</v>
      </c>
      <c r="P130" s="26">
        <f>IF(OutputMtx!E130&gt;0,OutputMtx!E130,0)</f>
        <v>0</v>
      </c>
      <c r="Q130" s="26">
        <f>IF(OutputMtx!F130&gt;0,OutputMtx!F130,0)</f>
        <v>0</v>
      </c>
      <c r="R130" s="26">
        <f>IF(OutputMtx!G130&gt;0,OutputMtx!G130,0)</f>
        <v>0</v>
      </c>
      <c r="W130" s="26">
        <f>IF(OutputMtx!L130&gt;0,OutputMtx!L130,0)</f>
        <v>0</v>
      </c>
      <c r="X130" s="26">
        <f>IF(OutputMtx!M130&gt;0,OutputMtx!M130,0)</f>
        <v>0</v>
      </c>
      <c r="Y130" s="26">
        <f>IF(OutputMtx!N130&gt;0,OutputMtx!N130,0)</f>
        <v>0</v>
      </c>
      <c r="Z130" s="26">
        <f>IF(OutputMtx!O130&gt;0,OutputMtx!O130,0)</f>
        <v>0</v>
      </c>
      <c r="AA130" s="26">
        <f>IF(OutputMtx!P130&gt;0,OutputMtx!P130,0)</f>
        <v>0</v>
      </c>
      <c r="AC130" s="26">
        <f t="shared" si="86"/>
        <v>0</v>
      </c>
      <c r="AD130" s="26">
        <f t="shared" si="87"/>
        <v>0</v>
      </c>
      <c r="AE130" s="31">
        <f t="shared" si="88"/>
        <v>0</v>
      </c>
      <c r="AG130" s="26" t="e">
        <f t="shared" si="91"/>
        <v>#DIV/0!</v>
      </c>
      <c r="AH130" s="26" t="e">
        <f t="shared" si="92"/>
        <v>#DIV/0!</v>
      </c>
      <c r="AI130" s="28" t="e">
        <f t="shared" si="93"/>
        <v>#DIV/0!</v>
      </c>
      <c r="AQ130" s="152">
        <f t="shared" si="63"/>
        <v>0</v>
      </c>
      <c r="AR130" s="152">
        <f t="shared" si="63"/>
        <v>0</v>
      </c>
      <c r="AS130">
        <f t="shared" ref="AS130" si="95">AQ130+AR130</f>
        <v>0</v>
      </c>
      <c r="BA130" s="177">
        <f t="shared" si="94"/>
        <v>0</v>
      </c>
      <c r="BB130" s="177">
        <f t="shared" si="94"/>
        <v>0</v>
      </c>
      <c r="BC130" s="177">
        <f t="shared" si="94"/>
        <v>0</v>
      </c>
      <c r="BD130" s="177">
        <f t="shared" si="94"/>
        <v>0</v>
      </c>
      <c r="BE130" s="177">
        <f t="shared" si="94"/>
        <v>0</v>
      </c>
      <c r="BH130" s="177">
        <f t="shared" si="74"/>
        <v>0</v>
      </c>
      <c r="BI130" s="177">
        <f t="shared" si="74"/>
        <v>0</v>
      </c>
      <c r="BJ130" s="177">
        <f t="shared" si="74"/>
        <v>0</v>
      </c>
      <c r="BK130" s="177">
        <f t="shared" si="74"/>
        <v>0</v>
      </c>
      <c r="BL130" s="177">
        <f t="shared" si="74"/>
        <v>0</v>
      </c>
    </row>
    <row r="131" spans="1:64" x14ac:dyDescent="0.2">
      <c r="A131" s="10" t="s">
        <v>214</v>
      </c>
      <c r="B131" s="26">
        <f t="shared" si="85"/>
        <v>0</v>
      </c>
      <c r="C131" s="26">
        <f t="shared" si="85"/>
        <v>0</v>
      </c>
      <c r="D131" s="26">
        <f t="shared" si="85"/>
        <v>0</v>
      </c>
      <c r="E131" s="26">
        <f t="shared" si="85"/>
        <v>0</v>
      </c>
      <c r="F131" s="26">
        <f t="shared" si="85"/>
        <v>0</v>
      </c>
      <c r="H131" s="26" t="e">
        <f t="shared" si="89"/>
        <v>#DIV/0!</v>
      </c>
      <c r="I131" s="26" t="e">
        <f t="shared" si="90"/>
        <v>#DIV/0!</v>
      </c>
      <c r="J131" s="26" t="e">
        <f t="shared" si="90"/>
        <v>#DIV/0!</v>
      </c>
      <c r="K131" s="26" t="e">
        <f t="shared" si="90"/>
        <v>#DIV/0!</v>
      </c>
      <c r="L131" s="26" t="e">
        <f t="shared" si="90"/>
        <v>#DIV/0!</v>
      </c>
      <c r="N131" s="26">
        <f>IF(OutputMtx!C131&gt;0,OutputMtx!C131,0)</f>
        <v>0</v>
      </c>
      <c r="O131" s="26">
        <f>IF(OutputMtx!D131&gt;0,OutputMtx!D131,0)</f>
        <v>0</v>
      </c>
      <c r="P131" s="26">
        <f>IF(OutputMtx!E131&gt;0,OutputMtx!E131,0)</f>
        <v>0</v>
      </c>
      <c r="Q131" s="26">
        <f>IF(OutputMtx!F131&gt;0,OutputMtx!F131,0)</f>
        <v>0</v>
      </c>
      <c r="R131" s="26">
        <f>IF(OutputMtx!G131&gt;0,OutputMtx!G131,0)</f>
        <v>0</v>
      </c>
      <c r="W131" s="26">
        <f>IF(OutputMtx!L131&gt;0,OutputMtx!L131,0)</f>
        <v>0</v>
      </c>
      <c r="X131" s="26">
        <f>IF(OutputMtx!M131&gt;0,OutputMtx!M131,0)</f>
        <v>0</v>
      </c>
      <c r="Y131" s="26">
        <f>IF(OutputMtx!N131&gt;0,OutputMtx!N131,0)</f>
        <v>0</v>
      </c>
      <c r="Z131" s="26">
        <f>IF(OutputMtx!O131&gt;0,OutputMtx!O131,0)</f>
        <v>0</v>
      </c>
      <c r="AA131" s="26">
        <f>IF(OutputMtx!P131&gt;0,OutputMtx!P131,0)</f>
        <v>0</v>
      </c>
      <c r="AC131" s="26">
        <f t="shared" si="86"/>
        <v>0</v>
      </c>
      <c r="AD131" s="26">
        <f t="shared" si="87"/>
        <v>0</v>
      </c>
      <c r="AE131" s="31">
        <f t="shared" si="88"/>
        <v>0</v>
      </c>
      <c r="AG131" s="26" t="e">
        <f t="shared" si="91"/>
        <v>#DIV/0!</v>
      </c>
      <c r="AH131" s="26" t="e">
        <f t="shared" si="92"/>
        <v>#DIV/0!</v>
      </c>
      <c r="AI131" s="28" t="e">
        <f t="shared" si="93"/>
        <v>#DIV/0!</v>
      </c>
      <c r="AQ131" s="152"/>
      <c r="AR131" s="152"/>
      <c r="BH131" s="177">
        <f t="shared" si="74"/>
        <v>0</v>
      </c>
      <c r="BI131" s="177">
        <f t="shared" si="74"/>
        <v>0</v>
      </c>
      <c r="BJ131" s="177">
        <f t="shared" si="74"/>
        <v>0</v>
      </c>
      <c r="BK131" s="177">
        <f t="shared" si="74"/>
        <v>0</v>
      </c>
      <c r="BL131" s="177">
        <f t="shared" si="74"/>
        <v>0</v>
      </c>
    </row>
    <row r="132" spans="1:64" ht="13.5" thickBot="1" x14ac:dyDescent="0.25">
      <c r="A132" s="10"/>
      <c r="AQ132" s="152"/>
      <c r="AR132" s="152"/>
      <c r="BH132" s="177">
        <f t="shared" si="74"/>
        <v>0</v>
      </c>
      <c r="BI132" s="177">
        <f t="shared" si="74"/>
        <v>0</v>
      </c>
      <c r="BJ132" s="177">
        <f t="shared" si="74"/>
        <v>0</v>
      </c>
      <c r="BK132" s="177">
        <f t="shared" si="74"/>
        <v>0</v>
      </c>
      <c r="BL132" s="177">
        <f t="shared" si="74"/>
        <v>0</v>
      </c>
    </row>
    <row r="133" spans="1:64" ht="13.5" thickBot="1" x14ac:dyDescent="0.25">
      <c r="A133" s="14" t="s">
        <v>2061</v>
      </c>
      <c r="J133" s="78" t="e">
        <f>SUM(H135:L144)</f>
        <v>#DIV/0!</v>
      </c>
      <c r="V133" s="22" t="e">
        <f>SUM(V135:V139)</f>
        <v>#DIV/0!</v>
      </c>
      <c r="AI133" s="185" t="e">
        <f>SUM(AI135:AI144)</f>
        <v>#DIV/0!</v>
      </c>
      <c r="AP133" s="145">
        <f>COUNTIF(AQ136:AQ143,"=1")</f>
        <v>0</v>
      </c>
      <c r="AT133" s="149">
        <f>ABS(AV133-AP133)</f>
        <v>0</v>
      </c>
      <c r="AU133" s="150">
        <f>COUNTIF(AS136:AS143,"=2")</f>
        <v>0</v>
      </c>
      <c r="AV133" s="145">
        <f>COUNTIF(AR136:AR143,"=1")</f>
        <v>0</v>
      </c>
      <c r="BH133" s="177">
        <f t="shared" si="74"/>
        <v>0</v>
      </c>
      <c r="BI133" s="177">
        <f t="shared" si="74"/>
        <v>0</v>
      </c>
      <c r="BJ133" s="177">
        <f t="shared" si="74"/>
        <v>0</v>
      </c>
      <c r="BK133" s="177">
        <f t="shared" si="74"/>
        <v>0</v>
      </c>
      <c r="BL133" s="177">
        <f t="shared" si="74"/>
        <v>0</v>
      </c>
    </row>
    <row r="134" spans="1:64" x14ac:dyDescent="0.2">
      <c r="A134" s="14"/>
      <c r="AQ134" s="152"/>
      <c r="AR134" s="152"/>
      <c r="BH134" s="177">
        <f t="shared" si="74"/>
        <v>0</v>
      </c>
      <c r="BI134" s="177">
        <f t="shared" si="74"/>
        <v>0</v>
      </c>
      <c r="BJ134" s="177">
        <f t="shared" si="74"/>
        <v>0</v>
      </c>
      <c r="BK134" s="177">
        <f t="shared" si="74"/>
        <v>0</v>
      </c>
      <c r="BL134" s="177">
        <f t="shared" si="74"/>
        <v>0</v>
      </c>
    </row>
    <row r="135" spans="1:64" x14ac:dyDescent="0.2">
      <c r="A135" s="186" t="s">
        <v>205</v>
      </c>
      <c r="B135" s="26">
        <f t="shared" ref="B135:F144" si="96">IF(N135&gt;W135,W135,N135)</f>
        <v>0</v>
      </c>
      <c r="C135" s="26">
        <f t="shared" si="96"/>
        <v>0</v>
      </c>
      <c r="D135" s="26">
        <f t="shared" si="96"/>
        <v>0</v>
      </c>
      <c r="E135" s="26">
        <f t="shared" si="96"/>
        <v>0</v>
      </c>
      <c r="F135" s="26">
        <f t="shared" si="96"/>
        <v>0</v>
      </c>
      <c r="H135" s="26" t="e">
        <f>IF(N135/SUM($N$135:$R$144)&gt;W135/SUM($W$135:$AA$144),W135/SUM($W$135:$AA$144),N135/SUM($N$135:$R$144))</f>
        <v>#DIV/0!</v>
      </c>
      <c r="I135" s="26" t="e">
        <f>IF(O135/SUM($N$135:$R$144)&gt;X135/SUM($W$135:$AA$144),X135/SUM($W$135:$AA$144),O135/SUM($N$135:$R$144))</f>
        <v>#DIV/0!</v>
      </c>
      <c r="J135" s="26" t="e">
        <f>IF(P135/SUM($N$135:$R$144)&gt;Y135/SUM($W$135:$AA$144),Y135/SUM($W$135:$AA$144),P135/SUM($N$135:$R$144))</f>
        <v>#DIV/0!</v>
      </c>
      <c r="K135" s="26" t="e">
        <f>IF(Q135/SUM($N$135:$R$144)&gt;Z135/SUM($W$135:$AA$144),Z135/SUM($W$135:$AA$144),Q135/SUM($N$135:$R$144))</f>
        <v>#DIV/0!</v>
      </c>
      <c r="L135" s="26" t="e">
        <f>IF(R135/SUM($N$135:$R$144)&gt;AA135/SUM($W$135:$AA$144),AA135/SUM($W$135:$AA$144),R135/SUM($N$135:$R$144))</f>
        <v>#DIV/0!</v>
      </c>
      <c r="N135" s="26">
        <f>IF(OutputMtx!C135&gt;0,OutputMtx!C135,0)</f>
        <v>0</v>
      </c>
      <c r="O135" s="26">
        <f>IF(OutputMtx!D135&gt;0,OutputMtx!D135,0)</f>
        <v>0</v>
      </c>
      <c r="P135" s="26">
        <f>IF(OutputMtx!E135&gt;0,OutputMtx!E135,0)</f>
        <v>0</v>
      </c>
      <c r="Q135" s="26">
        <f>IF(OutputMtx!F135&gt;0,OutputMtx!F135,0)</f>
        <v>0</v>
      </c>
      <c r="R135" s="26">
        <f>IF(OutputMtx!G135&gt;0,OutputMtx!G135,0)</f>
        <v>0</v>
      </c>
      <c r="T135" s="26" t="e">
        <f>SUM($N135:$N144)/SUM(N135:R144)</f>
        <v>#DIV/0!</v>
      </c>
      <c r="U135" s="26" t="e">
        <f>SUM($W135:$W144)/SUM(W135:AA144)</f>
        <v>#DIV/0!</v>
      </c>
      <c r="V135" s="27" t="e">
        <f>IF(T135&gt;U135,U135,T135)</f>
        <v>#DIV/0!</v>
      </c>
      <c r="W135" s="26">
        <f>IF(OutputMtx!L135&gt;0,OutputMtx!L135,0)</f>
        <v>0</v>
      </c>
      <c r="X135" s="26">
        <f>IF(OutputMtx!M135&gt;0,OutputMtx!M135,0)</f>
        <v>0</v>
      </c>
      <c r="Y135" s="26">
        <f>IF(OutputMtx!N135&gt;0,OutputMtx!N135,0)</f>
        <v>0</v>
      </c>
      <c r="Z135" s="26">
        <f>IF(OutputMtx!O135&gt;0,OutputMtx!O135,0)</f>
        <v>0</v>
      </c>
      <c r="AA135" s="26">
        <f>IF(OutputMtx!P135&gt;0,OutputMtx!P135,0)</f>
        <v>0</v>
      </c>
      <c r="AC135" s="26">
        <f t="shared" ref="AC135:AC144" si="97">SUM($N135:$R135)</f>
        <v>0</v>
      </c>
      <c r="AD135" s="26">
        <f t="shared" ref="AD135:AD144" si="98">SUM($W135:$AA135)</f>
        <v>0</v>
      </c>
      <c r="AE135" s="31">
        <f t="shared" ref="AE135:AE144" si="99">IF(AC135&gt;AD135,AD135,AC135)</f>
        <v>0</v>
      </c>
      <c r="AG135" s="26" t="e">
        <f>SUM($N135:$R135)/SUM(N$135:R$144)</f>
        <v>#DIV/0!</v>
      </c>
      <c r="AH135" s="26" t="e">
        <f>SUM($W135:$AA135)/SUM(W$135:AA$144)</f>
        <v>#DIV/0!</v>
      </c>
      <c r="AI135" s="28" t="e">
        <f>IF(AG135&gt;AH135,AH135,AG135)</f>
        <v>#DIV/0!</v>
      </c>
      <c r="AK135" s="26">
        <f>SUM($N135:$N144)</f>
        <v>0</v>
      </c>
      <c r="AL135" s="26">
        <f>SUM($W135:$W144)</f>
        <v>0</v>
      </c>
      <c r="AM135" s="27">
        <f>IF(AK135&gt;AL135,AL135,AK135)</f>
        <v>0</v>
      </c>
      <c r="AQ135" s="152"/>
      <c r="AR135" s="152"/>
      <c r="BH135" s="177">
        <f t="shared" si="74"/>
        <v>0</v>
      </c>
      <c r="BI135" s="177">
        <f t="shared" si="74"/>
        <v>0</v>
      </c>
      <c r="BJ135" s="177">
        <f t="shared" si="74"/>
        <v>0</v>
      </c>
      <c r="BK135" s="177">
        <f t="shared" si="74"/>
        <v>0</v>
      </c>
      <c r="BL135" s="177">
        <f t="shared" si="74"/>
        <v>0</v>
      </c>
    </row>
    <row r="136" spans="1:64" x14ac:dyDescent="0.2">
      <c r="A136" s="7" t="s">
        <v>2062</v>
      </c>
      <c r="B136" s="26">
        <f t="shared" si="96"/>
        <v>0</v>
      </c>
      <c r="C136" s="26">
        <f t="shared" si="96"/>
        <v>0</v>
      </c>
      <c r="D136" s="26">
        <f t="shared" si="96"/>
        <v>0</v>
      </c>
      <c r="E136" s="26">
        <f t="shared" si="96"/>
        <v>0</v>
      </c>
      <c r="F136" s="26">
        <f t="shared" si="96"/>
        <v>0</v>
      </c>
      <c r="H136" s="26" t="e">
        <f t="shared" ref="H136:H144" si="100">IF(N136/SUM($N$135:$R$144)&gt;W136/SUM($W$135:$AA$144),W136/SUM($W$135:$AA$144),N136/SUM($N$135:$R$144))</f>
        <v>#DIV/0!</v>
      </c>
      <c r="I136" s="26" t="e">
        <f t="shared" ref="I136:L144" si="101">IF(O136/SUM($N$135:$R$144)&gt;X136/SUM($W$135:$AA$144),X136/SUM($W$135:$AA$144),O136/SUM($N$135:$R$144))</f>
        <v>#DIV/0!</v>
      </c>
      <c r="J136" s="26" t="e">
        <f t="shared" si="101"/>
        <v>#DIV/0!</v>
      </c>
      <c r="K136" s="26" t="e">
        <f t="shared" si="101"/>
        <v>#DIV/0!</v>
      </c>
      <c r="L136" s="26" t="e">
        <f t="shared" si="101"/>
        <v>#DIV/0!</v>
      </c>
      <c r="N136" s="26">
        <f>IF(OutputMtx!C136&gt;0,OutputMtx!C136,0)</f>
        <v>0</v>
      </c>
      <c r="O136" s="26">
        <f>IF(OutputMtx!D136&gt;0,OutputMtx!D136,0)</f>
        <v>0</v>
      </c>
      <c r="P136" s="26">
        <f>IF(OutputMtx!E136&gt;0,OutputMtx!E136,0)</f>
        <v>0</v>
      </c>
      <c r="Q136" s="26">
        <f>IF(OutputMtx!F136&gt;0,OutputMtx!F136,0)</f>
        <v>0</v>
      </c>
      <c r="R136" s="26">
        <f>IF(OutputMtx!G136&gt;0,OutputMtx!G136,0)</f>
        <v>0</v>
      </c>
      <c r="T136" s="26" t="e">
        <f>SUM($O135:$O144)/SUM(N135:R144)</f>
        <v>#DIV/0!</v>
      </c>
      <c r="U136" s="26" t="e">
        <f>SUM($X135:$X144)/SUM(W135:AA144)</f>
        <v>#DIV/0!</v>
      </c>
      <c r="V136" s="27" t="e">
        <f>IF(T136&gt;U136,U136,T136)</f>
        <v>#DIV/0!</v>
      </c>
      <c r="W136" s="26">
        <f>IF(OutputMtx!L136&gt;0,OutputMtx!L136,0)</f>
        <v>0</v>
      </c>
      <c r="X136" s="26">
        <f>IF(OutputMtx!M136&gt;0,OutputMtx!M136,0)</f>
        <v>0</v>
      </c>
      <c r="Y136" s="26">
        <f>IF(OutputMtx!N136&gt;0,OutputMtx!N136,0)</f>
        <v>0</v>
      </c>
      <c r="Z136" s="26">
        <f>IF(OutputMtx!O136&gt;0,OutputMtx!O136,0)</f>
        <v>0</v>
      </c>
      <c r="AA136" s="26">
        <f>IF(OutputMtx!P136&gt;0,OutputMtx!P136,0)</f>
        <v>0</v>
      </c>
      <c r="AC136" s="26">
        <f t="shared" si="97"/>
        <v>0</v>
      </c>
      <c r="AD136" s="26">
        <f t="shared" si="98"/>
        <v>0</v>
      </c>
      <c r="AE136" s="31">
        <f t="shared" si="99"/>
        <v>0</v>
      </c>
      <c r="AG136" s="26" t="e">
        <f t="shared" ref="AG136:AG144" si="102">SUM($N136:$R136)/SUM(N$135:R$144)</f>
        <v>#DIV/0!</v>
      </c>
      <c r="AH136" s="26" t="e">
        <f t="shared" ref="AH136:AH144" si="103">SUM($W136:$AA136)/SUM(W$135:AA$144)</f>
        <v>#DIV/0!</v>
      </c>
      <c r="AI136" s="28" t="e">
        <f t="shared" ref="AI136:AI144" si="104">IF(AG136&gt;AH136,AH136,AG136)</f>
        <v>#DIV/0!</v>
      </c>
      <c r="AK136" s="26">
        <f>SUM($O135:$O144)</f>
        <v>0</v>
      </c>
      <c r="AL136" s="26">
        <f>SUM($X135:$X144)</f>
        <v>0</v>
      </c>
      <c r="AM136" s="27">
        <f>IF(AK136&gt;AL136,AL136,AK136)</f>
        <v>0</v>
      </c>
      <c r="AQ136" s="152">
        <f t="shared" ref="AQ136:AR195" si="105">IF(AC136&gt;0,1,0)</f>
        <v>0</v>
      </c>
      <c r="AR136" s="152">
        <f t="shared" si="105"/>
        <v>0</v>
      </c>
      <c r="AS136">
        <f t="shared" ref="AS136:AS199" si="106">AQ136+AR136</f>
        <v>0</v>
      </c>
      <c r="BA136" s="177">
        <f t="shared" ref="BA136:BE143" si="107">IF(W136&gt;0,N136,0)</f>
        <v>0</v>
      </c>
      <c r="BB136" s="177">
        <f t="shared" si="107"/>
        <v>0</v>
      </c>
      <c r="BC136" s="177">
        <f t="shared" si="107"/>
        <v>0</v>
      </c>
      <c r="BD136" s="177">
        <f t="shared" si="107"/>
        <v>0</v>
      </c>
      <c r="BE136" s="177">
        <f t="shared" si="107"/>
        <v>0</v>
      </c>
      <c r="BH136" s="177">
        <f t="shared" si="74"/>
        <v>0</v>
      </c>
      <c r="BI136" s="177">
        <f t="shared" si="74"/>
        <v>0</v>
      </c>
      <c r="BJ136" s="177">
        <f t="shared" si="74"/>
        <v>0</v>
      </c>
      <c r="BK136" s="177">
        <f t="shared" si="74"/>
        <v>0</v>
      </c>
      <c r="BL136" s="177">
        <f t="shared" si="74"/>
        <v>0</v>
      </c>
    </row>
    <row r="137" spans="1:64" x14ac:dyDescent="0.2">
      <c r="A137" s="7" t="s">
        <v>2063</v>
      </c>
      <c r="B137" s="26">
        <f t="shared" si="96"/>
        <v>0</v>
      </c>
      <c r="C137" s="26">
        <f t="shared" si="96"/>
        <v>0</v>
      </c>
      <c r="D137" s="26">
        <f t="shared" si="96"/>
        <v>0</v>
      </c>
      <c r="E137" s="26">
        <f t="shared" si="96"/>
        <v>0</v>
      </c>
      <c r="F137" s="26">
        <f t="shared" si="96"/>
        <v>0</v>
      </c>
      <c r="H137" s="26" t="e">
        <f t="shared" si="100"/>
        <v>#DIV/0!</v>
      </c>
      <c r="I137" s="26" t="e">
        <f t="shared" si="101"/>
        <v>#DIV/0!</v>
      </c>
      <c r="J137" s="26" t="e">
        <f t="shared" si="101"/>
        <v>#DIV/0!</v>
      </c>
      <c r="K137" s="26" t="e">
        <f t="shared" si="101"/>
        <v>#DIV/0!</v>
      </c>
      <c r="L137" s="26" t="e">
        <f t="shared" si="101"/>
        <v>#DIV/0!</v>
      </c>
      <c r="N137" s="26">
        <f>IF(OutputMtx!C137&gt;0,OutputMtx!C137,0)</f>
        <v>0</v>
      </c>
      <c r="O137" s="26">
        <f>IF(OutputMtx!D137&gt;0,OutputMtx!D137,0)</f>
        <v>0</v>
      </c>
      <c r="P137" s="26">
        <f>IF(OutputMtx!E137&gt;0,OutputMtx!E137,0)</f>
        <v>0</v>
      </c>
      <c r="Q137" s="26">
        <f>IF(OutputMtx!F137&gt;0,OutputMtx!F137,0)</f>
        <v>0</v>
      </c>
      <c r="R137" s="26">
        <f>IF(OutputMtx!G137&gt;0,OutputMtx!G137,0)</f>
        <v>0</v>
      </c>
      <c r="T137" s="26" t="e">
        <f>SUM($P135:$P144)/SUM(N135:R144)</f>
        <v>#DIV/0!</v>
      </c>
      <c r="U137" s="26" t="e">
        <f>SUM($Y135:$Y144)/SUM(W135:AA144)</f>
        <v>#DIV/0!</v>
      </c>
      <c r="V137" s="27" t="e">
        <f>IF(T137&gt;U137,U137,T137)</f>
        <v>#DIV/0!</v>
      </c>
      <c r="W137" s="26">
        <f>IF(OutputMtx!L137&gt;0,OutputMtx!L137,0)</f>
        <v>0</v>
      </c>
      <c r="X137" s="26">
        <f>IF(OutputMtx!M137&gt;0,OutputMtx!M137,0)</f>
        <v>0</v>
      </c>
      <c r="Y137" s="26">
        <f>IF(OutputMtx!N137&gt;0,OutputMtx!N137,0)</f>
        <v>0</v>
      </c>
      <c r="Z137" s="26">
        <f>IF(OutputMtx!O137&gt;0,OutputMtx!O137,0)</f>
        <v>0</v>
      </c>
      <c r="AA137" s="26">
        <f>IF(OutputMtx!P137&gt;0,OutputMtx!P137,0)</f>
        <v>0</v>
      </c>
      <c r="AC137" s="26">
        <f t="shared" si="97"/>
        <v>0</v>
      </c>
      <c r="AD137" s="26">
        <f t="shared" si="98"/>
        <v>0</v>
      </c>
      <c r="AE137" s="31">
        <f t="shared" si="99"/>
        <v>0</v>
      </c>
      <c r="AG137" s="26" t="e">
        <f t="shared" si="102"/>
        <v>#DIV/0!</v>
      </c>
      <c r="AH137" s="26" t="e">
        <f t="shared" si="103"/>
        <v>#DIV/0!</v>
      </c>
      <c r="AI137" s="28" t="e">
        <f t="shared" si="104"/>
        <v>#DIV/0!</v>
      </c>
      <c r="AK137" s="26">
        <f>SUM($P135:$P144)</f>
        <v>0</v>
      </c>
      <c r="AL137" s="26">
        <f>SUM($Y135:$Y144)</f>
        <v>0</v>
      </c>
      <c r="AM137" s="27">
        <f>IF(AK137&gt;AL137,AL137,AK137)</f>
        <v>0</v>
      </c>
      <c r="AQ137" s="152">
        <f t="shared" si="105"/>
        <v>0</v>
      </c>
      <c r="AR137" s="152">
        <f t="shared" si="105"/>
        <v>0</v>
      </c>
      <c r="AS137">
        <f t="shared" si="106"/>
        <v>0</v>
      </c>
      <c r="BA137" s="177">
        <f t="shared" si="107"/>
        <v>0</v>
      </c>
      <c r="BB137" s="177">
        <f t="shared" si="107"/>
        <v>0</v>
      </c>
      <c r="BC137" s="177">
        <f t="shared" si="107"/>
        <v>0</v>
      </c>
      <c r="BD137" s="177">
        <f t="shared" si="107"/>
        <v>0</v>
      </c>
      <c r="BE137" s="177">
        <f t="shared" si="107"/>
        <v>0</v>
      </c>
      <c r="BH137" s="177">
        <f t="shared" si="74"/>
        <v>0</v>
      </c>
      <c r="BI137" s="177">
        <f t="shared" si="74"/>
        <v>0</v>
      </c>
      <c r="BJ137" s="177">
        <f t="shared" si="74"/>
        <v>0</v>
      </c>
      <c r="BK137" s="177">
        <f t="shared" si="74"/>
        <v>0</v>
      </c>
      <c r="BL137" s="177">
        <f t="shared" si="74"/>
        <v>0</v>
      </c>
    </row>
    <row r="138" spans="1:64" x14ac:dyDescent="0.2">
      <c r="A138" s="7" t="s">
        <v>2064</v>
      </c>
      <c r="B138" s="26">
        <f t="shared" si="96"/>
        <v>0</v>
      </c>
      <c r="C138" s="26">
        <f t="shared" si="96"/>
        <v>0</v>
      </c>
      <c r="D138" s="26">
        <f t="shared" si="96"/>
        <v>0</v>
      </c>
      <c r="E138" s="26">
        <f t="shared" si="96"/>
        <v>0</v>
      </c>
      <c r="F138" s="26">
        <f t="shared" si="96"/>
        <v>0</v>
      </c>
      <c r="H138" s="26" t="e">
        <f t="shared" si="100"/>
        <v>#DIV/0!</v>
      </c>
      <c r="I138" s="26" t="e">
        <f t="shared" si="101"/>
        <v>#DIV/0!</v>
      </c>
      <c r="J138" s="26" t="e">
        <f t="shared" si="101"/>
        <v>#DIV/0!</v>
      </c>
      <c r="K138" s="26" t="e">
        <f t="shared" si="101"/>
        <v>#DIV/0!</v>
      </c>
      <c r="L138" s="26" t="e">
        <f t="shared" si="101"/>
        <v>#DIV/0!</v>
      </c>
      <c r="N138" s="26">
        <f>IF(OutputMtx!C138&gt;0,OutputMtx!C138,0)</f>
        <v>0</v>
      </c>
      <c r="O138" s="26">
        <f>IF(OutputMtx!D138&gt;0,OutputMtx!D138,0)</f>
        <v>0</v>
      </c>
      <c r="P138" s="26">
        <f>IF(OutputMtx!E138&gt;0,OutputMtx!E138,0)</f>
        <v>0</v>
      </c>
      <c r="Q138" s="26">
        <f>IF(OutputMtx!F138&gt;0,OutputMtx!F138,0)</f>
        <v>0</v>
      </c>
      <c r="R138" s="26">
        <f>IF(OutputMtx!G138&gt;0,OutputMtx!G138,0)</f>
        <v>0</v>
      </c>
      <c r="T138" s="26" t="e">
        <f>SUM($Q135:$Q144)/SUM(N135:R144)</f>
        <v>#DIV/0!</v>
      </c>
      <c r="U138" s="26" t="e">
        <f>SUM($Z135:$Z144)/SUM(W135:AA144)</f>
        <v>#DIV/0!</v>
      </c>
      <c r="V138" s="27" t="e">
        <f>IF(T138&gt;U138,U138,T138)</f>
        <v>#DIV/0!</v>
      </c>
      <c r="W138" s="26">
        <f>IF(OutputMtx!L138&gt;0,OutputMtx!L138,0)</f>
        <v>0</v>
      </c>
      <c r="X138" s="26">
        <f>IF(OutputMtx!M138&gt;0,OutputMtx!M138,0)</f>
        <v>0</v>
      </c>
      <c r="Y138" s="26">
        <f>IF(OutputMtx!N138&gt;0,OutputMtx!N138,0)</f>
        <v>0</v>
      </c>
      <c r="Z138" s="26">
        <f>IF(OutputMtx!O138&gt;0,OutputMtx!O138,0)</f>
        <v>0</v>
      </c>
      <c r="AA138" s="26">
        <f>IF(OutputMtx!P138&gt;0,OutputMtx!P138,0)</f>
        <v>0</v>
      </c>
      <c r="AC138" s="26">
        <f t="shared" si="97"/>
        <v>0</v>
      </c>
      <c r="AD138" s="26">
        <f t="shared" si="98"/>
        <v>0</v>
      </c>
      <c r="AE138" s="31">
        <f t="shared" si="99"/>
        <v>0</v>
      </c>
      <c r="AG138" s="26" t="e">
        <f t="shared" si="102"/>
        <v>#DIV/0!</v>
      </c>
      <c r="AH138" s="26" t="e">
        <f t="shared" si="103"/>
        <v>#DIV/0!</v>
      </c>
      <c r="AI138" s="28" t="e">
        <f t="shared" si="104"/>
        <v>#DIV/0!</v>
      </c>
      <c r="AK138" s="26">
        <f>SUM($Q135:$Q144)</f>
        <v>0</v>
      </c>
      <c r="AL138" s="26">
        <f>SUM($Z135:$Z144)</f>
        <v>0</v>
      </c>
      <c r="AM138" s="27">
        <f>IF(AK138&gt;AL138,AL138,AK138)</f>
        <v>0</v>
      </c>
      <c r="AQ138" s="152">
        <f t="shared" si="105"/>
        <v>0</v>
      </c>
      <c r="AR138" s="152">
        <f t="shared" si="105"/>
        <v>0</v>
      </c>
      <c r="AS138">
        <f t="shared" si="106"/>
        <v>0</v>
      </c>
      <c r="BA138" s="177">
        <f t="shared" si="107"/>
        <v>0</v>
      </c>
      <c r="BB138" s="177">
        <f t="shared" si="107"/>
        <v>0</v>
      </c>
      <c r="BC138" s="177">
        <f t="shared" si="107"/>
        <v>0</v>
      </c>
      <c r="BD138" s="177">
        <f t="shared" si="107"/>
        <v>0</v>
      </c>
      <c r="BE138" s="177">
        <f t="shared" si="107"/>
        <v>0</v>
      </c>
      <c r="BH138" s="177">
        <f t="shared" si="74"/>
        <v>0</v>
      </c>
      <c r="BI138" s="177">
        <f t="shared" si="74"/>
        <v>0</v>
      </c>
      <c r="BJ138" s="177">
        <f t="shared" si="74"/>
        <v>0</v>
      </c>
      <c r="BK138" s="177">
        <f t="shared" si="74"/>
        <v>0</v>
      </c>
      <c r="BL138" s="177">
        <f t="shared" si="74"/>
        <v>0</v>
      </c>
    </row>
    <row r="139" spans="1:64" x14ac:dyDescent="0.2">
      <c r="A139" s="7" t="s">
        <v>2065</v>
      </c>
      <c r="B139" s="26">
        <f t="shared" si="96"/>
        <v>0</v>
      </c>
      <c r="C139" s="26">
        <f t="shared" si="96"/>
        <v>0</v>
      </c>
      <c r="D139" s="26">
        <f t="shared" si="96"/>
        <v>0</v>
      </c>
      <c r="E139" s="26">
        <f t="shared" si="96"/>
        <v>0</v>
      </c>
      <c r="F139" s="26">
        <f t="shared" si="96"/>
        <v>0</v>
      </c>
      <c r="H139" s="26" t="e">
        <f t="shared" si="100"/>
        <v>#DIV/0!</v>
      </c>
      <c r="I139" s="26" t="e">
        <f t="shared" si="101"/>
        <v>#DIV/0!</v>
      </c>
      <c r="J139" s="26" t="e">
        <f t="shared" si="101"/>
        <v>#DIV/0!</v>
      </c>
      <c r="K139" s="26" t="e">
        <f t="shared" si="101"/>
        <v>#DIV/0!</v>
      </c>
      <c r="L139" s="26" t="e">
        <f t="shared" si="101"/>
        <v>#DIV/0!</v>
      </c>
      <c r="N139" s="26">
        <f>IF(OutputMtx!C139&gt;0,OutputMtx!C139,0)</f>
        <v>0</v>
      </c>
      <c r="O139" s="26">
        <f>IF(OutputMtx!D139&gt;0,OutputMtx!D139,0)</f>
        <v>0</v>
      </c>
      <c r="P139" s="26">
        <f>IF(OutputMtx!E139&gt;0,OutputMtx!E139,0)</f>
        <v>0</v>
      </c>
      <c r="Q139" s="26">
        <f>IF(OutputMtx!F139&gt;0,OutputMtx!F139,0)</f>
        <v>0</v>
      </c>
      <c r="R139" s="26">
        <f>IF(OutputMtx!G139&gt;0,OutputMtx!G139,0)</f>
        <v>0</v>
      </c>
      <c r="T139" s="26" t="e">
        <f>SUM($R135:$R144)/SUM(N135:R144)</f>
        <v>#DIV/0!</v>
      </c>
      <c r="U139" s="26" t="e">
        <f>SUM($AA135:$AA144)/SUM(W135:AA144)</f>
        <v>#DIV/0!</v>
      </c>
      <c r="V139" s="27" t="e">
        <f>IF(T139&gt;U139,U139,T139)</f>
        <v>#DIV/0!</v>
      </c>
      <c r="W139" s="26">
        <f>IF(OutputMtx!L139&gt;0,OutputMtx!L139,0)</f>
        <v>0</v>
      </c>
      <c r="X139" s="26">
        <f>IF(OutputMtx!M139&gt;0,OutputMtx!M139,0)</f>
        <v>0</v>
      </c>
      <c r="Y139" s="26">
        <f>IF(OutputMtx!N139&gt;0,OutputMtx!N139,0)</f>
        <v>0</v>
      </c>
      <c r="Z139" s="26">
        <f>IF(OutputMtx!O139&gt;0,OutputMtx!O139,0)</f>
        <v>0</v>
      </c>
      <c r="AA139" s="26">
        <f>IF(OutputMtx!P139&gt;0,OutputMtx!P139,0)</f>
        <v>0</v>
      </c>
      <c r="AC139" s="26">
        <f t="shared" si="97"/>
        <v>0</v>
      </c>
      <c r="AD139" s="26">
        <f t="shared" si="98"/>
        <v>0</v>
      </c>
      <c r="AE139" s="31">
        <f t="shared" si="99"/>
        <v>0</v>
      </c>
      <c r="AG139" s="26" t="e">
        <f t="shared" si="102"/>
        <v>#DIV/0!</v>
      </c>
      <c r="AH139" s="26" t="e">
        <f t="shared" si="103"/>
        <v>#DIV/0!</v>
      </c>
      <c r="AI139" s="28" t="e">
        <f t="shared" si="104"/>
        <v>#DIV/0!</v>
      </c>
      <c r="AK139" s="26">
        <f>SUM($R135:$R144)</f>
        <v>0</v>
      </c>
      <c r="AL139" s="26">
        <f>SUM($AA135:$AA144)</f>
        <v>0</v>
      </c>
      <c r="AM139" s="27">
        <f>IF(AK139&gt;AL139,AL139,AK139)</f>
        <v>0</v>
      </c>
      <c r="AQ139" s="152">
        <f t="shared" si="105"/>
        <v>0</v>
      </c>
      <c r="AR139" s="152">
        <f t="shared" si="105"/>
        <v>0</v>
      </c>
      <c r="AS139">
        <f t="shared" si="106"/>
        <v>0</v>
      </c>
      <c r="BA139" s="177">
        <f t="shared" si="107"/>
        <v>0</v>
      </c>
      <c r="BB139" s="177">
        <f t="shared" si="107"/>
        <v>0</v>
      </c>
      <c r="BC139" s="177">
        <f t="shared" si="107"/>
        <v>0</v>
      </c>
      <c r="BD139" s="177">
        <f t="shared" si="107"/>
        <v>0</v>
      </c>
      <c r="BE139" s="177">
        <f t="shared" si="107"/>
        <v>0</v>
      </c>
      <c r="BH139" s="177">
        <f t="shared" si="74"/>
        <v>0</v>
      </c>
      <c r="BI139" s="177">
        <f t="shared" si="74"/>
        <v>0</v>
      </c>
      <c r="BJ139" s="177">
        <f t="shared" si="74"/>
        <v>0</v>
      </c>
      <c r="BK139" s="177">
        <f t="shared" si="74"/>
        <v>0</v>
      </c>
      <c r="BL139" s="177">
        <f t="shared" si="74"/>
        <v>0</v>
      </c>
    </row>
    <row r="140" spans="1:64" x14ac:dyDescent="0.2">
      <c r="A140" s="7" t="s">
        <v>2066</v>
      </c>
      <c r="B140" s="26">
        <f t="shared" si="96"/>
        <v>0</v>
      </c>
      <c r="C140" s="26">
        <f t="shared" si="96"/>
        <v>0</v>
      </c>
      <c r="D140" s="26">
        <f t="shared" si="96"/>
        <v>0</v>
      </c>
      <c r="E140" s="26">
        <f t="shared" si="96"/>
        <v>0</v>
      </c>
      <c r="F140" s="26">
        <f t="shared" si="96"/>
        <v>0</v>
      </c>
      <c r="H140" s="26" t="e">
        <f t="shared" si="100"/>
        <v>#DIV/0!</v>
      </c>
      <c r="I140" s="26" t="e">
        <f t="shared" si="101"/>
        <v>#DIV/0!</v>
      </c>
      <c r="J140" s="26" t="e">
        <f t="shared" si="101"/>
        <v>#DIV/0!</v>
      </c>
      <c r="K140" s="26" t="e">
        <f t="shared" si="101"/>
        <v>#DIV/0!</v>
      </c>
      <c r="L140" s="26" t="e">
        <f t="shared" si="101"/>
        <v>#DIV/0!</v>
      </c>
      <c r="N140" s="26">
        <f>IF(OutputMtx!C140&gt;0,OutputMtx!C140,0)</f>
        <v>0</v>
      </c>
      <c r="O140" s="26">
        <f>IF(OutputMtx!D140&gt;0,OutputMtx!D140,0)</f>
        <v>0</v>
      </c>
      <c r="P140" s="26">
        <f>IF(OutputMtx!E140&gt;0,OutputMtx!E140,0)</f>
        <v>0</v>
      </c>
      <c r="Q140" s="26">
        <f>IF(OutputMtx!F140&gt;0,OutputMtx!F140,0)</f>
        <v>0</v>
      </c>
      <c r="R140" s="26">
        <f>IF(OutputMtx!G140&gt;0,OutputMtx!G140,0)</f>
        <v>0</v>
      </c>
      <c r="W140" s="26">
        <f>IF(OutputMtx!L140&gt;0,OutputMtx!L140,0)</f>
        <v>0</v>
      </c>
      <c r="X140" s="26">
        <f>IF(OutputMtx!M140&gt;0,OutputMtx!M140,0)</f>
        <v>0</v>
      </c>
      <c r="Y140" s="26">
        <f>IF(OutputMtx!N140&gt;0,OutputMtx!N140,0)</f>
        <v>0</v>
      </c>
      <c r="Z140" s="26">
        <f>IF(OutputMtx!O140&gt;0,OutputMtx!O140,0)</f>
        <v>0</v>
      </c>
      <c r="AA140" s="26">
        <f>IF(OutputMtx!P140&gt;0,OutputMtx!P140,0)</f>
        <v>0</v>
      </c>
      <c r="AC140" s="26">
        <f t="shared" si="97"/>
        <v>0</v>
      </c>
      <c r="AD140" s="26">
        <f t="shared" si="98"/>
        <v>0</v>
      </c>
      <c r="AE140" s="31">
        <f t="shared" si="99"/>
        <v>0</v>
      </c>
      <c r="AG140" s="26" t="e">
        <f t="shared" si="102"/>
        <v>#DIV/0!</v>
      </c>
      <c r="AH140" s="26" t="e">
        <f t="shared" si="103"/>
        <v>#DIV/0!</v>
      </c>
      <c r="AI140" s="28" t="e">
        <f t="shared" si="104"/>
        <v>#DIV/0!</v>
      </c>
      <c r="AQ140" s="152">
        <f t="shared" si="105"/>
        <v>0</v>
      </c>
      <c r="AR140" s="152">
        <f t="shared" si="105"/>
        <v>0</v>
      </c>
      <c r="AS140">
        <f t="shared" si="106"/>
        <v>0</v>
      </c>
      <c r="BA140" s="177">
        <f t="shared" si="107"/>
        <v>0</v>
      </c>
      <c r="BB140" s="177">
        <f t="shared" si="107"/>
        <v>0</v>
      </c>
      <c r="BC140" s="177">
        <f t="shared" si="107"/>
        <v>0</v>
      </c>
      <c r="BD140" s="177">
        <f t="shared" si="107"/>
        <v>0</v>
      </c>
      <c r="BE140" s="177">
        <f t="shared" si="107"/>
        <v>0</v>
      </c>
      <c r="BH140" s="177">
        <f t="shared" si="74"/>
        <v>0</v>
      </c>
      <c r="BI140" s="177">
        <f t="shared" si="74"/>
        <v>0</v>
      </c>
      <c r="BJ140" s="177">
        <f t="shared" si="74"/>
        <v>0</v>
      </c>
      <c r="BK140" s="177">
        <f t="shared" si="74"/>
        <v>0</v>
      </c>
      <c r="BL140" s="177">
        <f t="shared" si="74"/>
        <v>0</v>
      </c>
    </row>
    <row r="141" spans="1:64" ht="25.5" x14ac:dyDescent="0.2">
      <c r="A141" s="7" t="s">
        <v>2067</v>
      </c>
      <c r="B141" s="26">
        <f t="shared" si="96"/>
        <v>0</v>
      </c>
      <c r="C141" s="26">
        <f t="shared" si="96"/>
        <v>0</v>
      </c>
      <c r="D141" s="26">
        <f t="shared" si="96"/>
        <v>0</v>
      </c>
      <c r="E141" s="26">
        <f t="shared" si="96"/>
        <v>0</v>
      </c>
      <c r="F141" s="26">
        <f t="shared" si="96"/>
        <v>0</v>
      </c>
      <c r="H141" s="26" t="e">
        <f t="shared" si="100"/>
        <v>#DIV/0!</v>
      </c>
      <c r="I141" s="26" t="e">
        <f t="shared" si="101"/>
        <v>#DIV/0!</v>
      </c>
      <c r="J141" s="26" t="e">
        <f t="shared" si="101"/>
        <v>#DIV/0!</v>
      </c>
      <c r="K141" s="26" t="e">
        <f t="shared" si="101"/>
        <v>#DIV/0!</v>
      </c>
      <c r="L141" s="26" t="e">
        <f t="shared" si="101"/>
        <v>#DIV/0!</v>
      </c>
      <c r="N141" s="26">
        <f>IF(OutputMtx!C141&gt;0,OutputMtx!C141,0)</f>
        <v>0</v>
      </c>
      <c r="O141" s="26">
        <f>IF(OutputMtx!D141&gt;0,OutputMtx!D141,0)</f>
        <v>0</v>
      </c>
      <c r="P141" s="26">
        <f>IF(OutputMtx!E141&gt;0,OutputMtx!E141,0)</f>
        <v>0</v>
      </c>
      <c r="Q141" s="26">
        <f>IF(OutputMtx!F141&gt;0,OutputMtx!F141,0)</f>
        <v>0</v>
      </c>
      <c r="R141" s="26">
        <f>IF(OutputMtx!G141&gt;0,OutputMtx!G141,0)</f>
        <v>0</v>
      </c>
      <c r="W141" s="26">
        <f>IF(OutputMtx!L141&gt;0,OutputMtx!L141,0)</f>
        <v>0</v>
      </c>
      <c r="X141" s="26">
        <f>IF(OutputMtx!M141&gt;0,OutputMtx!M141,0)</f>
        <v>0</v>
      </c>
      <c r="Y141" s="26">
        <f>IF(OutputMtx!N141&gt;0,OutputMtx!N141,0)</f>
        <v>0</v>
      </c>
      <c r="Z141" s="26">
        <f>IF(OutputMtx!O141&gt;0,OutputMtx!O141,0)</f>
        <v>0</v>
      </c>
      <c r="AA141" s="26">
        <f>IF(OutputMtx!P141&gt;0,OutputMtx!P141,0)</f>
        <v>0</v>
      </c>
      <c r="AC141" s="26">
        <f t="shared" si="97"/>
        <v>0</v>
      </c>
      <c r="AD141" s="26">
        <f t="shared" si="98"/>
        <v>0</v>
      </c>
      <c r="AE141" s="31">
        <f t="shared" si="99"/>
        <v>0</v>
      </c>
      <c r="AG141" s="26" t="e">
        <f t="shared" si="102"/>
        <v>#DIV/0!</v>
      </c>
      <c r="AH141" s="26" t="e">
        <f t="shared" si="103"/>
        <v>#DIV/0!</v>
      </c>
      <c r="AI141" s="28" t="e">
        <f t="shared" si="104"/>
        <v>#DIV/0!</v>
      </c>
      <c r="AQ141" s="152">
        <f t="shared" si="105"/>
        <v>0</v>
      </c>
      <c r="AR141" s="152">
        <f t="shared" si="105"/>
        <v>0</v>
      </c>
      <c r="AS141">
        <f t="shared" si="106"/>
        <v>0</v>
      </c>
      <c r="BA141" s="177">
        <f t="shared" si="107"/>
        <v>0</v>
      </c>
      <c r="BB141" s="177">
        <f t="shared" si="107"/>
        <v>0</v>
      </c>
      <c r="BC141" s="177">
        <f t="shared" si="107"/>
        <v>0</v>
      </c>
      <c r="BD141" s="177">
        <f t="shared" si="107"/>
        <v>0</v>
      </c>
      <c r="BE141" s="177">
        <f t="shared" si="107"/>
        <v>0</v>
      </c>
      <c r="BH141" s="177">
        <f t="shared" si="74"/>
        <v>0</v>
      </c>
      <c r="BI141" s="177">
        <f t="shared" si="74"/>
        <v>0</v>
      </c>
      <c r="BJ141" s="177">
        <f t="shared" si="74"/>
        <v>0</v>
      </c>
      <c r="BK141" s="177">
        <f t="shared" si="74"/>
        <v>0</v>
      </c>
      <c r="BL141" s="177">
        <f t="shared" si="74"/>
        <v>0</v>
      </c>
    </row>
    <row r="142" spans="1:64" ht="38.25" x14ac:dyDescent="0.2">
      <c r="A142" s="7" t="s">
        <v>2068</v>
      </c>
      <c r="B142" s="26">
        <f t="shared" si="96"/>
        <v>0</v>
      </c>
      <c r="C142" s="26">
        <f t="shared" si="96"/>
        <v>0</v>
      </c>
      <c r="D142" s="26">
        <f t="shared" si="96"/>
        <v>0</v>
      </c>
      <c r="E142" s="26">
        <f t="shared" si="96"/>
        <v>0</v>
      </c>
      <c r="F142" s="26">
        <f t="shared" si="96"/>
        <v>0</v>
      </c>
      <c r="H142" s="26" t="e">
        <f t="shared" si="100"/>
        <v>#DIV/0!</v>
      </c>
      <c r="I142" s="26" t="e">
        <f t="shared" si="101"/>
        <v>#DIV/0!</v>
      </c>
      <c r="J142" s="26" t="e">
        <f t="shared" si="101"/>
        <v>#DIV/0!</v>
      </c>
      <c r="K142" s="26" t="e">
        <f t="shared" si="101"/>
        <v>#DIV/0!</v>
      </c>
      <c r="L142" s="26" t="e">
        <f t="shared" si="101"/>
        <v>#DIV/0!</v>
      </c>
      <c r="N142" s="26">
        <f>IF(OutputMtx!C142&gt;0,OutputMtx!C142,0)</f>
        <v>0</v>
      </c>
      <c r="O142" s="26">
        <f>IF(OutputMtx!D142&gt;0,OutputMtx!D142,0)</f>
        <v>0</v>
      </c>
      <c r="P142" s="26">
        <f>IF(OutputMtx!E142&gt;0,OutputMtx!E142,0)</f>
        <v>0</v>
      </c>
      <c r="Q142" s="26">
        <f>IF(OutputMtx!F142&gt;0,OutputMtx!F142,0)</f>
        <v>0</v>
      </c>
      <c r="R142" s="26">
        <f>IF(OutputMtx!G142&gt;0,OutputMtx!G142,0)</f>
        <v>0</v>
      </c>
      <c r="W142" s="26">
        <f>IF(OutputMtx!L142&gt;0,OutputMtx!L142,0)</f>
        <v>0</v>
      </c>
      <c r="X142" s="26">
        <f>IF(OutputMtx!M142&gt;0,OutputMtx!M142,0)</f>
        <v>0</v>
      </c>
      <c r="Y142" s="26">
        <f>IF(OutputMtx!N142&gt;0,OutputMtx!N142,0)</f>
        <v>0</v>
      </c>
      <c r="Z142" s="26">
        <f>IF(OutputMtx!O142&gt;0,OutputMtx!O142,0)</f>
        <v>0</v>
      </c>
      <c r="AA142" s="26">
        <f>IF(OutputMtx!P142&gt;0,OutputMtx!P142,0)</f>
        <v>0</v>
      </c>
      <c r="AC142" s="26">
        <f t="shared" si="97"/>
        <v>0</v>
      </c>
      <c r="AD142" s="26">
        <f t="shared" si="98"/>
        <v>0</v>
      </c>
      <c r="AE142" s="31">
        <f t="shared" si="99"/>
        <v>0</v>
      </c>
      <c r="AG142" s="26" t="e">
        <f t="shared" si="102"/>
        <v>#DIV/0!</v>
      </c>
      <c r="AH142" s="26" t="e">
        <f t="shared" si="103"/>
        <v>#DIV/0!</v>
      </c>
      <c r="AI142" s="28" t="e">
        <f t="shared" si="104"/>
        <v>#DIV/0!</v>
      </c>
      <c r="AQ142" s="152">
        <f t="shared" si="105"/>
        <v>0</v>
      </c>
      <c r="AR142" s="152">
        <f t="shared" si="105"/>
        <v>0</v>
      </c>
      <c r="AS142">
        <f t="shared" si="106"/>
        <v>0</v>
      </c>
      <c r="BA142" s="177">
        <f t="shared" si="107"/>
        <v>0</v>
      </c>
      <c r="BB142" s="177">
        <f t="shared" si="107"/>
        <v>0</v>
      </c>
      <c r="BC142" s="177">
        <f t="shared" si="107"/>
        <v>0</v>
      </c>
      <c r="BD142" s="177">
        <f t="shared" si="107"/>
        <v>0</v>
      </c>
      <c r="BE142" s="177">
        <f t="shared" si="107"/>
        <v>0</v>
      </c>
      <c r="BH142" s="177">
        <f t="shared" si="74"/>
        <v>0</v>
      </c>
      <c r="BI142" s="177">
        <f t="shared" si="74"/>
        <v>0</v>
      </c>
      <c r="BJ142" s="177">
        <f t="shared" si="74"/>
        <v>0</v>
      </c>
      <c r="BK142" s="177">
        <f t="shared" si="74"/>
        <v>0</v>
      </c>
      <c r="BL142" s="177">
        <f t="shared" si="74"/>
        <v>0</v>
      </c>
    </row>
    <row r="143" spans="1:64" x14ac:dyDescent="0.2">
      <c r="A143" s="7" t="s">
        <v>2069</v>
      </c>
      <c r="B143" s="26">
        <f t="shared" si="96"/>
        <v>0</v>
      </c>
      <c r="C143" s="26">
        <f t="shared" si="96"/>
        <v>0</v>
      </c>
      <c r="D143" s="26">
        <f t="shared" si="96"/>
        <v>0</v>
      </c>
      <c r="E143" s="26">
        <f t="shared" si="96"/>
        <v>0</v>
      </c>
      <c r="F143" s="26">
        <f t="shared" si="96"/>
        <v>0</v>
      </c>
      <c r="H143" s="26" t="e">
        <f t="shared" si="100"/>
        <v>#DIV/0!</v>
      </c>
      <c r="I143" s="26" t="e">
        <f t="shared" si="101"/>
        <v>#DIV/0!</v>
      </c>
      <c r="J143" s="26" t="e">
        <f t="shared" si="101"/>
        <v>#DIV/0!</v>
      </c>
      <c r="K143" s="26" t="e">
        <f t="shared" si="101"/>
        <v>#DIV/0!</v>
      </c>
      <c r="L143" s="26" t="e">
        <f t="shared" si="101"/>
        <v>#DIV/0!</v>
      </c>
      <c r="N143" s="26">
        <f>IF(OutputMtx!C143&gt;0,OutputMtx!C143,0)</f>
        <v>0</v>
      </c>
      <c r="O143" s="26">
        <f>IF(OutputMtx!D143&gt;0,OutputMtx!D143,0)</f>
        <v>0</v>
      </c>
      <c r="P143" s="26">
        <f>IF(OutputMtx!E143&gt;0,OutputMtx!E143,0)</f>
        <v>0</v>
      </c>
      <c r="Q143" s="26">
        <f>IF(OutputMtx!F143&gt;0,OutputMtx!F143,0)</f>
        <v>0</v>
      </c>
      <c r="R143" s="26">
        <f>IF(OutputMtx!G143&gt;0,OutputMtx!G143,0)</f>
        <v>0</v>
      </c>
      <c r="W143" s="26">
        <f>IF(OutputMtx!L143&gt;0,OutputMtx!L143,0)</f>
        <v>0</v>
      </c>
      <c r="X143" s="26">
        <f>IF(OutputMtx!M143&gt;0,OutputMtx!M143,0)</f>
        <v>0</v>
      </c>
      <c r="Y143" s="26">
        <f>IF(OutputMtx!N143&gt;0,OutputMtx!N143,0)</f>
        <v>0</v>
      </c>
      <c r="Z143" s="26">
        <f>IF(OutputMtx!O143&gt;0,OutputMtx!O143,0)</f>
        <v>0</v>
      </c>
      <c r="AA143" s="26">
        <f>IF(OutputMtx!P143&gt;0,OutputMtx!P143,0)</f>
        <v>0</v>
      </c>
      <c r="AC143" s="26">
        <f t="shared" si="97"/>
        <v>0</v>
      </c>
      <c r="AD143" s="26">
        <f t="shared" si="98"/>
        <v>0</v>
      </c>
      <c r="AE143" s="31">
        <f t="shared" si="99"/>
        <v>0</v>
      </c>
      <c r="AG143" s="26" t="e">
        <f t="shared" si="102"/>
        <v>#DIV/0!</v>
      </c>
      <c r="AH143" s="26" t="e">
        <f t="shared" si="103"/>
        <v>#DIV/0!</v>
      </c>
      <c r="AI143" s="28" t="e">
        <f t="shared" si="104"/>
        <v>#DIV/0!</v>
      </c>
      <c r="AQ143" s="152">
        <f t="shared" si="105"/>
        <v>0</v>
      </c>
      <c r="AR143" s="152">
        <f t="shared" si="105"/>
        <v>0</v>
      </c>
      <c r="AS143">
        <f t="shared" si="106"/>
        <v>0</v>
      </c>
      <c r="BA143" s="177">
        <f t="shared" si="107"/>
        <v>0</v>
      </c>
      <c r="BB143" s="177">
        <f t="shared" si="107"/>
        <v>0</v>
      </c>
      <c r="BC143" s="177">
        <f t="shared" si="107"/>
        <v>0</v>
      </c>
      <c r="BD143" s="177">
        <f t="shared" si="107"/>
        <v>0</v>
      </c>
      <c r="BE143" s="177">
        <f t="shared" si="107"/>
        <v>0</v>
      </c>
      <c r="BH143" s="177">
        <f t="shared" si="74"/>
        <v>0</v>
      </c>
      <c r="BI143" s="177">
        <f t="shared" si="74"/>
        <v>0</v>
      </c>
      <c r="BJ143" s="177">
        <f t="shared" si="74"/>
        <v>0</v>
      </c>
      <c r="BK143" s="177">
        <f t="shared" si="74"/>
        <v>0</v>
      </c>
      <c r="BL143" s="177">
        <f t="shared" si="74"/>
        <v>0</v>
      </c>
    </row>
    <row r="144" spans="1:64" x14ac:dyDescent="0.2">
      <c r="A144" s="10" t="s">
        <v>214</v>
      </c>
      <c r="B144" s="26">
        <f t="shared" si="96"/>
        <v>0</v>
      </c>
      <c r="C144" s="26">
        <f t="shared" si="96"/>
        <v>0</v>
      </c>
      <c r="D144" s="26">
        <f t="shared" si="96"/>
        <v>0</v>
      </c>
      <c r="E144" s="26">
        <f t="shared" si="96"/>
        <v>0</v>
      </c>
      <c r="F144" s="26">
        <f t="shared" si="96"/>
        <v>0</v>
      </c>
      <c r="H144" s="26" t="e">
        <f t="shared" si="100"/>
        <v>#DIV/0!</v>
      </c>
      <c r="I144" s="26" t="e">
        <f t="shared" si="101"/>
        <v>#DIV/0!</v>
      </c>
      <c r="J144" s="26" t="e">
        <f t="shared" si="101"/>
        <v>#DIV/0!</v>
      </c>
      <c r="K144" s="26" t="e">
        <f t="shared" si="101"/>
        <v>#DIV/0!</v>
      </c>
      <c r="L144" s="26" t="e">
        <f t="shared" si="101"/>
        <v>#DIV/0!</v>
      </c>
      <c r="N144" s="26">
        <f>IF(OutputMtx!C144&gt;0,OutputMtx!C144,0)</f>
        <v>0</v>
      </c>
      <c r="O144" s="26">
        <f>IF(OutputMtx!D144&gt;0,OutputMtx!D144,0)</f>
        <v>0</v>
      </c>
      <c r="P144" s="26">
        <f>IF(OutputMtx!E144&gt;0,OutputMtx!E144,0)</f>
        <v>0</v>
      </c>
      <c r="Q144" s="26">
        <f>IF(OutputMtx!F144&gt;0,OutputMtx!F144,0)</f>
        <v>0</v>
      </c>
      <c r="R144" s="26">
        <f>IF(OutputMtx!G144&gt;0,OutputMtx!G144,0)</f>
        <v>0</v>
      </c>
      <c r="W144" s="26">
        <f>IF(OutputMtx!L144&gt;0,OutputMtx!L144,0)</f>
        <v>0</v>
      </c>
      <c r="X144" s="26">
        <f>IF(OutputMtx!M144&gt;0,OutputMtx!M144,0)</f>
        <v>0</v>
      </c>
      <c r="Y144" s="26">
        <f>IF(OutputMtx!N144&gt;0,OutputMtx!N144,0)</f>
        <v>0</v>
      </c>
      <c r="Z144" s="26">
        <f>IF(OutputMtx!O144&gt;0,OutputMtx!O144,0)</f>
        <v>0</v>
      </c>
      <c r="AA144" s="26">
        <f>IF(OutputMtx!P144&gt;0,OutputMtx!P144,0)</f>
        <v>0</v>
      </c>
      <c r="AC144" s="26">
        <f t="shared" si="97"/>
        <v>0</v>
      </c>
      <c r="AD144" s="26">
        <f t="shared" si="98"/>
        <v>0</v>
      </c>
      <c r="AE144" s="31">
        <f t="shared" si="99"/>
        <v>0</v>
      </c>
      <c r="AG144" s="26" t="e">
        <f t="shared" si="102"/>
        <v>#DIV/0!</v>
      </c>
      <c r="AH144" s="26" t="e">
        <f t="shared" si="103"/>
        <v>#DIV/0!</v>
      </c>
      <c r="AI144" s="28" t="e">
        <f t="shared" si="104"/>
        <v>#DIV/0!</v>
      </c>
      <c r="AQ144" s="152">
        <f t="shared" si="105"/>
        <v>0</v>
      </c>
      <c r="AR144" s="152">
        <f t="shared" si="105"/>
        <v>0</v>
      </c>
      <c r="AS144">
        <f t="shared" si="106"/>
        <v>0</v>
      </c>
      <c r="BH144" s="177">
        <f t="shared" si="74"/>
        <v>0</v>
      </c>
      <c r="BI144" s="177">
        <f t="shared" si="74"/>
        <v>0</v>
      </c>
      <c r="BJ144" s="177">
        <f t="shared" si="74"/>
        <v>0</v>
      </c>
      <c r="BK144" s="177">
        <f t="shared" si="74"/>
        <v>0</v>
      </c>
      <c r="BL144" s="177">
        <f t="shared" si="74"/>
        <v>0</v>
      </c>
    </row>
    <row r="145" spans="1:64" ht="13.5" thickBot="1" x14ac:dyDescent="0.25">
      <c r="A145" s="10"/>
      <c r="AQ145" s="152"/>
      <c r="AR145" s="152"/>
      <c r="BH145" s="177">
        <f t="shared" si="74"/>
        <v>0</v>
      </c>
      <c r="BI145" s="177">
        <f t="shared" si="74"/>
        <v>0</v>
      </c>
      <c r="BJ145" s="177">
        <f t="shared" si="74"/>
        <v>0</v>
      </c>
      <c r="BK145" s="177">
        <f t="shared" si="74"/>
        <v>0</v>
      </c>
      <c r="BL145" s="177">
        <f t="shared" si="74"/>
        <v>0</v>
      </c>
    </row>
    <row r="146" spans="1:64" ht="13.5" thickBot="1" x14ac:dyDescent="0.25">
      <c r="A146" s="2" t="s">
        <v>2070</v>
      </c>
      <c r="J146" s="78" t="e">
        <f>SUM(H148:L158)</f>
        <v>#DIV/0!</v>
      </c>
      <c r="V146" s="22" t="e">
        <f>SUM(V148:V152)</f>
        <v>#DIV/0!</v>
      </c>
      <c r="AI146" s="185" t="e">
        <f>SUM(AI148:AI158)</f>
        <v>#DIV/0!</v>
      </c>
      <c r="AP146" s="145">
        <f>COUNTIF(AQ149:AQ157,"=1")</f>
        <v>0</v>
      </c>
      <c r="AT146" s="149">
        <f>ABS(AV146-AP146)</f>
        <v>0</v>
      </c>
      <c r="AU146" s="150">
        <f>COUNTIF(AS149:AS157,"=2")</f>
        <v>0</v>
      </c>
      <c r="AV146" s="145">
        <f>COUNTIF(AR149:AR157,"=1")</f>
        <v>0</v>
      </c>
      <c r="BH146" s="177">
        <f t="shared" si="74"/>
        <v>0</v>
      </c>
      <c r="BI146" s="177">
        <f t="shared" si="74"/>
        <v>0</v>
      </c>
      <c r="BJ146" s="177">
        <f t="shared" si="74"/>
        <v>0</v>
      </c>
      <c r="BK146" s="177">
        <f t="shared" si="74"/>
        <v>0</v>
      </c>
      <c r="BL146" s="177">
        <f t="shared" si="74"/>
        <v>0</v>
      </c>
    </row>
    <row r="147" spans="1:64" x14ac:dyDescent="0.2">
      <c r="A147" s="2"/>
      <c r="AQ147" s="152"/>
      <c r="AR147" s="152"/>
      <c r="BH147" s="177">
        <f t="shared" si="74"/>
        <v>0</v>
      </c>
      <c r="BI147" s="177">
        <f t="shared" si="74"/>
        <v>0</v>
      </c>
      <c r="BJ147" s="177">
        <f t="shared" si="74"/>
        <v>0</v>
      </c>
      <c r="BK147" s="177">
        <f t="shared" si="74"/>
        <v>0</v>
      </c>
      <c r="BL147" s="177">
        <f t="shared" si="74"/>
        <v>0</v>
      </c>
    </row>
    <row r="148" spans="1:64" x14ac:dyDescent="0.2">
      <c r="A148" s="186" t="s">
        <v>205</v>
      </c>
      <c r="B148" s="26">
        <f t="shared" ref="B148:F158" si="108">IF(N148&gt;W148,W148,N148)</f>
        <v>0</v>
      </c>
      <c r="C148" s="26">
        <f t="shared" si="108"/>
        <v>0</v>
      </c>
      <c r="D148" s="26">
        <f t="shared" si="108"/>
        <v>0</v>
      </c>
      <c r="E148" s="26">
        <f t="shared" si="108"/>
        <v>0</v>
      </c>
      <c r="F148" s="26">
        <f t="shared" si="108"/>
        <v>0</v>
      </c>
      <c r="H148" s="26" t="e">
        <f>IF(N148/SUM($N$148:$R$158)&gt;W148/SUM($W$148:$AA$158),W148/SUM($W$148:$AA$158),N148/SUM($N$148:$R$158))</f>
        <v>#DIV/0!</v>
      </c>
      <c r="I148" s="26" t="e">
        <f>IF(O148/SUM($N$148:$R$158)&gt;X148/SUM($W$148:$AA$158),X148/SUM($W$148:$AA$158),O148/SUM($N$148:$R$158))</f>
        <v>#DIV/0!</v>
      </c>
      <c r="J148" s="26" t="e">
        <f>IF(P148/SUM($N$148:$R$158)&gt;Y148/SUM($W$148:$AA$158),Y148/SUM($W$148:$AA$158),P148/SUM($N$148:$R$158))</f>
        <v>#DIV/0!</v>
      </c>
      <c r="K148" s="26" t="e">
        <f>IF(Q148/SUM($N$148:$R$158)&gt;Z148/SUM($W$148:$AA$158),Z148/SUM($W$148:$AA$158),Q148/SUM($N$148:$R$158))</f>
        <v>#DIV/0!</v>
      </c>
      <c r="L148" s="26" t="e">
        <f>IF(R148/SUM($N$148:$R$158)&gt;AA148/SUM($W$148:$AA$158),AA148/SUM($W$148:$AA$158),R148/SUM($N$148:$R$158))</f>
        <v>#DIV/0!</v>
      </c>
      <c r="N148" s="26">
        <f>IF(OutputMtx!C148&gt;0,OutputMtx!C148,0)</f>
        <v>0</v>
      </c>
      <c r="O148" s="26">
        <f>IF(OutputMtx!D148&gt;0,OutputMtx!D148,0)</f>
        <v>0</v>
      </c>
      <c r="P148" s="26">
        <f>IF(OutputMtx!E148&gt;0,OutputMtx!E148,0)</f>
        <v>0</v>
      </c>
      <c r="Q148" s="26">
        <f>IF(OutputMtx!F148&gt;0,OutputMtx!F148,0)</f>
        <v>0</v>
      </c>
      <c r="R148" s="26">
        <f>IF(OutputMtx!G148&gt;0,OutputMtx!G148,0)</f>
        <v>0</v>
      </c>
      <c r="T148" s="26" t="e">
        <f>SUM($N148:$N158)/SUM(N148:R158)</f>
        <v>#DIV/0!</v>
      </c>
      <c r="U148" s="26" t="e">
        <f>SUM($W148:$W158)/SUM(W148:AA158)</f>
        <v>#DIV/0!</v>
      </c>
      <c r="V148" s="27" t="e">
        <f>IF(T148&gt;U148,U148,T148)</f>
        <v>#DIV/0!</v>
      </c>
      <c r="W148" s="26">
        <f>IF(OutputMtx!L148&gt;0,OutputMtx!L148,0)</f>
        <v>0</v>
      </c>
      <c r="X148" s="26">
        <f>IF(OutputMtx!M148&gt;0,OutputMtx!M148,0)</f>
        <v>0</v>
      </c>
      <c r="Y148" s="26">
        <f>IF(OutputMtx!N148&gt;0,OutputMtx!N148,0)</f>
        <v>0</v>
      </c>
      <c r="Z148" s="26">
        <f>IF(OutputMtx!O148&gt;0,OutputMtx!O148,0)</f>
        <v>0</v>
      </c>
      <c r="AA148" s="26">
        <f>IF(OutputMtx!P148&gt;0,OutputMtx!P148,0)</f>
        <v>0</v>
      </c>
      <c r="AC148" s="26">
        <f t="shared" ref="AC148:AC158" si="109">SUM($N148:$R148)</f>
        <v>0</v>
      </c>
      <c r="AD148" s="26">
        <f t="shared" ref="AD148:AD158" si="110">SUM($W148:$AA148)</f>
        <v>0</v>
      </c>
      <c r="AE148" s="31">
        <f t="shared" ref="AE148:AE158" si="111">IF(AC148&gt;AD148,AD148,AC148)</f>
        <v>0</v>
      </c>
      <c r="AG148" s="26" t="e">
        <f>SUM($N148:$R148)/SUM(N$148:R$158)</f>
        <v>#DIV/0!</v>
      </c>
      <c r="AH148" s="26" t="e">
        <f>SUM($W148:$AA148)/SUM(W$148:AA$158)</f>
        <v>#DIV/0!</v>
      </c>
      <c r="AI148" s="28" t="e">
        <f>IF(AG148&gt;AH148,AH148,AG148)</f>
        <v>#DIV/0!</v>
      </c>
      <c r="AK148" s="26">
        <f>SUM($N148:$N158)</f>
        <v>0</v>
      </c>
      <c r="AL148" s="26">
        <f>SUM($W148:$W158)</f>
        <v>0</v>
      </c>
      <c r="AM148" s="27">
        <f>IF(AK148&gt;AL148,AL148,AK148)</f>
        <v>0</v>
      </c>
      <c r="AQ148" s="152"/>
      <c r="AR148" s="152"/>
      <c r="BH148" s="177">
        <f t="shared" si="74"/>
        <v>0</v>
      </c>
      <c r="BI148" s="177">
        <f t="shared" si="74"/>
        <v>0</v>
      </c>
      <c r="BJ148" s="177">
        <f t="shared" si="74"/>
        <v>0</v>
      </c>
      <c r="BK148" s="177">
        <f t="shared" si="74"/>
        <v>0</v>
      </c>
      <c r="BL148" s="177">
        <f t="shared" si="74"/>
        <v>0</v>
      </c>
    </row>
    <row r="149" spans="1:64" ht="25.5" x14ac:dyDescent="0.2">
      <c r="A149" s="7" t="s">
        <v>2071</v>
      </c>
      <c r="B149" s="26">
        <f t="shared" si="108"/>
        <v>0</v>
      </c>
      <c r="C149" s="26">
        <f t="shared" si="108"/>
        <v>0</v>
      </c>
      <c r="D149" s="26">
        <f t="shared" si="108"/>
        <v>0</v>
      </c>
      <c r="E149" s="26">
        <f t="shared" si="108"/>
        <v>0</v>
      </c>
      <c r="F149" s="26">
        <f t="shared" si="108"/>
        <v>0</v>
      </c>
      <c r="H149" s="26" t="e">
        <f t="shared" ref="H149:H158" si="112">IF(N149/SUM($N$148:$R$158)&gt;W149/SUM($W$148:$AA$158),W149/SUM($W$148:$AA$158),N149/SUM($N$148:$R$158))</f>
        <v>#DIV/0!</v>
      </c>
      <c r="I149" s="26" t="e">
        <f t="shared" ref="I149:L158" si="113">IF(O149/SUM($N$148:$R$158)&gt;X149/SUM($W$148:$AA$158),X149/SUM($W$148:$AA$158),O149/SUM($N$148:$R$158))</f>
        <v>#DIV/0!</v>
      </c>
      <c r="J149" s="26" t="e">
        <f t="shared" si="113"/>
        <v>#DIV/0!</v>
      </c>
      <c r="K149" s="26" t="e">
        <f t="shared" si="113"/>
        <v>#DIV/0!</v>
      </c>
      <c r="L149" s="26" t="e">
        <f t="shared" si="113"/>
        <v>#DIV/0!</v>
      </c>
      <c r="N149" s="26">
        <f>IF(OutputMtx!C149&gt;0,OutputMtx!C149,0)</f>
        <v>0</v>
      </c>
      <c r="O149" s="26">
        <f>IF(OutputMtx!D149&gt;0,OutputMtx!D149,0)</f>
        <v>0</v>
      </c>
      <c r="P149" s="26">
        <f>IF(OutputMtx!E149&gt;0,OutputMtx!E149,0)</f>
        <v>0</v>
      </c>
      <c r="Q149" s="26">
        <f>IF(OutputMtx!F149&gt;0,OutputMtx!F149,0)</f>
        <v>0</v>
      </c>
      <c r="R149" s="26">
        <f>IF(OutputMtx!G149&gt;0,OutputMtx!G149,0)</f>
        <v>0</v>
      </c>
      <c r="T149" s="26" t="e">
        <f>SUM($O148:$O158)/SUM(N148:R158)</f>
        <v>#DIV/0!</v>
      </c>
      <c r="U149" s="26" t="e">
        <f>SUM($X148:$X158)/SUM(W148:AA158)</f>
        <v>#DIV/0!</v>
      </c>
      <c r="V149" s="27" t="e">
        <f>IF(T149&gt;U149,U149,T149)</f>
        <v>#DIV/0!</v>
      </c>
      <c r="W149" s="26">
        <f>IF(OutputMtx!L149&gt;0,OutputMtx!L149,0)</f>
        <v>0</v>
      </c>
      <c r="X149" s="26">
        <f>IF(OutputMtx!M149&gt;0,OutputMtx!M149,0)</f>
        <v>0</v>
      </c>
      <c r="Y149" s="26">
        <f>IF(OutputMtx!N149&gt;0,OutputMtx!N149,0)</f>
        <v>0</v>
      </c>
      <c r="Z149" s="26">
        <f>IF(OutputMtx!O149&gt;0,OutputMtx!O149,0)</f>
        <v>0</v>
      </c>
      <c r="AA149" s="26">
        <f>IF(OutputMtx!P149&gt;0,OutputMtx!P149,0)</f>
        <v>0</v>
      </c>
      <c r="AC149" s="26">
        <f t="shared" si="109"/>
        <v>0</v>
      </c>
      <c r="AD149" s="26">
        <f t="shared" si="110"/>
        <v>0</v>
      </c>
      <c r="AE149" s="31">
        <f t="shared" si="111"/>
        <v>0</v>
      </c>
      <c r="AG149" s="26" t="e">
        <f t="shared" ref="AG149:AG158" si="114">SUM($N149:$R149)/SUM(N$148:R$158)</f>
        <v>#DIV/0!</v>
      </c>
      <c r="AH149" s="26" t="e">
        <f t="shared" ref="AH149:AH158" si="115">SUM($W149:$AA149)/SUM(W$148:AA$158)</f>
        <v>#DIV/0!</v>
      </c>
      <c r="AI149" s="28" t="e">
        <f t="shared" ref="AI149:AI158" si="116">IF(AG149&gt;AH149,AH149,AG149)</f>
        <v>#DIV/0!</v>
      </c>
      <c r="AK149" s="26">
        <f>SUM($O148:$O158)</f>
        <v>0</v>
      </c>
      <c r="AL149" s="26">
        <f>SUM($X148:$X158)</f>
        <v>0</v>
      </c>
      <c r="AM149" s="27">
        <f>IF(AK149&gt;AL149,AL149,AK149)</f>
        <v>0</v>
      </c>
      <c r="AQ149" s="152">
        <f t="shared" si="105"/>
        <v>0</v>
      </c>
      <c r="AR149" s="152">
        <f t="shared" si="105"/>
        <v>0</v>
      </c>
      <c r="AS149">
        <f t="shared" si="106"/>
        <v>0</v>
      </c>
      <c r="BA149" s="177">
        <f t="shared" ref="BA149:BE157" si="117">IF(W149&gt;0,N149,0)</f>
        <v>0</v>
      </c>
      <c r="BB149" s="177">
        <f t="shared" si="117"/>
        <v>0</v>
      </c>
      <c r="BC149" s="177">
        <f t="shared" si="117"/>
        <v>0</v>
      </c>
      <c r="BD149" s="177">
        <f t="shared" si="117"/>
        <v>0</v>
      </c>
      <c r="BE149" s="177">
        <f t="shared" si="117"/>
        <v>0</v>
      </c>
      <c r="BH149" s="177">
        <f t="shared" si="74"/>
        <v>0</v>
      </c>
      <c r="BI149" s="177">
        <f t="shared" si="74"/>
        <v>0</v>
      </c>
      <c r="BJ149" s="177">
        <f t="shared" si="74"/>
        <v>0</v>
      </c>
      <c r="BK149" s="177">
        <f t="shared" si="74"/>
        <v>0</v>
      </c>
      <c r="BL149" s="177">
        <f t="shared" si="74"/>
        <v>0</v>
      </c>
    </row>
    <row r="150" spans="1:64" x14ac:dyDescent="0.2">
      <c r="A150" s="7" t="s">
        <v>2072</v>
      </c>
      <c r="B150" s="26">
        <f t="shared" si="108"/>
        <v>0</v>
      </c>
      <c r="C150" s="26">
        <f t="shared" si="108"/>
        <v>0</v>
      </c>
      <c r="D150" s="26">
        <f t="shared" si="108"/>
        <v>0</v>
      </c>
      <c r="E150" s="26">
        <f t="shared" si="108"/>
        <v>0</v>
      </c>
      <c r="F150" s="26">
        <f t="shared" si="108"/>
        <v>0</v>
      </c>
      <c r="H150" s="26" t="e">
        <f t="shared" si="112"/>
        <v>#DIV/0!</v>
      </c>
      <c r="I150" s="26" t="e">
        <f t="shared" si="113"/>
        <v>#DIV/0!</v>
      </c>
      <c r="J150" s="26" t="e">
        <f t="shared" si="113"/>
        <v>#DIV/0!</v>
      </c>
      <c r="K150" s="26" t="e">
        <f t="shared" si="113"/>
        <v>#DIV/0!</v>
      </c>
      <c r="L150" s="26" t="e">
        <f t="shared" si="113"/>
        <v>#DIV/0!</v>
      </c>
      <c r="N150" s="26">
        <f>IF(OutputMtx!C150&gt;0,OutputMtx!C150,0)</f>
        <v>0</v>
      </c>
      <c r="O150" s="26">
        <f>IF(OutputMtx!D150&gt;0,OutputMtx!D150,0)</f>
        <v>0</v>
      </c>
      <c r="P150" s="26">
        <f>IF(OutputMtx!E150&gt;0,OutputMtx!E150,0)</f>
        <v>0</v>
      </c>
      <c r="Q150" s="26">
        <f>IF(OutputMtx!F150&gt;0,OutputMtx!F150,0)</f>
        <v>0</v>
      </c>
      <c r="R150" s="26">
        <f>IF(OutputMtx!G150&gt;0,OutputMtx!G150,0)</f>
        <v>0</v>
      </c>
      <c r="T150" s="26" t="e">
        <f>SUM($P148:$P158)/SUM(N148:R158)</f>
        <v>#DIV/0!</v>
      </c>
      <c r="U150" s="26" t="e">
        <f>SUM($Y148:$Y158)/SUM(W148:AA158)</f>
        <v>#DIV/0!</v>
      </c>
      <c r="V150" s="27" t="e">
        <f>IF(T150&gt;U150,U150,T150)</f>
        <v>#DIV/0!</v>
      </c>
      <c r="W150" s="26">
        <f>IF(OutputMtx!L150&gt;0,OutputMtx!L150,0)</f>
        <v>0</v>
      </c>
      <c r="X150" s="26">
        <f>IF(OutputMtx!M150&gt;0,OutputMtx!M150,0)</f>
        <v>0</v>
      </c>
      <c r="Y150" s="26">
        <f>IF(OutputMtx!N150&gt;0,OutputMtx!N150,0)</f>
        <v>0</v>
      </c>
      <c r="Z150" s="26">
        <f>IF(OutputMtx!O150&gt;0,OutputMtx!O150,0)</f>
        <v>0</v>
      </c>
      <c r="AA150" s="26">
        <f>IF(OutputMtx!P150&gt;0,OutputMtx!P150,0)</f>
        <v>0</v>
      </c>
      <c r="AC150" s="26">
        <f t="shared" si="109"/>
        <v>0</v>
      </c>
      <c r="AD150" s="26">
        <f t="shared" si="110"/>
        <v>0</v>
      </c>
      <c r="AE150" s="31">
        <f t="shared" si="111"/>
        <v>0</v>
      </c>
      <c r="AG150" s="26" t="e">
        <f t="shared" si="114"/>
        <v>#DIV/0!</v>
      </c>
      <c r="AH150" s="26" t="e">
        <f t="shared" si="115"/>
        <v>#DIV/0!</v>
      </c>
      <c r="AI150" s="28" t="e">
        <f t="shared" si="116"/>
        <v>#DIV/0!</v>
      </c>
      <c r="AK150" s="26">
        <f>SUM($P148:$P158)</f>
        <v>0</v>
      </c>
      <c r="AL150" s="26">
        <f>SUM($Y148:$Y158)</f>
        <v>0</v>
      </c>
      <c r="AM150" s="27">
        <f>IF(AK150&gt;AL150,AL150,AK150)</f>
        <v>0</v>
      </c>
      <c r="AQ150" s="152">
        <f t="shared" si="105"/>
        <v>0</v>
      </c>
      <c r="AR150" s="152">
        <f t="shared" si="105"/>
        <v>0</v>
      </c>
      <c r="AS150">
        <f t="shared" si="106"/>
        <v>0</v>
      </c>
      <c r="BA150" s="177">
        <f t="shared" si="117"/>
        <v>0</v>
      </c>
      <c r="BB150" s="177">
        <f t="shared" si="117"/>
        <v>0</v>
      </c>
      <c r="BC150" s="177">
        <f t="shared" si="117"/>
        <v>0</v>
      </c>
      <c r="BD150" s="177">
        <f t="shared" si="117"/>
        <v>0</v>
      </c>
      <c r="BE150" s="177">
        <f t="shared" si="117"/>
        <v>0</v>
      </c>
      <c r="BH150" s="177">
        <f t="shared" si="74"/>
        <v>0</v>
      </c>
      <c r="BI150" s="177">
        <f t="shared" si="74"/>
        <v>0</v>
      </c>
      <c r="BJ150" s="177">
        <f t="shared" si="74"/>
        <v>0</v>
      </c>
      <c r="BK150" s="177">
        <f t="shared" si="74"/>
        <v>0</v>
      </c>
      <c r="BL150" s="177">
        <f t="shared" si="74"/>
        <v>0</v>
      </c>
    </row>
    <row r="151" spans="1:64" ht="25.5" x14ac:dyDescent="0.2">
      <c r="A151" s="7" t="s">
        <v>2073</v>
      </c>
      <c r="B151" s="26">
        <f t="shared" si="108"/>
        <v>0</v>
      </c>
      <c r="C151" s="26">
        <f t="shared" si="108"/>
        <v>0</v>
      </c>
      <c r="D151" s="26">
        <f t="shared" si="108"/>
        <v>0</v>
      </c>
      <c r="E151" s="26">
        <f t="shared" si="108"/>
        <v>0</v>
      </c>
      <c r="F151" s="26">
        <f t="shared" si="108"/>
        <v>0</v>
      </c>
      <c r="H151" s="26" t="e">
        <f t="shared" si="112"/>
        <v>#DIV/0!</v>
      </c>
      <c r="I151" s="26" t="e">
        <f t="shared" si="113"/>
        <v>#DIV/0!</v>
      </c>
      <c r="J151" s="26" t="e">
        <f t="shared" si="113"/>
        <v>#DIV/0!</v>
      </c>
      <c r="K151" s="26" t="e">
        <f t="shared" si="113"/>
        <v>#DIV/0!</v>
      </c>
      <c r="L151" s="26" t="e">
        <f t="shared" si="113"/>
        <v>#DIV/0!</v>
      </c>
      <c r="N151" s="26">
        <f>IF(OutputMtx!C151&gt;0,OutputMtx!C151,0)</f>
        <v>0</v>
      </c>
      <c r="O151" s="26">
        <f>IF(OutputMtx!D151&gt;0,OutputMtx!D151,0)</f>
        <v>0</v>
      </c>
      <c r="P151" s="26">
        <f>IF(OutputMtx!E151&gt;0,OutputMtx!E151,0)</f>
        <v>0</v>
      </c>
      <c r="Q151" s="26">
        <f>IF(OutputMtx!F151&gt;0,OutputMtx!F151,0)</f>
        <v>0</v>
      </c>
      <c r="R151" s="26">
        <f>IF(OutputMtx!G151&gt;0,OutputMtx!G151,0)</f>
        <v>0</v>
      </c>
      <c r="T151" s="26" t="e">
        <f>SUM($Q148:$Q158)/SUM(N148:R158)</f>
        <v>#DIV/0!</v>
      </c>
      <c r="U151" s="26" t="e">
        <f>SUM($Z148:$Z158)/SUM(W148:AA158)</f>
        <v>#DIV/0!</v>
      </c>
      <c r="V151" s="27" t="e">
        <f>IF(T151&gt;U151,U151,T151)</f>
        <v>#DIV/0!</v>
      </c>
      <c r="W151" s="26">
        <f>IF(OutputMtx!L151&gt;0,OutputMtx!L151,0)</f>
        <v>0</v>
      </c>
      <c r="X151" s="26">
        <f>IF(OutputMtx!M151&gt;0,OutputMtx!M151,0)</f>
        <v>0</v>
      </c>
      <c r="Y151" s="26">
        <f>IF(OutputMtx!N151&gt;0,OutputMtx!N151,0)</f>
        <v>0</v>
      </c>
      <c r="Z151" s="26">
        <f>IF(OutputMtx!O151&gt;0,OutputMtx!O151,0)</f>
        <v>0</v>
      </c>
      <c r="AA151" s="26">
        <f>IF(OutputMtx!P151&gt;0,OutputMtx!P151,0)</f>
        <v>0</v>
      </c>
      <c r="AC151" s="26">
        <f t="shared" si="109"/>
        <v>0</v>
      </c>
      <c r="AD151" s="26">
        <f t="shared" si="110"/>
        <v>0</v>
      </c>
      <c r="AE151" s="31">
        <f t="shared" si="111"/>
        <v>0</v>
      </c>
      <c r="AG151" s="26" t="e">
        <f t="shared" si="114"/>
        <v>#DIV/0!</v>
      </c>
      <c r="AH151" s="26" t="e">
        <f t="shared" si="115"/>
        <v>#DIV/0!</v>
      </c>
      <c r="AI151" s="28" t="e">
        <f t="shared" si="116"/>
        <v>#DIV/0!</v>
      </c>
      <c r="AK151" s="26">
        <f>SUM($Q148:$Q158)</f>
        <v>0</v>
      </c>
      <c r="AL151" s="26">
        <f>SUM($Z148:$Z158)</f>
        <v>0</v>
      </c>
      <c r="AM151" s="27">
        <f>IF(AK151&gt;AL151,AL151,AK151)</f>
        <v>0</v>
      </c>
      <c r="AQ151" s="152">
        <f t="shared" si="105"/>
        <v>0</v>
      </c>
      <c r="AR151" s="152">
        <f t="shared" si="105"/>
        <v>0</v>
      </c>
      <c r="AS151">
        <f t="shared" si="106"/>
        <v>0</v>
      </c>
      <c r="BA151" s="177">
        <f t="shared" si="117"/>
        <v>0</v>
      </c>
      <c r="BB151" s="177">
        <f t="shared" si="117"/>
        <v>0</v>
      </c>
      <c r="BC151" s="177">
        <f t="shared" si="117"/>
        <v>0</v>
      </c>
      <c r="BD151" s="177">
        <f t="shared" si="117"/>
        <v>0</v>
      </c>
      <c r="BE151" s="177">
        <f t="shared" si="117"/>
        <v>0</v>
      </c>
      <c r="BH151" s="177">
        <f t="shared" si="74"/>
        <v>0</v>
      </c>
      <c r="BI151" s="177">
        <f t="shared" si="74"/>
        <v>0</v>
      </c>
      <c r="BJ151" s="177">
        <f t="shared" si="74"/>
        <v>0</v>
      </c>
      <c r="BK151" s="177">
        <f t="shared" si="74"/>
        <v>0</v>
      </c>
      <c r="BL151" s="177">
        <f t="shared" si="74"/>
        <v>0</v>
      </c>
    </row>
    <row r="152" spans="1:64" x14ac:dyDescent="0.2">
      <c r="A152" s="7" t="s">
        <v>2074</v>
      </c>
      <c r="B152" s="26">
        <f t="shared" si="108"/>
        <v>0</v>
      </c>
      <c r="C152" s="26">
        <f t="shared" si="108"/>
        <v>0</v>
      </c>
      <c r="D152" s="26">
        <f t="shared" si="108"/>
        <v>0</v>
      </c>
      <c r="E152" s="26">
        <f t="shared" si="108"/>
        <v>0</v>
      </c>
      <c r="F152" s="26">
        <f t="shared" si="108"/>
        <v>0</v>
      </c>
      <c r="H152" s="26" t="e">
        <f t="shared" si="112"/>
        <v>#DIV/0!</v>
      </c>
      <c r="I152" s="26" t="e">
        <f t="shared" si="113"/>
        <v>#DIV/0!</v>
      </c>
      <c r="J152" s="26" t="e">
        <f t="shared" si="113"/>
        <v>#DIV/0!</v>
      </c>
      <c r="K152" s="26" t="e">
        <f t="shared" si="113"/>
        <v>#DIV/0!</v>
      </c>
      <c r="L152" s="26" t="e">
        <f t="shared" si="113"/>
        <v>#DIV/0!</v>
      </c>
      <c r="N152" s="26">
        <f>IF(OutputMtx!C152&gt;0,OutputMtx!C152,0)</f>
        <v>0</v>
      </c>
      <c r="O152" s="26">
        <f>IF(OutputMtx!D152&gt;0,OutputMtx!D152,0)</f>
        <v>0</v>
      </c>
      <c r="P152" s="26">
        <f>IF(OutputMtx!E152&gt;0,OutputMtx!E152,0)</f>
        <v>0</v>
      </c>
      <c r="Q152" s="26">
        <f>IF(OutputMtx!F152&gt;0,OutputMtx!F152,0)</f>
        <v>0</v>
      </c>
      <c r="R152" s="26">
        <f>IF(OutputMtx!G152&gt;0,OutputMtx!G152,0)</f>
        <v>0</v>
      </c>
      <c r="T152" s="26" t="e">
        <f>SUM($R148:$R158)/SUM(N148:R158)</f>
        <v>#DIV/0!</v>
      </c>
      <c r="U152" s="26" t="e">
        <f>SUM($AA148:$AA158)/SUM(W148:AA158)</f>
        <v>#DIV/0!</v>
      </c>
      <c r="V152" s="27" t="e">
        <f>IF(T152&gt;U152,U152,T152)</f>
        <v>#DIV/0!</v>
      </c>
      <c r="W152" s="26">
        <f>IF(OutputMtx!L152&gt;0,OutputMtx!L152,0)</f>
        <v>0</v>
      </c>
      <c r="X152" s="26">
        <f>IF(OutputMtx!M152&gt;0,OutputMtx!M152,0)</f>
        <v>0</v>
      </c>
      <c r="Y152" s="26">
        <f>IF(OutputMtx!N152&gt;0,OutputMtx!N152,0)</f>
        <v>0</v>
      </c>
      <c r="Z152" s="26">
        <f>IF(OutputMtx!O152&gt;0,OutputMtx!O152,0)</f>
        <v>0</v>
      </c>
      <c r="AA152" s="26">
        <f>IF(OutputMtx!P152&gt;0,OutputMtx!P152,0)</f>
        <v>0</v>
      </c>
      <c r="AC152" s="26">
        <f t="shared" si="109"/>
        <v>0</v>
      </c>
      <c r="AD152" s="26">
        <f t="shared" si="110"/>
        <v>0</v>
      </c>
      <c r="AE152" s="31">
        <f t="shared" si="111"/>
        <v>0</v>
      </c>
      <c r="AG152" s="26" t="e">
        <f t="shared" si="114"/>
        <v>#DIV/0!</v>
      </c>
      <c r="AH152" s="26" t="e">
        <f t="shared" si="115"/>
        <v>#DIV/0!</v>
      </c>
      <c r="AI152" s="28" t="e">
        <f t="shared" si="116"/>
        <v>#DIV/0!</v>
      </c>
      <c r="AK152" s="26">
        <f>SUM($R148:$R158)</f>
        <v>0</v>
      </c>
      <c r="AL152" s="26">
        <f>SUM($AA148:$AA158)</f>
        <v>0</v>
      </c>
      <c r="AM152" s="27">
        <f>IF(AK152&gt;AL152,AL152,AK152)</f>
        <v>0</v>
      </c>
      <c r="AQ152" s="152">
        <f t="shared" si="105"/>
        <v>0</v>
      </c>
      <c r="AR152" s="152">
        <f t="shared" si="105"/>
        <v>0</v>
      </c>
      <c r="AS152">
        <f t="shared" si="106"/>
        <v>0</v>
      </c>
      <c r="BA152" s="177">
        <f t="shared" si="117"/>
        <v>0</v>
      </c>
      <c r="BB152" s="177">
        <f t="shared" si="117"/>
        <v>0</v>
      </c>
      <c r="BC152" s="177">
        <f t="shared" si="117"/>
        <v>0</v>
      </c>
      <c r="BD152" s="177">
        <f t="shared" si="117"/>
        <v>0</v>
      </c>
      <c r="BE152" s="177">
        <f t="shared" si="117"/>
        <v>0</v>
      </c>
      <c r="BH152" s="177">
        <f t="shared" si="74"/>
        <v>0</v>
      </c>
      <c r="BI152" s="177">
        <f t="shared" si="74"/>
        <v>0</v>
      </c>
      <c r="BJ152" s="177">
        <f t="shared" si="74"/>
        <v>0</v>
      </c>
      <c r="BK152" s="177">
        <f t="shared" si="74"/>
        <v>0</v>
      </c>
      <c r="BL152" s="177">
        <f t="shared" si="74"/>
        <v>0</v>
      </c>
    </row>
    <row r="153" spans="1:64" ht="25.5" x14ac:dyDescent="0.2">
      <c r="A153" s="7" t="s">
        <v>2075</v>
      </c>
      <c r="B153" s="26">
        <f t="shared" si="108"/>
        <v>0</v>
      </c>
      <c r="C153" s="26">
        <f t="shared" si="108"/>
        <v>0</v>
      </c>
      <c r="D153" s="26">
        <f t="shared" si="108"/>
        <v>0</v>
      </c>
      <c r="E153" s="26">
        <f t="shared" si="108"/>
        <v>0</v>
      </c>
      <c r="F153" s="26">
        <f t="shared" si="108"/>
        <v>0</v>
      </c>
      <c r="H153" s="26" t="e">
        <f t="shared" si="112"/>
        <v>#DIV/0!</v>
      </c>
      <c r="I153" s="26" t="e">
        <f t="shared" si="113"/>
        <v>#DIV/0!</v>
      </c>
      <c r="J153" s="26" t="e">
        <f t="shared" si="113"/>
        <v>#DIV/0!</v>
      </c>
      <c r="K153" s="26" t="e">
        <f t="shared" si="113"/>
        <v>#DIV/0!</v>
      </c>
      <c r="L153" s="26" t="e">
        <f t="shared" si="113"/>
        <v>#DIV/0!</v>
      </c>
      <c r="N153" s="26">
        <f>IF(OutputMtx!C153&gt;0,OutputMtx!C153,0)</f>
        <v>0</v>
      </c>
      <c r="O153" s="26">
        <f>IF(OutputMtx!D153&gt;0,OutputMtx!D153,0)</f>
        <v>0</v>
      </c>
      <c r="P153" s="26">
        <f>IF(OutputMtx!E153&gt;0,OutputMtx!E153,0)</f>
        <v>0</v>
      </c>
      <c r="Q153" s="26">
        <f>IF(OutputMtx!F153&gt;0,OutputMtx!F153,0)</f>
        <v>0</v>
      </c>
      <c r="R153" s="26">
        <f>IF(OutputMtx!G153&gt;0,OutputMtx!G153,0)</f>
        <v>0</v>
      </c>
      <c r="W153" s="26">
        <f>IF(OutputMtx!L153&gt;0,OutputMtx!L153,0)</f>
        <v>0</v>
      </c>
      <c r="X153" s="26">
        <f>IF(OutputMtx!M153&gt;0,OutputMtx!M153,0)</f>
        <v>0</v>
      </c>
      <c r="Y153" s="26">
        <f>IF(OutputMtx!N153&gt;0,OutputMtx!N153,0)</f>
        <v>0</v>
      </c>
      <c r="Z153" s="26">
        <f>IF(OutputMtx!O153&gt;0,OutputMtx!O153,0)</f>
        <v>0</v>
      </c>
      <c r="AA153" s="26">
        <f>IF(OutputMtx!P153&gt;0,OutputMtx!P153,0)</f>
        <v>0</v>
      </c>
      <c r="AC153" s="26">
        <f t="shared" si="109"/>
        <v>0</v>
      </c>
      <c r="AD153" s="26">
        <f t="shared" si="110"/>
        <v>0</v>
      </c>
      <c r="AE153" s="31">
        <f t="shared" si="111"/>
        <v>0</v>
      </c>
      <c r="AG153" s="26" t="e">
        <f t="shared" si="114"/>
        <v>#DIV/0!</v>
      </c>
      <c r="AH153" s="26" t="e">
        <f t="shared" si="115"/>
        <v>#DIV/0!</v>
      </c>
      <c r="AI153" s="28" t="e">
        <f t="shared" si="116"/>
        <v>#DIV/0!</v>
      </c>
      <c r="AQ153" s="152">
        <f t="shared" si="105"/>
        <v>0</v>
      </c>
      <c r="AR153" s="152">
        <f t="shared" si="105"/>
        <v>0</v>
      </c>
      <c r="AS153">
        <f t="shared" si="106"/>
        <v>0</v>
      </c>
      <c r="BA153" s="177">
        <f t="shared" si="117"/>
        <v>0</v>
      </c>
      <c r="BB153" s="177">
        <f t="shared" si="117"/>
        <v>0</v>
      </c>
      <c r="BC153" s="177">
        <f t="shared" si="117"/>
        <v>0</v>
      </c>
      <c r="BD153" s="177">
        <f t="shared" si="117"/>
        <v>0</v>
      </c>
      <c r="BE153" s="177">
        <f t="shared" si="117"/>
        <v>0</v>
      </c>
      <c r="BH153" s="177">
        <f t="shared" si="74"/>
        <v>0</v>
      </c>
      <c r="BI153" s="177">
        <f t="shared" si="74"/>
        <v>0</v>
      </c>
      <c r="BJ153" s="177">
        <f t="shared" si="74"/>
        <v>0</v>
      </c>
      <c r="BK153" s="177">
        <f t="shared" si="74"/>
        <v>0</v>
      </c>
      <c r="BL153" s="177">
        <f t="shared" si="74"/>
        <v>0</v>
      </c>
    </row>
    <row r="154" spans="1:64" ht="25.5" x14ac:dyDescent="0.2">
      <c r="A154" s="7" t="s">
        <v>2076</v>
      </c>
      <c r="B154" s="26">
        <f t="shared" si="108"/>
        <v>0</v>
      </c>
      <c r="C154" s="26">
        <f t="shared" si="108"/>
        <v>0</v>
      </c>
      <c r="D154" s="26">
        <f t="shared" si="108"/>
        <v>0</v>
      </c>
      <c r="E154" s="26">
        <f t="shared" si="108"/>
        <v>0</v>
      </c>
      <c r="F154" s="26">
        <f t="shared" si="108"/>
        <v>0</v>
      </c>
      <c r="H154" s="26" t="e">
        <f t="shared" si="112"/>
        <v>#DIV/0!</v>
      </c>
      <c r="I154" s="26" t="e">
        <f t="shared" si="113"/>
        <v>#DIV/0!</v>
      </c>
      <c r="J154" s="26" t="e">
        <f t="shared" si="113"/>
        <v>#DIV/0!</v>
      </c>
      <c r="K154" s="26" t="e">
        <f t="shared" si="113"/>
        <v>#DIV/0!</v>
      </c>
      <c r="L154" s="26" t="e">
        <f t="shared" si="113"/>
        <v>#DIV/0!</v>
      </c>
      <c r="N154" s="26">
        <f>IF(OutputMtx!C154&gt;0,OutputMtx!C154,0)</f>
        <v>0</v>
      </c>
      <c r="O154" s="26">
        <f>IF(OutputMtx!D154&gt;0,OutputMtx!D154,0)</f>
        <v>0</v>
      </c>
      <c r="P154" s="26">
        <f>IF(OutputMtx!E154&gt;0,OutputMtx!E154,0)</f>
        <v>0</v>
      </c>
      <c r="Q154" s="26">
        <f>IF(OutputMtx!F154&gt;0,OutputMtx!F154,0)</f>
        <v>0</v>
      </c>
      <c r="R154" s="26">
        <f>IF(OutputMtx!G154&gt;0,OutputMtx!G154,0)</f>
        <v>0</v>
      </c>
      <c r="W154" s="26">
        <f>IF(OutputMtx!L154&gt;0,OutputMtx!L154,0)</f>
        <v>0</v>
      </c>
      <c r="X154" s="26">
        <f>IF(OutputMtx!M154&gt;0,OutputMtx!M154,0)</f>
        <v>0</v>
      </c>
      <c r="Y154" s="26">
        <f>IF(OutputMtx!N154&gt;0,OutputMtx!N154,0)</f>
        <v>0</v>
      </c>
      <c r="Z154" s="26">
        <f>IF(OutputMtx!O154&gt;0,OutputMtx!O154,0)</f>
        <v>0</v>
      </c>
      <c r="AA154" s="26">
        <f>IF(OutputMtx!P154&gt;0,OutputMtx!P154,0)</f>
        <v>0</v>
      </c>
      <c r="AC154" s="26">
        <f t="shared" si="109"/>
        <v>0</v>
      </c>
      <c r="AD154" s="26">
        <f t="shared" si="110"/>
        <v>0</v>
      </c>
      <c r="AE154" s="31">
        <f t="shared" si="111"/>
        <v>0</v>
      </c>
      <c r="AG154" s="26" t="e">
        <f t="shared" si="114"/>
        <v>#DIV/0!</v>
      </c>
      <c r="AH154" s="26" t="e">
        <f t="shared" si="115"/>
        <v>#DIV/0!</v>
      </c>
      <c r="AI154" s="28" t="e">
        <f t="shared" si="116"/>
        <v>#DIV/0!</v>
      </c>
      <c r="AQ154" s="152">
        <f t="shared" si="105"/>
        <v>0</v>
      </c>
      <c r="AR154" s="152">
        <f t="shared" si="105"/>
        <v>0</v>
      </c>
      <c r="AS154">
        <f t="shared" si="106"/>
        <v>0</v>
      </c>
      <c r="BA154" s="177">
        <f t="shared" si="117"/>
        <v>0</v>
      </c>
      <c r="BB154" s="177">
        <f t="shared" si="117"/>
        <v>0</v>
      </c>
      <c r="BC154" s="177">
        <f t="shared" si="117"/>
        <v>0</v>
      </c>
      <c r="BD154" s="177">
        <f t="shared" si="117"/>
        <v>0</v>
      </c>
      <c r="BE154" s="177">
        <f t="shared" si="117"/>
        <v>0</v>
      </c>
      <c r="BH154" s="177">
        <f t="shared" si="74"/>
        <v>0</v>
      </c>
      <c r="BI154" s="177">
        <f t="shared" si="74"/>
        <v>0</v>
      </c>
      <c r="BJ154" s="177">
        <f t="shared" si="74"/>
        <v>0</v>
      </c>
      <c r="BK154" s="177">
        <f t="shared" si="74"/>
        <v>0</v>
      </c>
      <c r="BL154" s="177">
        <f t="shared" si="74"/>
        <v>0</v>
      </c>
    </row>
    <row r="155" spans="1:64" ht="25.5" x14ac:dyDescent="0.2">
      <c r="A155" s="7" t="s">
        <v>2077</v>
      </c>
      <c r="B155" s="26">
        <f t="shared" si="108"/>
        <v>0</v>
      </c>
      <c r="C155" s="26">
        <f t="shared" si="108"/>
        <v>0</v>
      </c>
      <c r="D155" s="26">
        <f t="shared" si="108"/>
        <v>0</v>
      </c>
      <c r="E155" s="26">
        <f t="shared" si="108"/>
        <v>0</v>
      </c>
      <c r="F155" s="26">
        <f t="shared" si="108"/>
        <v>0</v>
      </c>
      <c r="H155" s="26" t="e">
        <f t="shared" si="112"/>
        <v>#DIV/0!</v>
      </c>
      <c r="I155" s="26" t="e">
        <f t="shared" si="113"/>
        <v>#DIV/0!</v>
      </c>
      <c r="J155" s="26" t="e">
        <f t="shared" si="113"/>
        <v>#DIV/0!</v>
      </c>
      <c r="K155" s="26" t="e">
        <f t="shared" si="113"/>
        <v>#DIV/0!</v>
      </c>
      <c r="L155" s="26" t="e">
        <f t="shared" si="113"/>
        <v>#DIV/0!</v>
      </c>
      <c r="N155" s="26">
        <f>IF(OutputMtx!C155&gt;0,OutputMtx!C155,0)</f>
        <v>0</v>
      </c>
      <c r="O155" s="26">
        <f>IF(OutputMtx!D155&gt;0,OutputMtx!D155,0)</f>
        <v>0</v>
      </c>
      <c r="P155" s="26">
        <f>IF(OutputMtx!E155&gt;0,OutputMtx!E155,0)</f>
        <v>0</v>
      </c>
      <c r="Q155" s="26">
        <f>IF(OutputMtx!F155&gt;0,OutputMtx!F155,0)</f>
        <v>0</v>
      </c>
      <c r="R155" s="26">
        <f>IF(OutputMtx!G155&gt;0,OutputMtx!G155,0)</f>
        <v>0</v>
      </c>
      <c r="W155" s="26">
        <f>IF(OutputMtx!L155&gt;0,OutputMtx!L155,0)</f>
        <v>0</v>
      </c>
      <c r="X155" s="26">
        <f>IF(OutputMtx!M155&gt;0,OutputMtx!M155,0)</f>
        <v>0</v>
      </c>
      <c r="Y155" s="26">
        <f>IF(OutputMtx!N155&gt;0,OutputMtx!N155,0)</f>
        <v>0</v>
      </c>
      <c r="Z155" s="26">
        <f>IF(OutputMtx!O155&gt;0,OutputMtx!O155,0)</f>
        <v>0</v>
      </c>
      <c r="AA155" s="26">
        <f>IF(OutputMtx!P155&gt;0,OutputMtx!P155,0)</f>
        <v>0</v>
      </c>
      <c r="AC155" s="26">
        <f t="shared" si="109"/>
        <v>0</v>
      </c>
      <c r="AD155" s="26">
        <f t="shared" si="110"/>
        <v>0</v>
      </c>
      <c r="AE155" s="31">
        <f t="shared" si="111"/>
        <v>0</v>
      </c>
      <c r="AG155" s="26" t="e">
        <f t="shared" si="114"/>
        <v>#DIV/0!</v>
      </c>
      <c r="AH155" s="26" t="e">
        <f t="shared" si="115"/>
        <v>#DIV/0!</v>
      </c>
      <c r="AI155" s="28" t="e">
        <f t="shared" si="116"/>
        <v>#DIV/0!</v>
      </c>
      <c r="AQ155" s="152">
        <f t="shared" si="105"/>
        <v>0</v>
      </c>
      <c r="AR155" s="152">
        <f t="shared" si="105"/>
        <v>0</v>
      </c>
      <c r="AS155">
        <f t="shared" si="106"/>
        <v>0</v>
      </c>
      <c r="BA155" s="177">
        <f t="shared" si="117"/>
        <v>0</v>
      </c>
      <c r="BB155" s="177">
        <f t="shared" si="117"/>
        <v>0</v>
      </c>
      <c r="BC155" s="177">
        <f t="shared" si="117"/>
        <v>0</v>
      </c>
      <c r="BD155" s="177">
        <f t="shared" si="117"/>
        <v>0</v>
      </c>
      <c r="BE155" s="177">
        <f t="shared" si="117"/>
        <v>0</v>
      </c>
      <c r="BH155" s="177">
        <f t="shared" si="74"/>
        <v>0</v>
      </c>
      <c r="BI155" s="177">
        <f t="shared" si="74"/>
        <v>0</v>
      </c>
      <c r="BJ155" s="177">
        <f t="shared" si="74"/>
        <v>0</v>
      </c>
      <c r="BK155" s="177">
        <f t="shared" si="74"/>
        <v>0</v>
      </c>
      <c r="BL155" s="177">
        <f t="shared" si="74"/>
        <v>0</v>
      </c>
    </row>
    <row r="156" spans="1:64" ht="25.5" x14ac:dyDescent="0.2">
      <c r="A156" s="7" t="s">
        <v>2078</v>
      </c>
      <c r="B156" s="26">
        <f t="shared" si="108"/>
        <v>0</v>
      </c>
      <c r="C156" s="26">
        <f t="shared" si="108"/>
        <v>0</v>
      </c>
      <c r="D156" s="26">
        <f t="shared" si="108"/>
        <v>0</v>
      </c>
      <c r="E156" s="26">
        <f t="shared" si="108"/>
        <v>0</v>
      </c>
      <c r="F156" s="26">
        <f t="shared" si="108"/>
        <v>0</v>
      </c>
      <c r="H156" s="26" t="e">
        <f t="shared" si="112"/>
        <v>#DIV/0!</v>
      </c>
      <c r="I156" s="26" t="e">
        <f t="shared" si="113"/>
        <v>#DIV/0!</v>
      </c>
      <c r="J156" s="26" t="e">
        <f t="shared" si="113"/>
        <v>#DIV/0!</v>
      </c>
      <c r="K156" s="26" t="e">
        <f t="shared" si="113"/>
        <v>#DIV/0!</v>
      </c>
      <c r="L156" s="26" t="e">
        <f t="shared" si="113"/>
        <v>#DIV/0!</v>
      </c>
      <c r="N156" s="26">
        <f>IF(OutputMtx!C156&gt;0,OutputMtx!C156,0)</f>
        <v>0</v>
      </c>
      <c r="O156" s="26">
        <f>IF(OutputMtx!D156&gt;0,OutputMtx!D156,0)</f>
        <v>0</v>
      </c>
      <c r="P156" s="26">
        <f>IF(OutputMtx!E156&gt;0,OutputMtx!E156,0)</f>
        <v>0</v>
      </c>
      <c r="Q156" s="26">
        <f>IF(OutputMtx!F156&gt;0,OutputMtx!F156,0)</f>
        <v>0</v>
      </c>
      <c r="R156" s="26">
        <f>IF(OutputMtx!G156&gt;0,OutputMtx!G156,0)</f>
        <v>0</v>
      </c>
      <c r="W156" s="26">
        <f>IF(OutputMtx!L156&gt;0,OutputMtx!L156,0)</f>
        <v>0</v>
      </c>
      <c r="X156" s="26">
        <f>IF(OutputMtx!M156&gt;0,OutputMtx!M156,0)</f>
        <v>0</v>
      </c>
      <c r="Y156" s="26">
        <f>IF(OutputMtx!N156&gt;0,OutputMtx!N156,0)</f>
        <v>0</v>
      </c>
      <c r="Z156" s="26">
        <f>IF(OutputMtx!O156&gt;0,OutputMtx!O156,0)</f>
        <v>0</v>
      </c>
      <c r="AA156" s="26">
        <f>IF(OutputMtx!P156&gt;0,OutputMtx!P156,0)</f>
        <v>0</v>
      </c>
      <c r="AC156" s="26">
        <f t="shared" si="109"/>
        <v>0</v>
      </c>
      <c r="AD156" s="26">
        <f t="shared" si="110"/>
        <v>0</v>
      </c>
      <c r="AE156" s="31">
        <f t="shared" si="111"/>
        <v>0</v>
      </c>
      <c r="AG156" s="26" t="e">
        <f t="shared" si="114"/>
        <v>#DIV/0!</v>
      </c>
      <c r="AH156" s="26" t="e">
        <f t="shared" si="115"/>
        <v>#DIV/0!</v>
      </c>
      <c r="AI156" s="28" t="e">
        <f t="shared" si="116"/>
        <v>#DIV/0!</v>
      </c>
      <c r="AQ156" s="152">
        <f t="shared" si="105"/>
        <v>0</v>
      </c>
      <c r="AR156" s="152">
        <f t="shared" si="105"/>
        <v>0</v>
      </c>
      <c r="AS156">
        <f t="shared" si="106"/>
        <v>0</v>
      </c>
      <c r="BA156" s="177">
        <f t="shared" si="117"/>
        <v>0</v>
      </c>
      <c r="BB156" s="177">
        <f t="shared" si="117"/>
        <v>0</v>
      </c>
      <c r="BC156" s="177">
        <f t="shared" si="117"/>
        <v>0</v>
      </c>
      <c r="BD156" s="177">
        <f t="shared" si="117"/>
        <v>0</v>
      </c>
      <c r="BE156" s="177">
        <f t="shared" si="117"/>
        <v>0</v>
      </c>
      <c r="BH156" s="177">
        <f t="shared" si="74"/>
        <v>0</v>
      </c>
      <c r="BI156" s="177">
        <f t="shared" si="74"/>
        <v>0</v>
      </c>
      <c r="BJ156" s="177">
        <f t="shared" si="74"/>
        <v>0</v>
      </c>
      <c r="BK156" s="177">
        <f t="shared" si="74"/>
        <v>0</v>
      </c>
      <c r="BL156" s="177">
        <f t="shared" si="74"/>
        <v>0</v>
      </c>
    </row>
    <row r="157" spans="1:64" ht="38.25" x14ac:dyDescent="0.2">
      <c r="A157" s="7" t="s">
        <v>2079</v>
      </c>
      <c r="B157" s="26">
        <f t="shared" si="108"/>
        <v>0</v>
      </c>
      <c r="C157" s="26">
        <f t="shared" si="108"/>
        <v>0</v>
      </c>
      <c r="D157" s="26">
        <f t="shared" si="108"/>
        <v>0</v>
      </c>
      <c r="E157" s="26">
        <f t="shared" si="108"/>
        <v>0</v>
      </c>
      <c r="F157" s="26">
        <f t="shared" si="108"/>
        <v>0</v>
      </c>
      <c r="H157" s="26" t="e">
        <f t="shared" si="112"/>
        <v>#DIV/0!</v>
      </c>
      <c r="I157" s="26" t="e">
        <f t="shared" si="113"/>
        <v>#DIV/0!</v>
      </c>
      <c r="J157" s="26" t="e">
        <f t="shared" si="113"/>
        <v>#DIV/0!</v>
      </c>
      <c r="K157" s="26" t="e">
        <f t="shared" si="113"/>
        <v>#DIV/0!</v>
      </c>
      <c r="L157" s="26" t="e">
        <f t="shared" si="113"/>
        <v>#DIV/0!</v>
      </c>
      <c r="N157" s="26">
        <f>IF(OutputMtx!C157&gt;0,OutputMtx!C157,0)</f>
        <v>0</v>
      </c>
      <c r="O157" s="26">
        <f>IF(OutputMtx!D157&gt;0,OutputMtx!D157,0)</f>
        <v>0</v>
      </c>
      <c r="P157" s="26">
        <f>IF(OutputMtx!E157&gt;0,OutputMtx!E157,0)</f>
        <v>0</v>
      </c>
      <c r="Q157" s="26">
        <f>IF(OutputMtx!F157&gt;0,OutputMtx!F157,0)</f>
        <v>0</v>
      </c>
      <c r="R157" s="26">
        <f>IF(OutputMtx!G157&gt;0,OutputMtx!G157,0)</f>
        <v>0</v>
      </c>
      <c r="W157" s="26">
        <f>IF(OutputMtx!L157&gt;0,OutputMtx!L157,0)</f>
        <v>0</v>
      </c>
      <c r="X157" s="26">
        <f>IF(OutputMtx!M157&gt;0,OutputMtx!M157,0)</f>
        <v>0</v>
      </c>
      <c r="Y157" s="26">
        <f>IF(OutputMtx!N157&gt;0,OutputMtx!N157,0)</f>
        <v>0</v>
      </c>
      <c r="Z157" s="26">
        <f>IF(OutputMtx!O157&gt;0,OutputMtx!O157,0)</f>
        <v>0</v>
      </c>
      <c r="AA157" s="26">
        <f>IF(OutputMtx!P157&gt;0,OutputMtx!P157,0)</f>
        <v>0</v>
      </c>
      <c r="AC157" s="26">
        <f t="shared" si="109"/>
        <v>0</v>
      </c>
      <c r="AD157" s="26">
        <f t="shared" si="110"/>
        <v>0</v>
      </c>
      <c r="AE157" s="31">
        <f t="shared" si="111"/>
        <v>0</v>
      </c>
      <c r="AG157" s="26" t="e">
        <f t="shared" si="114"/>
        <v>#DIV/0!</v>
      </c>
      <c r="AH157" s="26" t="e">
        <f t="shared" si="115"/>
        <v>#DIV/0!</v>
      </c>
      <c r="AI157" s="28" t="e">
        <f t="shared" si="116"/>
        <v>#DIV/0!</v>
      </c>
      <c r="AQ157" s="152">
        <f t="shared" si="105"/>
        <v>0</v>
      </c>
      <c r="AR157" s="152">
        <f t="shared" si="105"/>
        <v>0</v>
      </c>
      <c r="AS157">
        <f t="shared" si="106"/>
        <v>0</v>
      </c>
      <c r="BA157" s="177">
        <f t="shared" si="117"/>
        <v>0</v>
      </c>
      <c r="BB157" s="177">
        <f t="shared" si="117"/>
        <v>0</v>
      </c>
      <c r="BC157" s="177">
        <f t="shared" si="117"/>
        <v>0</v>
      </c>
      <c r="BD157" s="177">
        <f t="shared" si="117"/>
        <v>0</v>
      </c>
      <c r="BE157" s="177">
        <f t="shared" si="117"/>
        <v>0</v>
      </c>
      <c r="BH157" s="177">
        <f t="shared" si="74"/>
        <v>0</v>
      </c>
      <c r="BI157" s="177">
        <f t="shared" si="74"/>
        <v>0</v>
      </c>
      <c r="BJ157" s="177">
        <f t="shared" si="74"/>
        <v>0</v>
      </c>
      <c r="BK157" s="177">
        <f t="shared" si="74"/>
        <v>0</v>
      </c>
      <c r="BL157" s="177">
        <f t="shared" si="74"/>
        <v>0</v>
      </c>
    </row>
    <row r="158" spans="1:64" x14ac:dyDescent="0.2">
      <c r="A158" s="10" t="s">
        <v>214</v>
      </c>
      <c r="B158" s="26">
        <f t="shared" si="108"/>
        <v>0</v>
      </c>
      <c r="C158" s="26">
        <f t="shared" si="108"/>
        <v>0</v>
      </c>
      <c r="D158" s="26">
        <f t="shared" si="108"/>
        <v>0</v>
      </c>
      <c r="E158" s="26">
        <f t="shared" si="108"/>
        <v>0</v>
      </c>
      <c r="F158" s="26">
        <f t="shared" si="108"/>
        <v>0</v>
      </c>
      <c r="H158" s="26" t="e">
        <f t="shared" si="112"/>
        <v>#DIV/0!</v>
      </c>
      <c r="I158" s="26" t="e">
        <f t="shared" si="113"/>
        <v>#DIV/0!</v>
      </c>
      <c r="J158" s="26" t="e">
        <f t="shared" si="113"/>
        <v>#DIV/0!</v>
      </c>
      <c r="K158" s="26" t="e">
        <f t="shared" si="113"/>
        <v>#DIV/0!</v>
      </c>
      <c r="L158" s="26" t="e">
        <f t="shared" si="113"/>
        <v>#DIV/0!</v>
      </c>
      <c r="N158" s="26">
        <f>IF(OutputMtx!C158&gt;0,OutputMtx!C158,0)</f>
        <v>0</v>
      </c>
      <c r="O158" s="26">
        <f>IF(OutputMtx!D158&gt;0,OutputMtx!D158,0)</f>
        <v>0</v>
      </c>
      <c r="P158" s="26">
        <f>IF(OutputMtx!E158&gt;0,OutputMtx!E158,0)</f>
        <v>0</v>
      </c>
      <c r="Q158" s="26">
        <f>IF(OutputMtx!F158&gt;0,OutputMtx!F158,0)</f>
        <v>0</v>
      </c>
      <c r="R158" s="26">
        <f>IF(OutputMtx!G158&gt;0,OutputMtx!G158,0)</f>
        <v>0</v>
      </c>
      <c r="W158" s="26">
        <f>IF(OutputMtx!L158&gt;0,OutputMtx!L158,0)</f>
        <v>0</v>
      </c>
      <c r="X158" s="26">
        <f>IF(OutputMtx!M158&gt;0,OutputMtx!M158,0)</f>
        <v>0</v>
      </c>
      <c r="Y158" s="26">
        <f>IF(OutputMtx!N158&gt;0,OutputMtx!N158,0)</f>
        <v>0</v>
      </c>
      <c r="Z158" s="26">
        <f>IF(OutputMtx!O158&gt;0,OutputMtx!O158,0)</f>
        <v>0</v>
      </c>
      <c r="AA158" s="26">
        <f>IF(OutputMtx!P158&gt;0,OutputMtx!P158,0)</f>
        <v>0</v>
      </c>
      <c r="AC158" s="26">
        <f t="shared" si="109"/>
        <v>0</v>
      </c>
      <c r="AD158" s="26">
        <f t="shared" si="110"/>
        <v>0</v>
      </c>
      <c r="AE158" s="31">
        <f t="shared" si="111"/>
        <v>0</v>
      </c>
      <c r="AG158" s="26" t="e">
        <f t="shared" si="114"/>
        <v>#DIV/0!</v>
      </c>
      <c r="AH158" s="26" t="e">
        <f t="shared" si="115"/>
        <v>#DIV/0!</v>
      </c>
      <c r="AI158" s="28" t="e">
        <f t="shared" si="116"/>
        <v>#DIV/0!</v>
      </c>
      <c r="AQ158" s="152"/>
      <c r="AR158" s="152"/>
      <c r="BH158" s="177">
        <f t="shared" ref="BH158:BL202" si="118">IF(N158&gt;0,W158,0)</f>
        <v>0</v>
      </c>
      <c r="BI158" s="177">
        <f t="shared" si="118"/>
        <v>0</v>
      </c>
      <c r="BJ158" s="177">
        <f t="shared" si="118"/>
        <v>0</v>
      </c>
      <c r="BK158" s="177">
        <f t="shared" si="118"/>
        <v>0</v>
      </c>
      <c r="BL158" s="177">
        <f t="shared" si="118"/>
        <v>0</v>
      </c>
    </row>
    <row r="159" spans="1:64" ht="13.5" thickBot="1" x14ac:dyDescent="0.25">
      <c r="A159" s="10"/>
      <c r="AQ159" s="152"/>
      <c r="AR159" s="152"/>
      <c r="BH159" s="177">
        <f t="shared" si="118"/>
        <v>0</v>
      </c>
      <c r="BI159" s="177">
        <f t="shared" si="118"/>
        <v>0</v>
      </c>
      <c r="BJ159" s="177">
        <f t="shared" si="118"/>
        <v>0</v>
      </c>
      <c r="BK159" s="177">
        <f t="shared" si="118"/>
        <v>0</v>
      </c>
      <c r="BL159" s="177">
        <f t="shared" si="118"/>
        <v>0</v>
      </c>
    </row>
    <row r="160" spans="1:64" ht="13.5" thickBot="1" x14ac:dyDescent="0.25">
      <c r="A160" s="2" t="s">
        <v>2080</v>
      </c>
      <c r="J160" s="78" t="e">
        <f>SUM(H162:L174)</f>
        <v>#DIV/0!</v>
      </c>
      <c r="V160" s="22" t="e">
        <f>SUM(V162:V166)</f>
        <v>#DIV/0!</v>
      </c>
      <c r="AI160" s="185" t="e">
        <f>SUM(AI162:AI174)</f>
        <v>#DIV/0!</v>
      </c>
      <c r="AP160" s="145">
        <f>COUNTIF(AQ163:AQ173,"=1")</f>
        <v>0</v>
      </c>
      <c r="AT160" s="149">
        <f>ABS(AV160-AP160)</f>
        <v>0</v>
      </c>
      <c r="AU160" s="150">
        <f>COUNTIF(AS163:AS173,"=2")</f>
        <v>0</v>
      </c>
      <c r="AV160" s="145">
        <f>COUNTIF(AR163:AR173,"=1")</f>
        <v>0</v>
      </c>
      <c r="BH160" s="177">
        <f t="shared" si="118"/>
        <v>0</v>
      </c>
      <c r="BI160" s="177">
        <f t="shared" si="118"/>
        <v>0</v>
      </c>
      <c r="BJ160" s="177">
        <f t="shared" si="118"/>
        <v>0</v>
      </c>
      <c r="BK160" s="177">
        <f t="shared" si="118"/>
        <v>0</v>
      </c>
      <c r="BL160" s="177">
        <f t="shared" si="118"/>
        <v>0</v>
      </c>
    </row>
    <row r="161" spans="1:64" x14ac:dyDescent="0.2">
      <c r="A161" s="2"/>
      <c r="AQ161" s="152"/>
      <c r="AR161" s="152"/>
      <c r="BH161" s="177">
        <f t="shared" si="118"/>
        <v>0</v>
      </c>
      <c r="BI161" s="177">
        <f t="shared" si="118"/>
        <v>0</v>
      </c>
      <c r="BJ161" s="177">
        <f t="shared" si="118"/>
        <v>0</v>
      </c>
      <c r="BK161" s="177">
        <f t="shared" si="118"/>
        <v>0</v>
      </c>
      <c r="BL161" s="177">
        <f t="shared" si="118"/>
        <v>0</v>
      </c>
    </row>
    <row r="162" spans="1:64" x14ac:dyDescent="0.2">
      <c r="A162" s="186" t="s">
        <v>205</v>
      </c>
      <c r="B162" s="26">
        <f t="shared" ref="B162:F174" si="119">IF(N162&gt;W162,W162,N162)</f>
        <v>0</v>
      </c>
      <c r="C162" s="26">
        <f t="shared" si="119"/>
        <v>0</v>
      </c>
      <c r="D162" s="26">
        <f t="shared" si="119"/>
        <v>0</v>
      </c>
      <c r="E162" s="26">
        <f t="shared" si="119"/>
        <v>0</v>
      </c>
      <c r="F162" s="26">
        <f t="shared" si="119"/>
        <v>0</v>
      </c>
      <c r="H162" s="26" t="e">
        <f>IF(N162/SUM($N$162:$R$174)&gt;W162/SUM($W$162:$AA$174),W162/SUM($W$162:$AA$174),N162/SUM($N$162:$R$174))</f>
        <v>#DIV/0!</v>
      </c>
      <c r="I162" s="26" t="e">
        <f>IF(O162/SUM($N$162:$R$174)&gt;X162/SUM($W$162:$AA$174),X162/SUM($W$162:$AA$174),O162/SUM($N$162:$R$174))</f>
        <v>#DIV/0!</v>
      </c>
      <c r="J162" s="26" t="e">
        <f>IF(P162/SUM($N$162:$R$174)&gt;Y162/SUM($W$162:$AA$174),Y162/SUM($W$162:$AA$174),P162/SUM($N$162:$R$174))</f>
        <v>#DIV/0!</v>
      </c>
      <c r="K162" s="26" t="e">
        <f>IF(Q162/SUM($N$162:$R$174)&gt;Z162/SUM($W$162:$AA$174),Z162/SUM($W$162:$AA$174),Q162/SUM($N$162:$R$174))</f>
        <v>#DIV/0!</v>
      </c>
      <c r="L162" s="26" t="e">
        <f>IF(R162/SUM($N$162:$R$174)&gt;AA162/SUM($W$162:$AA$174),AA162/SUM($W$162:$AA$174),R162/SUM($N$162:$R$174))</f>
        <v>#DIV/0!</v>
      </c>
      <c r="N162" s="26">
        <f>IF(OutputMtx!C162&gt;0,OutputMtx!C162,0)</f>
        <v>0</v>
      </c>
      <c r="O162" s="26">
        <f>IF(OutputMtx!D162&gt;0,OutputMtx!D162,0)</f>
        <v>0</v>
      </c>
      <c r="P162" s="26">
        <f>IF(OutputMtx!E162&gt;0,OutputMtx!E162,0)</f>
        <v>0</v>
      </c>
      <c r="Q162" s="26">
        <f>IF(OutputMtx!F162&gt;0,OutputMtx!F162,0)</f>
        <v>0</v>
      </c>
      <c r="R162" s="26">
        <f>IF(OutputMtx!G162&gt;0,OutputMtx!G162,0)</f>
        <v>0</v>
      </c>
      <c r="T162" s="26" t="e">
        <f>SUM($N162:$N174)/SUM(N162:R174)</f>
        <v>#DIV/0!</v>
      </c>
      <c r="U162" s="26" t="e">
        <f>SUM($W162:$W174)/SUM(W162:AA174)</f>
        <v>#DIV/0!</v>
      </c>
      <c r="V162" s="27" t="e">
        <f>IF(T162&gt;U162,U162,T162)</f>
        <v>#DIV/0!</v>
      </c>
      <c r="W162" s="26">
        <f>IF(OutputMtx!L162&gt;0,OutputMtx!L162,0)</f>
        <v>0</v>
      </c>
      <c r="X162" s="26">
        <f>IF(OutputMtx!M162&gt;0,OutputMtx!M162,0)</f>
        <v>0</v>
      </c>
      <c r="Y162" s="26">
        <f>IF(OutputMtx!N162&gt;0,OutputMtx!N162,0)</f>
        <v>0</v>
      </c>
      <c r="Z162" s="26">
        <f>IF(OutputMtx!O162&gt;0,OutputMtx!O162,0)</f>
        <v>0</v>
      </c>
      <c r="AA162" s="26">
        <f>IF(OutputMtx!P162&gt;0,OutputMtx!P162,0)</f>
        <v>0</v>
      </c>
      <c r="AC162" s="26">
        <f t="shared" ref="AC162:AC174" si="120">SUM($N162:$R162)</f>
        <v>0</v>
      </c>
      <c r="AD162" s="26">
        <f t="shared" ref="AD162:AD174" si="121">SUM($W162:$AA162)</f>
        <v>0</v>
      </c>
      <c r="AE162" s="31">
        <f t="shared" ref="AE162:AE174" si="122">IF(AC162&gt;AD162,AD162,AC162)</f>
        <v>0</v>
      </c>
      <c r="AG162" s="26" t="e">
        <f>SUM($N162:$R162)/SUM(N$162:R$174)</f>
        <v>#DIV/0!</v>
      </c>
      <c r="AH162" s="26" t="e">
        <f>SUM($W162:$AA162)/SUM(W$162:AA$174)</f>
        <v>#DIV/0!</v>
      </c>
      <c r="AI162" s="28" t="e">
        <f>IF(AG162&gt;AH162,AH162,AG162)</f>
        <v>#DIV/0!</v>
      </c>
      <c r="AK162" s="26">
        <f>SUM($N162:$N174)</f>
        <v>0</v>
      </c>
      <c r="AL162" s="26">
        <f>SUM($W162:$W174)</f>
        <v>0</v>
      </c>
      <c r="AM162" s="27">
        <f>IF(AK162&gt;AL162,AL162,AK162)</f>
        <v>0</v>
      </c>
      <c r="AQ162" s="152"/>
      <c r="AR162" s="152"/>
      <c r="BH162" s="177">
        <f t="shared" si="118"/>
        <v>0</v>
      </c>
      <c r="BI162" s="177">
        <f t="shared" si="118"/>
        <v>0</v>
      </c>
      <c r="BJ162" s="177">
        <f t="shared" si="118"/>
        <v>0</v>
      </c>
      <c r="BK162" s="177">
        <f t="shared" si="118"/>
        <v>0</v>
      </c>
      <c r="BL162" s="177">
        <f t="shared" si="118"/>
        <v>0</v>
      </c>
    </row>
    <row r="163" spans="1:64" x14ac:dyDescent="0.2">
      <c r="A163" s="7" t="s">
        <v>2081</v>
      </c>
      <c r="B163" s="26">
        <f t="shared" si="119"/>
        <v>0</v>
      </c>
      <c r="C163" s="26">
        <f t="shared" si="119"/>
        <v>0</v>
      </c>
      <c r="D163" s="26">
        <f t="shared" si="119"/>
        <v>0</v>
      </c>
      <c r="E163" s="26">
        <f t="shared" si="119"/>
        <v>0</v>
      </c>
      <c r="F163" s="26">
        <f t="shared" si="119"/>
        <v>0</v>
      </c>
      <c r="H163" s="26" t="e">
        <f t="shared" ref="H163:H174" si="123">IF(N163/SUM($N$162:$R$174)&gt;W163/SUM($W$162:$AA$174),W163/SUM($W$162:$AA$174),N163/SUM($N$162:$R$174))</f>
        <v>#DIV/0!</v>
      </c>
      <c r="I163" s="26" t="e">
        <f t="shared" ref="I163:L174" si="124">IF(O163/SUM($N$162:$R$174)&gt;X163/SUM($W$162:$AA$174),X163/SUM($W$162:$AA$174),O163/SUM($N$162:$R$174))</f>
        <v>#DIV/0!</v>
      </c>
      <c r="J163" s="26" t="e">
        <f t="shared" si="124"/>
        <v>#DIV/0!</v>
      </c>
      <c r="K163" s="26" t="e">
        <f t="shared" si="124"/>
        <v>#DIV/0!</v>
      </c>
      <c r="L163" s="26" t="e">
        <f t="shared" si="124"/>
        <v>#DIV/0!</v>
      </c>
      <c r="N163" s="26">
        <f>IF(OutputMtx!C163&gt;0,OutputMtx!C163,0)</f>
        <v>0</v>
      </c>
      <c r="O163" s="26">
        <f>IF(OutputMtx!D163&gt;0,OutputMtx!D163,0)</f>
        <v>0</v>
      </c>
      <c r="P163" s="26">
        <f>IF(OutputMtx!E163&gt;0,OutputMtx!E163,0)</f>
        <v>0</v>
      </c>
      <c r="Q163" s="26">
        <f>IF(OutputMtx!F163&gt;0,OutputMtx!F163,0)</f>
        <v>0</v>
      </c>
      <c r="R163" s="26">
        <f>IF(OutputMtx!G163&gt;0,OutputMtx!G163,0)</f>
        <v>0</v>
      </c>
      <c r="T163" s="26" t="e">
        <f>SUM($O162:$O174)/SUM(N162:R174)</f>
        <v>#DIV/0!</v>
      </c>
      <c r="U163" s="26" t="e">
        <f>SUM($X162:$X174)/SUM(W162:AA174)</f>
        <v>#DIV/0!</v>
      </c>
      <c r="V163" s="27" t="e">
        <f>IF(T163&gt;U163,U163,T163)</f>
        <v>#DIV/0!</v>
      </c>
      <c r="W163" s="26">
        <f>IF(OutputMtx!L163&gt;0,OutputMtx!L163,0)</f>
        <v>0</v>
      </c>
      <c r="X163" s="26">
        <f>IF(OutputMtx!M163&gt;0,OutputMtx!M163,0)</f>
        <v>0</v>
      </c>
      <c r="Y163" s="26">
        <f>IF(OutputMtx!N163&gt;0,OutputMtx!N163,0)</f>
        <v>0</v>
      </c>
      <c r="Z163" s="26">
        <f>IF(OutputMtx!O163&gt;0,OutputMtx!O163,0)</f>
        <v>0</v>
      </c>
      <c r="AA163" s="26">
        <f>IF(OutputMtx!P163&gt;0,OutputMtx!P163,0)</f>
        <v>0</v>
      </c>
      <c r="AC163" s="26">
        <f t="shared" si="120"/>
        <v>0</v>
      </c>
      <c r="AD163" s="26">
        <f t="shared" si="121"/>
        <v>0</v>
      </c>
      <c r="AE163" s="31">
        <f t="shared" si="122"/>
        <v>0</v>
      </c>
      <c r="AG163" s="26" t="e">
        <f t="shared" ref="AG163:AG174" si="125">SUM($N163:$R163)/SUM(N$162:R$174)</f>
        <v>#DIV/0!</v>
      </c>
      <c r="AH163" s="26" t="e">
        <f t="shared" ref="AH163:AH174" si="126">SUM($W163:$AA163)/SUM(W$162:AA$174)</f>
        <v>#DIV/0!</v>
      </c>
      <c r="AI163" s="28" t="e">
        <f t="shared" ref="AI163:AI174" si="127">IF(AG163&gt;AH163,AH163,AG163)</f>
        <v>#DIV/0!</v>
      </c>
      <c r="AK163" s="26">
        <f>SUM($O162:$O174)</f>
        <v>0</v>
      </c>
      <c r="AL163" s="26">
        <f>SUM($X162:$X174)</f>
        <v>0</v>
      </c>
      <c r="AM163" s="27">
        <f>IF(AK163&gt;AL163,AL163,AK163)</f>
        <v>0</v>
      </c>
      <c r="AQ163" s="152">
        <f t="shared" si="105"/>
        <v>0</v>
      </c>
      <c r="AR163" s="152">
        <f t="shared" si="105"/>
        <v>0</v>
      </c>
      <c r="AS163">
        <f t="shared" si="106"/>
        <v>0</v>
      </c>
      <c r="BA163" s="177">
        <f t="shared" ref="BA163:BE173" si="128">IF(W163&gt;0,N163,0)</f>
        <v>0</v>
      </c>
      <c r="BB163" s="177">
        <f t="shared" si="128"/>
        <v>0</v>
      </c>
      <c r="BC163" s="177">
        <f t="shared" si="128"/>
        <v>0</v>
      </c>
      <c r="BD163" s="177">
        <f t="shared" si="128"/>
        <v>0</v>
      </c>
      <c r="BE163" s="177">
        <f t="shared" si="128"/>
        <v>0</v>
      </c>
      <c r="BH163" s="177">
        <f t="shared" si="118"/>
        <v>0</v>
      </c>
      <c r="BI163" s="177">
        <f t="shared" si="118"/>
        <v>0</v>
      </c>
      <c r="BJ163" s="177">
        <f t="shared" si="118"/>
        <v>0</v>
      </c>
      <c r="BK163" s="177">
        <f t="shared" si="118"/>
        <v>0</v>
      </c>
      <c r="BL163" s="177">
        <f t="shared" si="118"/>
        <v>0</v>
      </c>
    </row>
    <row r="164" spans="1:64" x14ac:dyDescent="0.2">
      <c r="A164" s="7" t="s">
        <v>2082</v>
      </c>
      <c r="B164" s="26">
        <f t="shared" si="119"/>
        <v>0</v>
      </c>
      <c r="C164" s="26">
        <f t="shared" si="119"/>
        <v>0</v>
      </c>
      <c r="D164" s="26">
        <f t="shared" si="119"/>
        <v>0</v>
      </c>
      <c r="E164" s="26">
        <f t="shared" si="119"/>
        <v>0</v>
      </c>
      <c r="F164" s="26">
        <f t="shared" si="119"/>
        <v>0</v>
      </c>
      <c r="H164" s="26" t="e">
        <f t="shared" si="123"/>
        <v>#DIV/0!</v>
      </c>
      <c r="I164" s="26" t="e">
        <f t="shared" si="124"/>
        <v>#DIV/0!</v>
      </c>
      <c r="J164" s="26" t="e">
        <f t="shared" si="124"/>
        <v>#DIV/0!</v>
      </c>
      <c r="K164" s="26" t="e">
        <f t="shared" si="124"/>
        <v>#DIV/0!</v>
      </c>
      <c r="L164" s="26" t="e">
        <f t="shared" si="124"/>
        <v>#DIV/0!</v>
      </c>
      <c r="N164" s="26">
        <f>IF(OutputMtx!C164&gt;0,OutputMtx!C164,0)</f>
        <v>0</v>
      </c>
      <c r="O164" s="26">
        <f>IF(OutputMtx!D164&gt;0,OutputMtx!D164,0)</f>
        <v>0</v>
      </c>
      <c r="P164" s="26">
        <f>IF(OutputMtx!E164&gt;0,OutputMtx!E164,0)</f>
        <v>0</v>
      </c>
      <c r="Q164" s="26">
        <f>IF(OutputMtx!F164&gt;0,OutputMtx!F164,0)</f>
        <v>0</v>
      </c>
      <c r="R164" s="26">
        <f>IF(OutputMtx!G164&gt;0,OutputMtx!G164,0)</f>
        <v>0</v>
      </c>
      <c r="T164" s="26" t="e">
        <f>SUM($P162:$P174)/SUM(N162:R174)</f>
        <v>#DIV/0!</v>
      </c>
      <c r="U164" s="26" t="e">
        <f>SUM($Y162:$Y174)/SUM(W162:AA174)</f>
        <v>#DIV/0!</v>
      </c>
      <c r="V164" s="27" t="e">
        <f>IF(T164&gt;U164,U164,T164)</f>
        <v>#DIV/0!</v>
      </c>
      <c r="W164" s="26">
        <f>IF(OutputMtx!L164&gt;0,OutputMtx!L164,0)</f>
        <v>0</v>
      </c>
      <c r="X164" s="26">
        <f>IF(OutputMtx!M164&gt;0,OutputMtx!M164,0)</f>
        <v>0</v>
      </c>
      <c r="Y164" s="26">
        <f>IF(OutputMtx!N164&gt;0,OutputMtx!N164,0)</f>
        <v>0</v>
      </c>
      <c r="Z164" s="26">
        <f>IF(OutputMtx!O164&gt;0,OutputMtx!O164,0)</f>
        <v>0</v>
      </c>
      <c r="AA164" s="26">
        <f>IF(OutputMtx!P164&gt;0,OutputMtx!P164,0)</f>
        <v>0</v>
      </c>
      <c r="AC164" s="26">
        <f t="shared" si="120"/>
        <v>0</v>
      </c>
      <c r="AD164" s="26">
        <f t="shared" si="121"/>
        <v>0</v>
      </c>
      <c r="AE164" s="31">
        <f t="shared" si="122"/>
        <v>0</v>
      </c>
      <c r="AG164" s="26" t="e">
        <f t="shared" si="125"/>
        <v>#DIV/0!</v>
      </c>
      <c r="AH164" s="26" t="e">
        <f t="shared" si="126"/>
        <v>#DIV/0!</v>
      </c>
      <c r="AI164" s="28" t="e">
        <f t="shared" si="127"/>
        <v>#DIV/0!</v>
      </c>
      <c r="AK164" s="26">
        <f>SUM($P162:$P174)</f>
        <v>0</v>
      </c>
      <c r="AL164" s="26">
        <f>SUM($Y162:$Y174)</f>
        <v>0</v>
      </c>
      <c r="AM164" s="27">
        <f>IF(AK164&gt;AL164,AL164,AK164)</f>
        <v>0</v>
      </c>
      <c r="AQ164" s="152">
        <f t="shared" si="105"/>
        <v>0</v>
      </c>
      <c r="AR164" s="152">
        <f t="shared" si="105"/>
        <v>0</v>
      </c>
      <c r="AS164">
        <f t="shared" si="106"/>
        <v>0</v>
      </c>
      <c r="BA164" s="177">
        <f t="shared" si="128"/>
        <v>0</v>
      </c>
      <c r="BB164" s="177">
        <f t="shared" si="128"/>
        <v>0</v>
      </c>
      <c r="BC164" s="177">
        <f t="shared" si="128"/>
        <v>0</v>
      </c>
      <c r="BD164" s="177">
        <f t="shared" si="128"/>
        <v>0</v>
      </c>
      <c r="BE164" s="177">
        <f t="shared" si="128"/>
        <v>0</v>
      </c>
      <c r="BH164" s="177">
        <f t="shared" si="118"/>
        <v>0</v>
      </c>
      <c r="BI164" s="177">
        <f t="shared" si="118"/>
        <v>0</v>
      </c>
      <c r="BJ164" s="177">
        <f t="shared" si="118"/>
        <v>0</v>
      </c>
      <c r="BK164" s="177">
        <f t="shared" si="118"/>
        <v>0</v>
      </c>
      <c r="BL164" s="177">
        <f t="shared" si="118"/>
        <v>0</v>
      </c>
    </row>
    <row r="165" spans="1:64" x14ac:dyDescent="0.2">
      <c r="A165" s="7" t="s">
        <v>2083</v>
      </c>
      <c r="B165" s="26">
        <f t="shared" si="119"/>
        <v>0</v>
      </c>
      <c r="C165" s="26">
        <f t="shared" si="119"/>
        <v>0</v>
      </c>
      <c r="D165" s="26">
        <f t="shared" si="119"/>
        <v>0</v>
      </c>
      <c r="E165" s="26">
        <f t="shared" si="119"/>
        <v>0</v>
      </c>
      <c r="F165" s="26">
        <f t="shared" si="119"/>
        <v>0</v>
      </c>
      <c r="H165" s="26" t="e">
        <f t="shared" si="123"/>
        <v>#DIV/0!</v>
      </c>
      <c r="I165" s="26" t="e">
        <f t="shared" si="124"/>
        <v>#DIV/0!</v>
      </c>
      <c r="J165" s="26" t="e">
        <f t="shared" si="124"/>
        <v>#DIV/0!</v>
      </c>
      <c r="K165" s="26" t="e">
        <f t="shared" si="124"/>
        <v>#DIV/0!</v>
      </c>
      <c r="L165" s="26" t="e">
        <f t="shared" si="124"/>
        <v>#DIV/0!</v>
      </c>
      <c r="N165" s="26">
        <f>IF(OutputMtx!C165&gt;0,OutputMtx!C165,0)</f>
        <v>0</v>
      </c>
      <c r="O165" s="26">
        <f>IF(OutputMtx!D165&gt;0,OutputMtx!D165,0)</f>
        <v>0</v>
      </c>
      <c r="P165" s="26">
        <f>IF(OutputMtx!E165&gt;0,OutputMtx!E165,0)</f>
        <v>0</v>
      </c>
      <c r="Q165" s="26">
        <f>IF(OutputMtx!F165&gt;0,OutputMtx!F165,0)</f>
        <v>0</v>
      </c>
      <c r="R165" s="26">
        <f>IF(OutputMtx!G165&gt;0,OutputMtx!G165,0)</f>
        <v>0</v>
      </c>
      <c r="T165" s="26" t="e">
        <f>SUM($Q162:$Q174)/SUM(N162:R174)</f>
        <v>#DIV/0!</v>
      </c>
      <c r="U165" s="26" t="e">
        <f>SUM($Z162:$Z174)/SUM(W162:AA174)</f>
        <v>#DIV/0!</v>
      </c>
      <c r="V165" s="27" t="e">
        <f>IF(T165&gt;U165,U165,T165)</f>
        <v>#DIV/0!</v>
      </c>
      <c r="W165" s="26">
        <f>IF(OutputMtx!L165&gt;0,OutputMtx!L165,0)</f>
        <v>0</v>
      </c>
      <c r="X165" s="26">
        <f>IF(OutputMtx!M165&gt;0,OutputMtx!M165,0)</f>
        <v>0</v>
      </c>
      <c r="Y165" s="26">
        <f>IF(OutputMtx!N165&gt;0,OutputMtx!N165,0)</f>
        <v>0</v>
      </c>
      <c r="Z165" s="26">
        <f>IF(OutputMtx!O165&gt;0,OutputMtx!O165,0)</f>
        <v>0</v>
      </c>
      <c r="AA165" s="26">
        <f>IF(OutputMtx!P165&gt;0,OutputMtx!P165,0)</f>
        <v>0</v>
      </c>
      <c r="AC165" s="26">
        <f t="shared" si="120"/>
        <v>0</v>
      </c>
      <c r="AD165" s="26">
        <f t="shared" si="121"/>
        <v>0</v>
      </c>
      <c r="AE165" s="31">
        <f t="shared" si="122"/>
        <v>0</v>
      </c>
      <c r="AG165" s="26" t="e">
        <f t="shared" si="125"/>
        <v>#DIV/0!</v>
      </c>
      <c r="AH165" s="26" t="e">
        <f t="shared" si="126"/>
        <v>#DIV/0!</v>
      </c>
      <c r="AI165" s="28" t="e">
        <f t="shared" si="127"/>
        <v>#DIV/0!</v>
      </c>
      <c r="AK165" s="26">
        <f>SUM($Q162:$Q174)</f>
        <v>0</v>
      </c>
      <c r="AL165" s="26">
        <f>SUM($Z162:$Z174)</f>
        <v>0</v>
      </c>
      <c r="AM165" s="27">
        <f>IF(AK165&gt;AL165,AL165,AK165)</f>
        <v>0</v>
      </c>
      <c r="AQ165" s="152">
        <f t="shared" si="105"/>
        <v>0</v>
      </c>
      <c r="AR165" s="152">
        <f t="shared" si="105"/>
        <v>0</v>
      </c>
      <c r="AS165">
        <f t="shared" si="106"/>
        <v>0</v>
      </c>
      <c r="BA165" s="177">
        <f t="shared" si="128"/>
        <v>0</v>
      </c>
      <c r="BB165" s="177">
        <f t="shared" si="128"/>
        <v>0</v>
      </c>
      <c r="BC165" s="177">
        <f t="shared" si="128"/>
        <v>0</v>
      </c>
      <c r="BD165" s="177">
        <f t="shared" si="128"/>
        <v>0</v>
      </c>
      <c r="BE165" s="177">
        <f t="shared" si="128"/>
        <v>0</v>
      </c>
      <c r="BH165" s="177">
        <f t="shared" si="118"/>
        <v>0</v>
      </c>
      <c r="BI165" s="177">
        <f t="shared" si="118"/>
        <v>0</v>
      </c>
      <c r="BJ165" s="177">
        <f t="shared" si="118"/>
        <v>0</v>
      </c>
      <c r="BK165" s="177">
        <f t="shared" si="118"/>
        <v>0</v>
      </c>
      <c r="BL165" s="177">
        <f t="shared" si="118"/>
        <v>0</v>
      </c>
    </row>
    <row r="166" spans="1:64" x14ac:dyDescent="0.2">
      <c r="A166" s="7" t="s">
        <v>2084</v>
      </c>
      <c r="B166" s="26">
        <f t="shared" si="119"/>
        <v>0</v>
      </c>
      <c r="C166" s="26">
        <f t="shared" si="119"/>
        <v>0</v>
      </c>
      <c r="D166" s="26">
        <f t="shared" si="119"/>
        <v>0</v>
      </c>
      <c r="E166" s="26">
        <f t="shared" si="119"/>
        <v>0</v>
      </c>
      <c r="F166" s="26">
        <f t="shared" si="119"/>
        <v>0</v>
      </c>
      <c r="H166" s="26" t="e">
        <f t="shared" si="123"/>
        <v>#DIV/0!</v>
      </c>
      <c r="I166" s="26" t="e">
        <f t="shared" si="124"/>
        <v>#DIV/0!</v>
      </c>
      <c r="J166" s="26" t="e">
        <f t="shared" si="124"/>
        <v>#DIV/0!</v>
      </c>
      <c r="K166" s="26" t="e">
        <f t="shared" si="124"/>
        <v>#DIV/0!</v>
      </c>
      <c r="L166" s="26" t="e">
        <f t="shared" si="124"/>
        <v>#DIV/0!</v>
      </c>
      <c r="N166" s="26">
        <f>IF(OutputMtx!C166&gt;0,OutputMtx!C166,0)</f>
        <v>0</v>
      </c>
      <c r="O166" s="26">
        <f>IF(OutputMtx!D166&gt;0,OutputMtx!D166,0)</f>
        <v>0</v>
      </c>
      <c r="P166" s="26">
        <f>IF(OutputMtx!E166&gt;0,OutputMtx!E166,0)</f>
        <v>0</v>
      </c>
      <c r="Q166" s="26">
        <f>IF(OutputMtx!F166&gt;0,OutputMtx!F166,0)</f>
        <v>0</v>
      </c>
      <c r="R166" s="26">
        <f>IF(OutputMtx!G166&gt;0,OutputMtx!G166,0)</f>
        <v>0</v>
      </c>
      <c r="T166" s="26" t="e">
        <f>SUM($R162:$R174)/SUM(N162:R174)</f>
        <v>#DIV/0!</v>
      </c>
      <c r="U166" s="26" t="e">
        <f>SUM($AA162:$AA174)/SUM(W162:AA174)</f>
        <v>#DIV/0!</v>
      </c>
      <c r="V166" s="27" t="e">
        <f>IF(T166&gt;U166,U166,T166)</f>
        <v>#DIV/0!</v>
      </c>
      <c r="W166" s="26">
        <f>IF(OutputMtx!L166&gt;0,OutputMtx!L166,0)</f>
        <v>0</v>
      </c>
      <c r="X166" s="26">
        <f>IF(OutputMtx!M166&gt;0,OutputMtx!M166,0)</f>
        <v>0</v>
      </c>
      <c r="Y166" s="26">
        <f>IF(OutputMtx!N166&gt;0,OutputMtx!N166,0)</f>
        <v>0</v>
      </c>
      <c r="Z166" s="26">
        <f>IF(OutputMtx!O166&gt;0,OutputMtx!O166,0)</f>
        <v>0</v>
      </c>
      <c r="AA166" s="26">
        <f>IF(OutputMtx!P166&gt;0,OutputMtx!P166,0)</f>
        <v>0</v>
      </c>
      <c r="AC166" s="26">
        <f t="shared" si="120"/>
        <v>0</v>
      </c>
      <c r="AD166" s="26">
        <f t="shared" si="121"/>
        <v>0</v>
      </c>
      <c r="AE166" s="31">
        <f t="shared" si="122"/>
        <v>0</v>
      </c>
      <c r="AG166" s="26" t="e">
        <f t="shared" si="125"/>
        <v>#DIV/0!</v>
      </c>
      <c r="AH166" s="26" t="e">
        <f t="shared" si="126"/>
        <v>#DIV/0!</v>
      </c>
      <c r="AI166" s="28" t="e">
        <f t="shared" si="127"/>
        <v>#DIV/0!</v>
      </c>
      <c r="AK166" s="26">
        <f>SUM($R162:$R174)</f>
        <v>0</v>
      </c>
      <c r="AL166" s="26">
        <f>SUM($AA162:$AA174)</f>
        <v>0</v>
      </c>
      <c r="AM166" s="27">
        <f>IF(AK166&gt;AL166,AL166,AK166)</f>
        <v>0</v>
      </c>
      <c r="AQ166" s="152">
        <f t="shared" si="105"/>
        <v>0</v>
      </c>
      <c r="AR166" s="152">
        <f t="shared" si="105"/>
        <v>0</v>
      </c>
      <c r="AS166">
        <f t="shared" si="106"/>
        <v>0</v>
      </c>
      <c r="BA166" s="177">
        <f t="shared" si="128"/>
        <v>0</v>
      </c>
      <c r="BB166" s="177">
        <f t="shared" si="128"/>
        <v>0</v>
      </c>
      <c r="BC166" s="177">
        <f t="shared" si="128"/>
        <v>0</v>
      </c>
      <c r="BD166" s="177">
        <f t="shared" si="128"/>
        <v>0</v>
      </c>
      <c r="BE166" s="177">
        <f t="shared" si="128"/>
        <v>0</v>
      </c>
      <c r="BH166" s="177">
        <f t="shared" si="118"/>
        <v>0</v>
      </c>
      <c r="BI166" s="177">
        <f t="shared" si="118"/>
        <v>0</v>
      </c>
      <c r="BJ166" s="177">
        <f t="shared" si="118"/>
        <v>0</v>
      </c>
      <c r="BK166" s="177">
        <f t="shared" si="118"/>
        <v>0</v>
      </c>
      <c r="BL166" s="177">
        <f t="shared" si="118"/>
        <v>0</v>
      </c>
    </row>
    <row r="167" spans="1:64" x14ac:dyDescent="0.2">
      <c r="A167" s="7" t="s">
        <v>2085</v>
      </c>
      <c r="B167" s="26">
        <f t="shared" si="119"/>
        <v>0</v>
      </c>
      <c r="C167" s="26">
        <f t="shared" si="119"/>
        <v>0</v>
      </c>
      <c r="D167" s="26">
        <f t="shared" si="119"/>
        <v>0</v>
      </c>
      <c r="E167" s="26">
        <f t="shared" si="119"/>
        <v>0</v>
      </c>
      <c r="F167" s="26">
        <f t="shared" si="119"/>
        <v>0</v>
      </c>
      <c r="H167" s="26" t="e">
        <f t="shared" si="123"/>
        <v>#DIV/0!</v>
      </c>
      <c r="I167" s="26" t="e">
        <f t="shared" si="124"/>
        <v>#DIV/0!</v>
      </c>
      <c r="J167" s="26" t="e">
        <f t="shared" si="124"/>
        <v>#DIV/0!</v>
      </c>
      <c r="K167" s="26" t="e">
        <f t="shared" si="124"/>
        <v>#DIV/0!</v>
      </c>
      <c r="L167" s="26" t="e">
        <f t="shared" si="124"/>
        <v>#DIV/0!</v>
      </c>
      <c r="N167" s="26">
        <f>IF(OutputMtx!C167&gt;0,OutputMtx!C167,0)</f>
        <v>0</v>
      </c>
      <c r="O167" s="26">
        <f>IF(OutputMtx!D167&gt;0,OutputMtx!D167,0)</f>
        <v>0</v>
      </c>
      <c r="P167" s="26">
        <f>IF(OutputMtx!E167&gt;0,OutputMtx!E167,0)</f>
        <v>0</v>
      </c>
      <c r="Q167" s="26">
        <f>IF(OutputMtx!F167&gt;0,OutputMtx!F167,0)</f>
        <v>0</v>
      </c>
      <c r="R167" s="26">
        <f>IF(OutputMtx!G167&gt;0,OutputMtx!G167,0)</f>
        <v>0</v>
      </c>
      <c r="W167" s="26">
        <f>IF(OutputMtx!L167&gt;0,OutputMtx!L167,0)</f>
        <v>0</v>
      </c>
      <c r="X167" s="26">
        <f>IF(OutputMtx!M167&gt;0,OutputMtx!M167,0)</f>
        <v>0</v>
      </c>
      <c r="Y167" s="26">
        <f>IF(OutputMtx!N167&gt;0,OutputMtx!N167,0)</f>
        <v>0</v>
      </c>
      <c r="Z167" s="26">
        <f>IF(OutputMtx!O167&gt;0,OutputMtx!O167,0)</f>
        <v>0</v>
      </c>
      <c r="AA167" s="26">
        <f>IF(OutputMtx!P167&gt;0,OutputMtx!P167,0)</f>
        <v>0</v>
      </c>
      <c r="AC167" s="26">
        <f t="shared" si="120"/>
        <v>0</v>
      </c>
      <c r="AD167" s="26">
        <f t="shared" si="121"/>
        <v>0</v>
      </c>
      <c r="AE167" s="31">
        <f t="shared" si="122"/>
        <v>0</v>
      </c>
      <c r="AG167" s="26" t="e">
        <f t="shared" si="125"/>
        <v>#DIV/0!</v>
      </c>
      <c r="AH167" s="26" t="e">
        <f t="shared" si="126"/>
        <v>#DIV/0!</v>
      </c>
      <c r="AI167" s="28" t="e">
        <f t="shared" si="127"/>
        <v>#DIV/0!</v>
      </c>
      <c r="AQ167" s="152">
        <f t="shared" si="105"/>
        <v>0</v>
      </c>
      <c r="AR167" s="152">
        <f t="shared" si="105"/>
        <v>0</v>
      </c>
      <c r="AS167">
        <f t="shared" si="106"/>
        <v>0</v>
      </c>
      <c r="BA167" s="177">
        <f t="shared" si="128"/>
        <v>0</v>
      </c>
      <c r="BB167" s="177">
        <f t="shared" si="128"/>
        <v>0</v>
      </c>
      <c r="BC167" s="177">
        <f t="shared" si="128"/>
        <v>0</v>
      </c>
      <c r="BD167" s="177">
        <f t="shared" si="128"/>
        <v>0</v>
      </c>
      <c r="BE167" s="177">
        <f t="shared" si="128"/>
        <v>0</v>
      </c>
      <c r="BH167" s="177">
        <f t="shared" si="118"/>
        <v>0</v>
      </c>
      <c r="BI167" s="177">
        <f t="shared" si="118"/>
        <v>0</v>
      </c>
      <c r="BJ167" s="177">
        <f t="shared" si="118"/>
        <v>0</v>
      </c>
      <c r="BK167" s="177">
        <f t="shared" si="118"/>
        <v>0</v>
      </c>
      <c r="BL167" s="177">
        <f t="shared" si="118"/>
        <v>0</v>
      </c>
    </row>
    <row r="168" spans="1:64" x14ac:dyDescent="0.2">
      <c r="A168" s="7" t="s">
        <v>2086</v>
      </c>
      <c r="B168" s="26">
        <f t="shared" si="119"/>
        <v>0</v>
      </c>
      <c r="C168" s="26">
        <f t="shared" si="119"/>
        <v>0</v>
      </c>
      <c r="D168" s="26">
        <f t="shared" si="119"/>
        <v>0</v>
      </c>
      <c r="E168" s="26">
        <f t="shared" si="119"/>
        <v>0</v>
      </c>
      <c r="F168" s="26">
        <f t="shared" si="119"/>
        <v>0</v>
      </c>
      <c r="H168" s="26" t="e">
        <f t="shared" si="123"/>
        <v>#DIV/0!</v>
      </c>
      <c r="I168" s="26" t="e">
        <f t="shared" si="124"/>
        <v>#DIV/0!</v>
      </c>
      <c r="J168" s="26" t="e">
        <f t="shared" si="124"/>
        <v>#DIV/0!</v>
      </c>
      <c r="K168" s="26" t="e">
        <f t="shared" si="124"/>
        <v>#DIV/0!</v>
      </c>
      <c r="L168" s="26" t="e">
        <f t="shared" si="124"/>
        <v>#DIV/0!</v>
      </c>
      <c r="N168" s="26">
        <f>IF(OutputMtx!C168&gt;0,OutputMtx!C168,0)</f>
        <v>0</v>
      </c>
      <c r="O168" s="26">
        <f>IF(OutputMtx!D168&gt;0,OutputMtx!D168,0)</f>
        <v>0</v>
      </c>
      <c r="P168" s="26">
        <f>IF(OutputMtx!E168&gt;0,OutputMtx!E168,0)</f>
        <v>0</v>
      </c>
      <c r="Q168" s="26">
        <f>IF(OutputMtx!F168&gt;0,OutputMtx!F168,0)</f>
        <v>0</v>
      </c>
      <c r="R168" s="26">
        <f>IF(OutputMtx!G168&gt;0,OutputMtx!G168,0)</f>
        <v>0</v>
      </c>
      <c r="W168" s="26">
        <f>IF(OutputMtx!L168&gt;0,OutputMtx!L168,0)</f>
        <v>0</v>
      </c>
      <c r="X168" s="26">
        <f>IF(OutputMtx!M168&gt;0,OutputMtx!M168,0)</f>
        <v>0</v>
      </c>
      <c r="Y168" s="26">
        <f>IF(OutputMtx!N168&gt;0,OutputMtx!N168,0)</f>
        <v>0</v>
      </c>
      <c r="Z168" s="26">
        <f>IF(OutputMtx!O168&gt;0,OutputMtx!O168,0)</f>
        <v>0</v>
      </c>
      <c r="AA168" s="26">
        <f>IF(OutputMtx!P168&gt;0,OutputMtx!P168,0)</f>
        <v>0</v>
      </c>
      <c r="AC168" s="26">
        <f t="shared" si="120"/>
        <v>0</v>
      </c>
      <c r="AD168" s="26">
        <f t="shared" si="121"/>
        <v>0</v>
      </c>
      <c r="AE168" s="31">
        <f t="shared" si="122"/>
        <v>0</v>
      </c>
      <c r="AG168" s="26" t="e">
        <f t="shared" si="125"/>
        <v>#DIV/0!</v>
      </c>
      <c r="AH168" s="26" t="e">
        <f t="shared" si="126"/>
        <v>#DIV/0!</v>
      </c>
      <c r="AI168" s="28" t="e">
        <f t="shared" si="127"/>
        <v>#DIV/0!</v>
      </c>
      <c r="AQ168" s="152">
        <f t="shared" si="105"/>
        <v>0</v>
      </c>
      <c r="AR168" s="152">
        <f t="shared" si="105"/>
        <v>0</v>
      </c>
      <c r="AS168">
        <f t="shared" si="106"/>
        <v>0</v>
      </c>
      <c r="BA168" s="177">
        <f t="shared" si="128"/>
        <v>0</v>
      </c>
      <c r="BB168" s="177">
        <f t="shared" si="128"/>
        <v>0</v>
      </c>
      <c r="BC168" s="177">
        <f t="shared" si="128"/>
        <v>0</v>
      </c>
      <c r="BD168" s="177">
        <f t="shared" si="128"/>
        <v>0</v>
      </c>
      <c r="BE168" s="177">
        <f t="shared" si="128"/>
        <v>0</v>
      </c>
      <c r="BH168" s="177">
        <f t="shared" si="118"/>
        <v>0</v>
      </c>
      <c r="BI168" s="177">
        <f t="shared" si="118"/>
        <v>0</v>
      </c>
      <c r="BJ168" s="177">
        <f t="shared" si="118"/>
        <v>0</v>
      </c>
      <c r="BK168" s="177">
        <f t="shared" si="118"/>
        <v>0</v>
      </c>
      <c r="BL168" s="177">
        <f t="shared" si="118"/>
        <v>0</v>
      </c>
    </row>
    <row r="169" spans="1:64" ht="25.5" x14ac:dyDescent="0.2">
      <c r="A169" s="7" t="s">
        <v>2087</v>
      </c>
      <c r="B169" s="26">
        <f t="shared" si="119"/>
        <v>0</v>
      </c>
      <c r="C169" s="26">
        <f t="shared" si="119"/>
        <v>0</v>
      </c>
      <c r="D169" s="26">
        <f t="shared" si="119"/>
        <v>0</v>
      </c>
      <c r="E169" s="26">
        <f t="shared" si="119"/>
        <v>0</v>
      </c>
      <c r="F169" s="26">
        <f t="shared" si="119"/>
        <v>0</v>
      </c>
      <c r="H169" s="26" t="e">
        <f t="shared" si="123"/>
        <v>#DIV/0!</v>
      </c>
      <c r="I169" s="26" t="e">
        <f t="shared" si="124"/>
        <v>#DIV/0!</v>
      </c>
      <c r="J169" s="26" t="e">
        <f t="shared" si="124"/>
        <v>#DIV/0!</v>
      </c>
      <c r="K169" s="26" t="e">
        <f t="shared" si="124"/>
        <v>#DIV/0!</v>
      </c>
      <c r="L169" s="26" t="e">
        <f t="shared" si="124"/>
        <v>#DIV/0!</v>
      </c>
      <c r="N169" s="26">
        <f>IF(OutputMtx!C169&gt;0,OutputMtx!C169,0)</f>
        <v>0</v>
      </c>
      <c r="O169" s="26">
        <f>IF(OutputMtx!D169&gt;0,OutputMtx!D169,0)</f>
        <v>0</v>
      </c>
      <c r="P169" s="26">
        <f>IF(OutputMtx!E169&gt;0,OutputMtx!E169,0)</f>
        <v>0</v>
      </c>
      <c r="Q169" s="26">
        <f>IF(OutputMtx!F169&gt;0,OutputMtx!F169,0)</f>
        <v>0</v>
      </c>
      <c r="R169" s="26">
        <f>IF(OutputMtx!G169&gt;0,OutputMtx!G169,0)</f>
        <v>0</v>
      </c>
      <c r="W169" s="26">
        <f>IF(OutputMtx!L169&gt;0,OutputMtx!L169,0)</f>
        <v>0</v>
      </c>
      <c r="X169" s="26">
        <f>IF(OutputMtx!M169&gt;0,OutputMtx!M169,0)</f>
        <v>0</v>
      </c>
      <c r="Y169" s="26">
        <f>IF(OutputMtx!N169&gt;0,OutputMtx!N169,0)</f>
        <v>0</v>
      </c>
      <c r="Z169" s="26">
        <f>IF(OutputMtx!O169&gt;0,OutputMtx!O169,0)</f>
        <v>0</v>
      </c>
      <c r="AA169" s="26">
        <f>IF(OutputMtx!P169&gt;0,OutputMtx!P169,0)</f>
        <v>0</v>
      </c>
      <c r="AC169" s="26">
        <f t="shared" si="120"/>
        <v>0</v>
      </c>
      <c r="AD169" s="26">
        <f t="shared" si="121"/>
        <v>0</v>
      </c>
      <c r="AE169" s="31">
        <f t="shared" si="122"/>
        <v>0</v>
      </c>
      <c r="AG169" s="26" t="e">
        <f t="shared" si="125"/>
        <v>#DIV/0!</v>
      </c>
      <c r="AH169" s="26" t="e">
        <f t="shared" si="126"/>
        <v>#DIV/0!</v>
      </c>
      <c r="AI169" s="28" t="e">
        <f t="shared" si="127"/>
        <v>#DIV/0!</v>
      </c>
      <c r="AQ169" s="152">
        <f t="shared" si="105"/>
        <v>0</v>
      </c>
      <c r="AR169" s="152">
        <f t="shared" si="105"/>
        <v>0</v>
      </c>
      <c r="AS169">
        <f t="shared" si="106"/>
        <v>0</v>
      </c>
      <c r="BA169" s="177">
        <f t="shared" si="128"/>
        <v>0</v>
      </c>
      <c r="BB169" s="177">
        <f t="shared" si="128"/>
        <v>0</v>
      </c>
      <c r="BC169" s="177">
        <f t="shared" si="128"/>
        <v>0</v>
      </c>
      <c r="BD169" s="177">
        <f t="shared" si="128"/>
        <v>0</v>
      </c>
      <c r="BE169" s="177">
        <f t="shared" si="128"/>
        <v>0</v>
      </c>
      <c r="BH169" s="177">
        <f t="shared" si="118"/>
        <v>0</v>
      </c>
      <c r="BI169" s="177">
        <f t="shared" si="118"/>
        <v>0</v>
      </c>
      <c r="BJ169" s="177">
        <f t="shared" si="118"/>
        <v>0</v>
      </c>
      <c r="BK169" s="177">
        <f t="shared" si="118"/>
        <v>0</v>
      </c>
      <c r="BL169" s="177">
        <f t="shared" si="118"/>
        <v>0</v>
      </c>
    </row>
    <row r="170" spans="1:64" ht="25.5" x14ac:dyDescent="0.2">
      <c r="A170" s="7" t="s">
        <v>2088</v>
      </c>
      <c r="B170" s="26">
        <f t="shared" si="119"/>
        <v>0</v>
      </c>
      <c r="C170" s="26">
        <f t="shared" si="119"/>
        <v>0</v>
      </c>
      <c r="D170" s="26">
        <f t="shared" si="119"/>
        <v>0</v>
      </c>
      <c r="E170" s="26">
        <f t="shared" si="119"/>
        <v>0</v>
      </c>
      <c r="F170" s="26">
        <f t="shared" si="119"/>
        <v>0</v>
      </c>
      <c r="H170" s="26" t="e">
        <f t="shared" si="123"/>
        <v>#DIV/0!</v>
      </c>
      <c r="I170" s="26" t="e">
        <f t="shared" si="124"/>
        <v>#DIV/0!</v>
      </c>
      <c r="J170" s="26" t="e">
        <f t="shared" si="124"/>
        <v>#DIV/0!</v>
      </c>
      <c r="K170" s="26" t="e">
        <f t="shared" si="124"/>
        <v>#DIV/0!</v>
      </c>
      <c r="L170" s="26" t="e">
        <f t="shared" si="124"/>
        <v>#DIV/0!</v>
      </c>
      <c r="N170" s="26">
        <f>IF(OutputMtx!C170&gt;0,OutputMtx!C170,0)</f>
        <v>0</v>
      </c>
      <c r="O170" s="26">
        <f>IF(OutputMtx!D170&gt;0,OutputMtx!D170,0)</f>
        <v>0</v>
      </c>
      <c r="P170" s="26">
        <f>IF(OutputMtx!E170&gt;0,OutputMtx!E170,0)</f>
        <v>0</v>
      </c>
      <c r="Q170" s="26">
        <f>IF(OutputMtx!F170&gt;0,OutputMtx!F170,0)</f>
        <v>0</v>
      </c>
      <c r="R170" s="26">
        <f>IF(OutputMtx!G170&gt;0,OutputMtx!G170,0)</f>
        <v>0</v>
      </c>
      <c r="W170" s="26">
        <f>IF(OutputMtx!L170&gt;0,OutputMtx!L170,0)</f>
        <v>0</v>
      </c>
      <c r="X170" s="26">
        <f>IF(OutputMtx!M170&gt;0,OutputMtx!M170,0)</f>
        <v>0</v>
      </c>
      <c r="Y170" s="26">
        <f>IF(OutputMtx!N170&gt;0,OutputMtx!N170,0)</f>
        <v>0</v>
      </c>
      <c r="Z170" s="26">
        <f>IF(OutputMtx!O170&gt;0,OutputMtx!O170,0)</f>
        <v>0</v>
      </c>
      <c r="AA170" s="26">
        <f>IF(OutputMtx!P170&gt;0,OutputMtx!P170,0)</f>
        <v>0</v>
      </c>
      <c r="AC170" s="26">
        <f t="shared" si="120"/>
        <v>0</v>
      </c>
      <c r="AD170" s="26">
        <f t="shared" si="121"/>
        <v>0</v>
      </c>
      <c r="AE170" s="31">
        <f t="shared" si="122"/>
        <v>0</v>
      </c>
      <c r="AG170" s="26" t="e">
        <f t="shared" si="125"/>
        <v>#DIV/0!</v>
      </c>
      <c r="AH170" s="26" t="e">
        <f t="shared" si="126"/>
        <v>#DIV/0!</v>
      </c>
      <c r="AI170" s="28" t="e">
        <f t="shared" si="127"/>
        <v>#DIV/0!</v>
      </c>
      <c r="AQ170" s="152">
        <f t="shared" si="105"/>
        <v>0</v>
      </c>
      <c r="AR170" s="152">
        <f t="shared" si="105"/>
        <v>0</v>
      </c>
      <c r="AS170">
        <f t="shared" si="106"/>
        <v>0</v>
      </c>
      <c r="BA170" s="177">
        <f t="shared" si="128"/>
        <v>0</v>
      </c>
      <c r="BB170" s="177">
        <f t="shared" si="128"/>
        <v>0</v>
      </c>
      <c r="BC170" s="177">
        <f t="shared" si="128"/>
        <v>0</v>
      </c>
      <c r="BD170" s="177">
        <f t="shared" si="128"/>
        <v>0</v>
      </c>
      <c r="BE170" s="177">
        <f t="shared" si="128"/>
        <v>0</v>
      </c>
      <c r="BH170" s="177">
        <f t="shared" si="118"/>
        <v>0</v>
      </c>
      <c r="BI170" s="177">
        <f t="shared" si="118"/>
        <v>0</v>
      </c>
      <c r="BJ170" s="177">
        <f t="shared" si="118"/>
        <v>0</v>
      </c>
      <c r="BK170" s="177">
        <f t="shared" si="118"/>
        <v>0</v>
      </c>
      <c r="BL170" s="177">
        <f t="shared" si="118"/>
        <v>0</v>
      </c>
    </row>
    <row r="171" spans="1:64" x14ac:dyDescent="0.2">
      <c r="A171" s="7" t="s">
        <v>2089</v>
      </c>
      <c r="B171" s="26">
        <f t="shared" si="119"/>
        <v>0</v>
      </c>
      <c r="C171" s="26">
        <f t="shared" si="119"/>
        <v>0</v>
      </c>
      <c r="D171" s="26">
        <f t="shared" si="119"/>
        <v>0</v>
      </c>
      <c r="E171" s="26">
        <f t="shared" si="119"/>
        <v>0</v>
      </c>
      <c r="F171" s="26">
        <f t="shared" si="119"/>
        <v>0</v>
      </c>
      <c r="H171" s="26" t="e">
        <f t="shared" si="123"/>
        <v>#DIV/0!</v>
      </c>
      <c r="I171" s="26" t="e">
        <f t="shared" si="124"/>
        <v>#DIV/0!</v>
      </c>
      <c r="J171" s="26" t="e">
        <f t="shared" si="124"/>
        <v>#DIV/0!</v>
      </c>
      <c r="K171" s="26" t="e">
        <f t="shared" si="124"/>
        <v>#DIV/0!</v>
      </c>
      <c r="L171" s="26" t="e">
        <f t="shared" si="124"/>
        <v>#DIV/0!</v>
      </c>
      <c r="N171" s="26">
        <f>IF(OutputMtx!C171&gt;0,OutputMtx!C171,0)</f>
        <v>0</v>
      </c>
      <c r="O171" s="26">
        <f>IF(OutputMtx!D171&gt;0,OutputMtx!D171,0)</f>
        <v>0</v>
      </c>
      <c r="P171" s="26">
        <f>IF(OutputMtx!E171&gt;0,OutputMtx!E171,0)</f>
        <v>0</v>
      </c>
      <c r="Q171" s="26">
        <f>IF(OutputMtx!F171&gt;0,OutputMtx!F171,0)</f>
        <v>0</v>
      </c>
      <c r="R171" s="26">
        <f>IF(OutputMtx!G171&gt;0,OutputMtx!G171,0)</f>
        <v>0</v>
      </c>
      <c r="W171" s="26">
        <f>IF(OutputMtx!L171&gt;0,OutputMtx!L171,0)</f>
        <v>0</v>
      </c>
      <c r="X171" s="26">
        <f>IF(OutputMtx!M171&gt;0,OutputMtx!M171,0)</f>
        <v>0</v>
      </c>
      <c r="Y171" s="26">
        <f>IF(OutputMtx!N171&gt;0,OutputMtx!N171,0)</f>
        <v>0</v>
      </c>
      <c r="Z171" s="26">
        <f>IF(OutputMtx!O171&gt;0,OutputMtx!O171,0)</f>
        <v>0</v>
      </c>
      <c r="AA171" s="26">
        <f>IF(OutputMtx!P171&gt;0,OutputMtx!P171,0)</f>
        <v>0</v>
      </c>
      <c r="AC171" s="26">
        <f t="shared" si="120"/>
        <v>0</v>
      </c>
      <c r="AD171" s="26">
        <f t="shared" si="121"/>
        <v>0</v>
      </c>
      <c r="AE171" s="31">
        <f t="shared" si="122"/>
        <v>0</v>
      </c>
      <c r="AG171" s="26" t="e">
        <f t="shared" si="125"/>
        <v>#DIV/0!</v>
      </c>
      <c r="AH171" s="26" t="e">
        <f t="shared" si="126"/>
        <v>#DIV/0!</v>
      </c>
      <c r="AI171" s="28" t="e">
        <f t="shared" si="127"/>
        <v>#DIV/0!</v>
      </c>
      <c r="AQ171" s="152">
        <f t="shared" si="105"/>
        <v>0</v>
      </c>
      <c r="AR171" s="152">
        <f t="shared" si="105"/>
        <v>0</v>
      </c>
      <c r="AS171">
        <f t="shared" si="106"/>
        <v>0</v>
      </c>
      <c r="BA171" s="177">
        <f t="shared" si="128"/>
        <v>0</v>
      </c>
      <c r="BB171" s="177">
        <f t="shared" si="128"/>
        <v>0</v>
      </c>
      <c r="BC171" s="177">
        <f t="shared" si="128"/>
        <v>0</v>
      </c>
      <c r="BD171" s="177">
        <f t="shared" si="128"/>
        <v>0</v>
      </c>
      <c r="BE171" s="177">
        <f t="shared" si="128"/>
        <v>0</v>
      </c>
      <c r="BH171" s="177">
        <f t="shared" si="118"/>
        <v>0</v>
      </c>
      <c r="BI171" s="177">
        <f t="shared" si="118"/>
        <v>0</v>
      </c>
      <c r="BJ171" s="177">
        <f t="shared" si="118"/>
        <v>0</v>
      </c>
      <c r="BK171" s="177">
        <f t="shared" si="118"/>
        <v>0</v>
      </c>
      <c r="BL171" s="177">
        <f t="shared" si="118"/>
        <v>0</v>
      </c>
    </row>
    <row r="172" spans="1:64" ht="38.25" x14ac:dyDescent="0.2">
      <c r="A172" s="7" t="s">
        <v>2090</v>
      </c>
      <c r="B172" s="26">
        <f t="shared" si="119"/>
        <v>0</v>
      </c>
      <c r="C172" s="26">
        <f t="shared" si="119"/>
        <v>0</v>
      </c>
      <c r="D172" s="26">
        <f t="shared" si="119"/>
        <v>0</v>
      </c>
      <c r="E172" s="26">
        <f t="shared" si="119"/>
        <v>0</v>
      </c>
      <c r="F172" s="26">
        <f t="shared" si="119"/>
        <v>0</v>
      </c>
      <c r="H172" s="26" t="e">
        <f t="shared" si="123"/>
        <v>#DIV/0!</v>
      </c>
      <c r="I172" s="26" t="e">
        <f t="shared" si="124"/>
        <v>#DIV/0!</v>
      </c>
      <c r="J172" s="26" t="e">
        <f t="shared" si="124"/>
        <v>#DIV/0!</v>
      </c>
      <c r="K172" s="26" t="e">
        <f t="shared" si="124"/>
        <v>#DIV/0!</v>
      </c>
      <c r="L172" s="26" t="e">
        <f t="shared" si="124"/>
        <v>#DIV/0!</v>
      </c>
      <c r="N172" s="26">
        <f>IF(OutputMtx!C172&gt;0,OutputMtx!C172,0)</f>
        <v>0</v>
      </c>
      <c r="O172" s="26">
        <f>IF(OutputMtx!D172&gt;0,OutputMtx!D172,0)</f>
        <v>0</v>
      </c>
      <c r="P172" s="26">
        <f>IF(OutputMtx!E172&gt;0,OutputMtx!E172,0)</f>
        <v>0</v>
      </c>
      <c r="Q172" s="26">
        <f>IF(OutputMtx!F172&gt;0,OutputMtx!F172,0)</f>
        <v>0</v>
      </c>
      <c r="R172" s="26">
        <f>IF(OutputMtx!G172&gt;0,OutputMtx!G172,0)</f>
        <v>0</v>
      </c>
      <c r="W172" s="26">
        <f>IF(OutputMtx!L172&gt;0,OutputMtx!L172,0)</f>
        <v>0</v>
      </c>
      <c r="X172" s="26">
        <f>IF(OutputMtx!M172&gt;0,OutputMtx!M172,0)</f>
        <v>0</v>
      </c>
      <c r="Y172" s="26">
        <f>IF(OutputMtx!N172&gt;0,OutputMtx!N172,0)</f>
        <v>0</v>
      </c>
      <c r="Z172" s="26">
        <f>IF(OutputMtx!O172&gt;0,OutputMtx!O172,0)</f>
        <v>0</v>
      </c>
      <c r="AA172" s="26">
        <f>IF(OutputMtx!P172&gt;0,OutputMtx!P172,0)</f>
        <v>0</v>
      </c>
      <c r="AC172" s="26">
        <f t="shared" si="120"/>
        <v>0</v>
      </c>
      <c r="AD172" s="26">
        <f t="shared" si="121"/>
        <v>0</v>
      </c>
      <c r="AE172" s="31">
        <f t="shared" si="122"/>
        <v>0</v>
      </c>
      <c r="AG172" s="26" t="e">
        <f t="shared" si="125"/>
        <v>#DIV/0!</v>
      </c>
      <c r="AH172" s="26" t="e">
        <f t="shared" si="126"/>
        <v>#DIV/0!</v>
      </c>
      <c r="AI172" s="28" t="e">
        <f t="shared" si="127"/>
        <v>#DIV/0!</v>
      </c>
      <c r="AQ172" s="152">
        <f t="shared" si="105"/>
        <v>0</v>
      </c>
      <c r="AR172" s="152">
        <f t="shared" si="105"/>
        <v>0</v>
      </c>
      <c r="AS172">
        <f t="shared" si="106"/>
        <v>0</v>
      </c>
      <c r="BA172" s="177">
        <f t="shared" si="128"/>
        <v>0</v>
      </c>
      <c r="BB172" s="177">
        <f t="shared" si="128"/>
        <v>0</v>
      </c>
      <c r="BC172" s="177">
        <f t="shared" si="128"/>
        <v>0</v>
      </c>
      <c r="BD172" s="177">
        <f t="shared" si="128"/>
        <v>0</v>
      </c>
      <c r="BE172" s="177">
        <f t="shared" si="128"/>
        <v>0</v>
      </c>
      <c r="BH172" s="177">
        <f t="shared" si="118"/>
        <v>0</v>
      </c>
      <c r="BI172" s="177">
        <f t="shared" si="118"/>
        <v>0</v>
      </c>
      <c r="BJ172" s="177">
        <f t="shared" si="118"/>
        <v>0</v>
      </c>
      <c r="BK172" s="177">
        <f t="shared" si="118"/>
        <v>0</v>
      </c>
      <c r="BL172" s="177">
        <f t="shared" si="118"/>
        <v>0</v>
      </c>
    </row>
    <row r="173" spans="1:64" ht="25.5" x14ac:dyDescent="0.2">
      <c r="A173" s="13" t="s">
        <v>2091</v>
      </c>
      <c r="B173" s="26">
        <f t="shared" si="119"/>
        <v>0</v>
      </c>
      <c r="C173" s="26">
        <f t="shared" si="119"/>
        <v>0</v>
      </c>
      <c r="D173" s="26">
        <f t="shared" si="119"/>
        <v>0</v>
      </c>
      <c r="E173" s="26">
        <f t="shared" si="119"/>
        <v>0</v>
      </c>
      <c r="F173" s="26">
        <f t="shared" si="119"/>
        <v>0</v>
      </c>
      <c r="H173" s="26" t="e">
        <f t="shared" si="123"/>
        <v>#DIV/0!</v>
      </c>
      <c r="I173" s="26" t="e">
        <f t="shared" si="124"/>
        <v>#DIV/0!</v>
      </c>
      <c r="J173" s="26" t="e">
        <f t="shared" si="124"/>
        <v>#DIV/0!</v>
      </c>
      <c r="K173" s="26" t="e">
        <f t="shared" si="124"/>
        <v>#DIV/0!</v>
      </c>
      <c r="L173" s="26" t="e">
        <f t="shared" si="124"/>
        <v>#DIV/0!</v>
      </c>
      <c r="N173" s="26">
        <f>IF(OutputMtx!C173&gt;0,OutputMtx!C173,0)</f>
        <v>0</v>
      </c>
      <c r="O173" s="26">
        <f>IF(OutputMtx!D173&gt;0,OutputMtx!D173,0)</f>
        <v>0</v>
      </c>
      <c r="P173" s="26">
        <f>IF(OutputMtx!E173&gt;0,OutputMtx!E173,0)</f>
        <v>0</v>
      </c>
      <c r="Q173" s="26">
        <f>IF(OutputMtx!F173&gt;0,OutputMtx!F173,0)</f>
        <v>0</v>
      </c>
      <c r="R173" s="26">
        <f>IF(OutputMtx!G173&gt;0,OutputMtx!G173,0)</f>
        <v>0</v>
      </c>
      <c r="W173" s="26">
        <f>IF(OutputMtx!L173&gt;0,OutputMtx!L173,0)</f>
        <v>0</v>
      </c>
      <c r="X173" s="26">
        <f>IF(OutputMtx!M173&gt;0,OutputMtx!M173,0)</f>
        <v>0</v>
      </c>
      <c r="Y173" s="26">
        <f>IF(OutputMtx!N173&gt;0,OutputMtx!N173,0)</f>
        <v>0</v>
      </c>
      <c r="Z173" s="26">
        <f>IF(OutputMtx!O173&gt;0,OutputMtx!O173,0)</f>
        <v>0</v>
      </c>
      <c r="AA173" s="26">
        <f>IF(OutputMtx!P173&gt;0,OutputMtx!P173,0)</f>
        <v>0</v>
      </c>
      <c r="AC173" s="26">
        <f t="shared" si="120"/>
        <v>0</v>
      </c>
      <c r="AD173" s="26">
        <f t="shared" si="121"/>
        <v>0</v>
      </c>
      <c r="AE173" s="31">
        <f t="shared" si="122"/>
        <v>0</v>
      </c>
      <c r="AG173" s="26" t="e">
        <f t="shared" si="125"/>
        <v>#DIV/0!</v>
      </c>
      <c r="AH173" s="26" t="e">
        <f t="shared" si="126"/>
        <v>#DIV/0!</v>
      </c>
      <c r="AI173" s="28" t="e">
        <f t="shared" si="127"/>
        <v>#DIV/0!</v>
      </c>
      <c r="AQ173" s="152">
        <f t="shared" si="105"/>
        <v>0</v>
      </c>
      <c r="AR173" s="152">
        <f t="shared" si="105"/>
        <v>0</v>
      </c>
      <c r="AS173">
        <f t="shared" si="106"/>
        <v>0</v>
      </c>
      <c r="BA173" s="177">
        <f t="shared" si="128"/>
        <v>0</v>
      </c>
      <c r="BB173" s="177">
        <f t="shared" si="128"/>
        <v>0</v>
      </c>
      <c r="BC173" s="177">
        <f t="shared" si="128"/>
        <v>0</v>
      </c>
      <c r="BD173" s="177">
        <f t="shared" si="128"/>
        <v>0</v>
      </c>
      <c r="BE173" s="177">
        <f t="shared" si="128"/>
        <v>0</v>
      </c>
      <c r="BH173" s="177">
        <f t="shared" si="118"/>
        <v>0</v>
      </c>
      <c r="BI173" s="177">
        <f t="shared" si="118"/>
        <v>0</v>
      </c>
      <c r="BJ173" s="177">
        <f t="shared" si="118"/>
        <v>0</v>
      </c>
      <c r="BK173" s="177">
        <f t="shared" si="118"/>
        <v>0</v>
      </c>
      <c r="BL173" s="177">
        <f t="shared" si="118"/>
        <v>0</v>
      </c>
    </row>
    <row r="174" spans="1:64" x14ac:dyDescent="0.2">
      <c r="A174" s="10" t="s">
        <v>214</v>
      </c>
      <c r="B174" s="26">
        <f t="shared" si="119"/>
        <v>0</v>
      </c>
      <c r="C174" s="26">
        <f t="shared" si="119"/>
        <v>0</v>
      </c>
      <c r="D174" s="26">
        <f t="shared" si="119"/>
        <v>0</v>
      </c>
      <c r="E174" s="26">
        <f t="shared" si="119"/>
        <v>0</v>
      </c>
      <c r="F174" s="26">
        <f t="shared" si="119"/>
        <v>0</v>
      </c>
      <c r="H174" s="26" t="e">
        <f t="shared" si="123"/>
        <v>#DIV/0!</v>
      </c>
      <c r="I174" s="26" t="e">
        <f t="shared" si="124"/>
        <v>#DIV/0!</v>
      </c>
      <c r="J174" s="26" t="e">
        <f t="shared" si="124"/>
        <v>#DIV/0!</v>
      </c>
      <c r="K174" s="26" t="e">
        <f t="shared" si="124"/>
        <v>#DIV/0!</v>
      </c>
      <c r="L174" s="26" t="e">
        <f t="shared" si="124"/>
        <v>#DIV/0!</v>
      </c>
      <c r="N174" s="26">
        <f>IF(OutputMtx!C174&gt;0,OutputMtx!C174,0)</f>
        <v>0</v>
      </c>
      <c r="O174" s="26">
        <f>IF(OutputMtx!D174&gt;0,OutputMtx!D174,0)</f>
        <v>0</v>
      </c>
      <c r="P174" s="26">
        <f>IF(OutputMtx!E174&gt;0,OutputMtx!E174,0)</f>
        <v>0</v>
      </c>
      <c r="Q174" s="26">
        <f>IF(OutputMtx!F174&gt;0,OutputMtx!F174,0)</f>
        <v>0</v>
      </c>
      <c r="R174" s="26">
        <f>IF(OutputMtx!G174&gt;0,OutputMtx!G174,0)</f>
        <v>0</v>
      </c>
      <c r="W174" s="26">
        <f>IF(OutputMtx!L174&gt;0,OutputMtx!L174,0)</f>
        <v>0</v>
      </c>
      <c r="X174" s="26">
        <f>IF(OutputMtx!M174&gt;0,OutputMtx!M174,0)</f>
        <v>0</v>
      </c>
      <c r="Y174" s="26">
        <f>IF(OutputMtx!N174&gt;0,OutputMtx!N174,0)</f>
        <v>0</v>
      </c>
      <c r="Z174" s="26">
        <f>IF(OutputMtx!O174&gt;0,OutputMtx!O174,0)</f>
        <v>0</v>
      </c>
      <c r="AA174" s="26">
        <f>IF(OutputMtx!P174&gt;0,OutputMtx!P174,0)</f>
        <v>0</v>
      </c>
      <c r="AC174" s="26">
        <f t="shared" si="120"/>
        <v>0</v>
      </c>
      <c r="AD174" s="26">
        <f t="shared" si="121"/>
        <v>0</v>
      </c>
      <c r="AE174" s="31">
        <f t="shared" si="122"/>
        <v>0</v>
      </c>
      <c r="AG174" s="26" t="e">
        <f t="shared" si="125"/>
        <v>#DIV/0!</v>
      </c>
      <c r="AH174" s="26" t="e">
        <f t="shared" si="126"/>
        <v>#DIV/0!</v>
      </c>
      <c r="AI174" s="28" t="e">
        <f t="shared" si="127"/>
        <v>#DIV/0!</v>
      </c>
      <c r="AQ174" s="152"/>
      <c r="AR174" s="152"/>
      <c r="BH174" s="177">
        <f t="shared" si="118"/>
        <v>0</v>
      </c>
      <c r="BI174" s="177">
        <f t="shared" si="118"/>
        <v>0</v>
      </c>
      <c r="BJ174" s="177">
        <f t="shared" si="118"/>
        <v>0</v>
      </c>
      <c r="BK174" s="177">
        <f t="shared" si="118"/>
        <v>0</v>
      </c>
      <c r="BL174" s="177">
        <f t="shared" si="118"/>
        <v>0</v>
      </c>
    </row>
    <row r="175" spans="1:64" ht="13.5" thickBot="1" x14ac:dyDescent="0.25">
      <c r="A175" s="10"/>
      <c r="AQ175" s="152"/>
      <c r="AR175" s="152"/>
      <c r="BH175" s="177">
        <f t="shared" si="118"/>
        <v>0</v>
      </c>
      <c r="BI175" s="177">
        <f t="shared" si="118"/>
        <v>0</v>
      </c>
      <c r="BJ175" s="177">
        <f t="shared" si="118"/>
        <v>0</v>
      </c>
      <c r="BK175" s="177">
        <f t="shared" si="118"/>
        <v>0</v>
      </c>
      <c r="BL175" s="177">
        <f t="shared" si="118"/>
        <v>0</v>
      </c>
    </row>
    <row r="176" spans="1:64" ht="13.5" thickBot="1" x14ac:dyDescent="0.25">
      <c r="A176" s="2" t="s">
        <v>2092</v>
      </c>
      <c r="J176" s="78" t="e">
        <f>SUM(H178:L187)</f>
        <v>#DIV/0!</v>
      </c>
      <c r="V176" s="22" t="e">
        <f>SUM(V178:V182)</f>
        <v>#DIV/0!</v>
      </c>
      <c r="AI176" s="185" t="e">
        <f>SUM(AI178:AI187)</f>
        <v>#DIV/0!</v>
      </c>
      <c r="AP176" s="145">
        <f>COUNTIF(AQ179:AQ186,"=1")</f>
        <v>0</v>
      </c>
      <c r="AT176" s="149">
        <f>ABS(AV176-AP176)</f>
        <v>0</v>
      </c>
      <c r="AU176" s="150">
        <f>COUNTIF(AS179:AS186,"=2")</f>
        <v>0</v>
      </c>
      <c r="AV176" s="145">
        <f>COUNTIF(AR179:AR186,"=1")</f>
        <v>0</v>
      </c>
      <c r="BH176" s="177">
        <f t="shared" si="118"/>
        <v>0</v>
      </c>
      <c r="BI176" s="177">
        <f t="shared" si="118"/>
        <v>0</v>
      </c>
      <c r="BJ176" s="177">
        <f t="shared" si="118"/>
        <v>0</v>
      </c>
      <c r="BK176" s="177">
        <f t="shared" si="118"/>
        <v>0</v>
      </c>
      <c r="BL176" s="177">
        <f t="shared" si="118"/>
        <v>0</v>
      </c>
    </row>
    <row r="177" spans="1:64" x14ac:dyDescent="0.2">
      <c r="A177" s="2"/>
      <c r="AQ177" s="152"/>
      <c r="AR177" s="152"/>
      <c r="BH177" s="177">
        <f t="shared" si="118"/>
        <v>0</v>
      </c>
      <c r="BI177" s="177">
        <f t="shared" si="118"/>
        <v>0</v>
      </c>
      <c r="BJ177" s="177">
        <f t="shared" si="118"/>
        <v>0</v>
      </c>
      <c r="BK177" s="177">
        <f t="shared" si="118"/>
        <v>0</v>
      </c>
      <c r="BL177" s="177">
        <f t="shared" si="118"/>
        <v>0</v>
      </c>
    </row>
    <row r="178" spans="1:64" x14ac:dyDescent="0.2">
      <c r="A178" s="186" t="s">
        <v>205</v>
      </c>
      <c r="B178" s="26">
        <f t="shared" ref="B178:F187" si="129">IF(N178&gt;W178,W178,N178)</f>
        <v>0</v>
      </c>
      <c r="C178" s="26">
        <f t="shared" si="129"/>
        <v>0</v>
      </c>
      <c r="D178" s="26">
        <f t="shared" si="129"/>
        <v>0</v>
      </c>
      <c r="E178" s="26">
        <f t="shared" si="129"/>
        <v>0</v>
      </c>
      <c r="F178" s="26">
        <f t="shared" si="129"/>
        <v>0</v>
      </c>
      <c r="H178" s="26" t="e">
        <f>IF(N178/SUM($N$178:$R$187)&gt;W178/SUM($W$178:$AA$187),W178/SUM($W$178:$AA$187),N178/SUM($N$178:$R$187))</f>
        <v>#DIV/0!</v>
      </c>
      <c r="I178" s="26" t="e">
        <f>IF(O178/SUM($N$178:$R$187)&gt;X178/SUM($W$178:$AA$187),X178/SUM($W$178:$AA$187),O178/SUM($N$178:$R$187))</f>
        <v>#DIV/0!</v>
      </c>
      <c r="J178" s="26" t="e">
        <f>IF(P178/SUM($N$178:$R$187)&gt;Y178/SUM($W$178:$AA$187),Y178/SUM($W$178:$AA$187),P178/SUM($N$178:$R$187))</f>
        <v>#DIV/0!</v>
      </c>
      <c r="K178" s="26" t="e">
        <f>IF(Q178/SUM($N$178:$R$187)&gt;Z178/SUM($W$178:$AA$187),Z178/SUM($W$178:$AA$187),Q178/SUM($N$178:$R$187))</f>
        <v>#DIV/0!</v>
      </c>
      <c r="L178" s="26" t="e">
        <f>IF(R178/SUM($N$178:$R$187)&gt;AA178/SUM($W$178:$AA$187),AA178/SUM($W$178:$AA$187),R178/SUM($N$178:$R$187))</f>
        <v>#DIV/0!</v>
      </c>
      <c r="N178" s="26">
        <f>IF(OutputMtx!C178&gt;0,OutputMtx!C178,0)</f>
        <v>0</v>
      </c>
      <c r="O178" s="26">
        <f>IF(OutputMtx!D178&gt;0,OutputMtx!D178,0)</f>
        <v>0</v>
      </c>
      <c r="P178" s="26">
        <f>IF(OutputMtx!E178&gt;0,OutputMtx!E178,0)</f>
        <v>0</v>
      </c>
      <c r="Q178" s="26">
        <f>IF(OutputMtx!F178&gt;0,OutputMtx!F178,0)</f>
        <v>0</v>
      </c>
      <c r="R178" s="26">
        <f>IF(OutputMtx!G178&gt;0,OutputMtx!G178,0)</f>
        <v>0</v>
      </c>
      <c r="T178" s="26" t="e">
        <f>SUM($N178:$N187)/SUM(N178:R187)</f>
        <v>#DIV/0!</v>
      </c>
      <c r="U178" s="26" t="e">
        <f>SUM($W178:$W187)/SUM(W178:AA187)</f>
        <v>#DIV/0!</v>
      </c>
      <c r="V178" s="27" t="e">
        <f>IF(T178&gt;U178,U178,T178)</f>
        <v>#DIV/0!</v>
      </c>
      <c r="W178" s="26">
        <f>IF(OutputMtx!L178&gt;0,OutputMtx!L178,0)</f>
        <v>0</v>
      </c>
      <c r="X178" s="26">
        <f>IF(OutputMtx!M178&gt;0,OutputMtx!M178,0)</f>
        <v>0</v>
      </c>
      <c r="Y178" s="26">
        <f>IF(OutputMtx!N178&gt;0,OutputMtx!N178,0)</f>
        <v>0</v>
      </c>
      <c r="Z178" s="26">
        <f>IF(OutputMtx!O178&gt;0,OutputMtx!O178,0)</f>
        <v>0</v>
      </c>
      <c r="AA178" s="26">
        <f>IF(OutputMtx!P178&gt;0,OutputMtx!P178,0)</f>
        <v>0</v>
      </c>
      <c r="AC178" s="26">
        <f t="shared" ref="AC178:AC187" si="130">SUM($N178:$R178)</f>
        <v>0</v>
      </c>
      <c r="AD178" s="26">
        <f t="shared" ref="AD178:AD187" si="131">SUM($W178:$AA178)</f>
        <v>0</v>
      </c>
      <c r="AE178" s="31">
        <f t="shared" ref="AE178:AE187" si="132">IF(AC178&gt;AD178,AD178,AC178)</f>
        <v>0</v>
      </c>
      <c r="AG178" s="26" t="e">
        <f>SUM($N178:$R178)/SUM(N$178:R$187)</f>
        <v>#DIV/0!</v>
      </c>
      <c r="AH178" s="26" t="e">
        <f>SUM($W178:$AA178)/SUM(W$178:AA$187)</f>
        <v>#DIV/0!</v>
      </c>
      <c r="AI178" s="28" t="e">
        <f>IF(AG178&gt;AH178,AH178,AG178)</f>
        <v>#DIV/0!</v>
      </c>
      <c r="AK178" s="26">
        <f>SUM($N178:$N187)</f>
        <v>0</v>
      </c>
      <c r="AL178" s="26">
        <f>SUM($W178:$W187)</f>
        <v>0</v>
      </c>
      <c r="AM178" s="27">
        <f>IF(AK178&gt;AL178,AL178,AK178)</f>
        <v>0</v>
      </c>
      <c r="AQ178" s="152"/>
      <c r="AR178" s="152"/>
      <c r="BH178" s="177">
        <f t="shared" si="118"/>
        <v>0</v>
      </c>
      <c r="BI178" s="177">
        <f t="shared" si="118"/>
        <v>0</v>
      </c>
      <c r="BJ178" s="177">
        <f t="shared" si="118"/>
        <v>0</v>
      </c>
      <c r="BK178" s="177">
        <f t="shared" si="118"/>
        <v>0</v>
      </c>
      <c r="BL178" s="177">
        <f t="shared" si="118"/>
        <v>0</v>
      </c>
    </row>
    <row r="179" spans="1:64" x14ac:dyDescent="0.2">
      <c r="A179" s="7" t="s">
        <v>2093</v>
      </c>
      <c r="B179" s="26">
        <f t="shared" si="129"/>
        <v>0</v>
      </c>
      <c r="C179" s="26">
        <f t="shared" si="129"/>
        <v>0</v>
      </c>
      <c r="D179" s="26">
        <f t="shared" si="129"/>
        <v>0</v>
      </c>
      <c r="E179" s="26">
        <f t="shared" si="129"/>
        <v>0</v>
      </c>
      <c r="F179" s="26">
        <f t="shared" si="129"/>
        <v>0</v>
      </c>
      <c r="H179" s="26" t="e">
        <f t="shared" ref="H179:H187" si="133">IF(N179/SUM($N$178:$R$187)&gt;W179/SUM($W$178:$AA$187),W179/SUM($W$178:$AA$187),N179/SUM($N$178:$R$187))</f>
        <v>#DIV/0!</v>
      </c>
      <c r="I179" s="26" t="e">
        <f t="shared" ref="I179:L187" si="134">IF(O179/SUM($N$178:$R$187)&gt;X179/SUM($W$178:$AA$187),X179/SUM($W$178:$AA$187),O179/SUM($N$178:$R$187))</f>
        <v>#DIV/0!</v>
      </c>
      <c r="J179" s="26" t="e">
        <f t="shared" si="134"/>
        <v>#DIV/0!</v>
      </c>
      <c r="K179" s="26" t="e">
        <f t="shared" si="134"/>
        <v>#DIV/0!</v>
      </c>
      <c r="L179" s="26" t="e">
        <f t="shared" si="134"/>
        <v>#DIV/0!</v>
      </c>
      <c r="N179" s="26">
        <f>IF(OutputMtx!C179&gt;0,OutputMtx!C179,0)</f>
        <v>0</v>
      </c>
      <c r="O179" s="26">
        <f>IF(OutputMtx!D179&gt;0,OutputMtx!D179,0)</f>
        <v>0</v>
      </c>
      <c r="P179" s="26">
        <f>IF(OutputMtx!E179&gt;0,OutputMtx!E179,0)</f>
        <v>0</v>
      </c>
      <c r="Q179" s="26">
        <f>IF(OutputMtx!F179&gt;0,OutputMtx!F179,0)</f>
        <v>0</v>
      </c>
      <c r="R179" s="26">
        <f>IF(OutputMtx!G179&gt;0,OutputMtx!G179,0)</f>
        <v>0</v>
      </c>
      <c r="T179" s="26" t="e">
        <f>SUM($O178:$O187)/SUM(N178:R187)</f>
        <v>#DIV/0!</v>
      </c>
      <c r="U179" s="26" t="e">
        <f>SUM($X178:$X187)/SUM(W178:AA187)</f>
        <v>#DIV/0!</v>
      </c>
      <c r="V179" s="27" t="e">
        <f>IF(T179&gt;U179,U179,T179)</f>
        <v>#DIV/0!</v>
      </c>
      <c r="W179" s="26">
        <f>IF(OutputMtx!L179&gt;0,OutputMtx!L179,0)</f>
        <v>0</v>
      </c>
      <c r="X179" s="26">
        <f>IF(OutputMtx!M179&gt;0,OutputMtx!M179,0)</f>
        <v>0</v>
      </c>
      <c r="Y179" s="26">
        <f>IF(OutputMtx!N179&gt;0,OutputMtx!N179,0)</f>
        <v>0</v>
      </c>
      <c r="Z179" s="26">
        <f>IF(OutputMtx!O179&gt;0,OutputMtx!O179,0)</f>
        <v>0</v>
      </c>
      <c r="AA179" s="26">
        <f>IF(OutputMtx!P179&gt;0,OutputMtx!P179,0)</f>
        <v>0</v>
      </c>
      <c r="AC179" s="26">
        <f t="shared" si="130"/>
        <v>0</v>
      </c>
      <c r="AD179" s="26">
        <f t="shared" si="131"/>
        <v>0</v>
      </c>
      <c r="AE179" s="31">
        <f t="shared" si="132"/>
        <v>0</v>
      </c>
      <c r="AG179" s="26" t="e">
        <f t="shared" ref="AG179:AG187" si="135">SUM($N179:$R179)/SUM(N$178:R$187)</f>
        <v>#DIV/0!</v>
      </c>
      <c r="AH179" s="26" t="e">
        <f t="shared" ref="AH179:AH187" si="136">SUM($W179:$AA179)/SUM(W$178:AA$187)</f>
        <v>#DIV/0!</v>
      </c>
      <c r="AI179" s="28" t="e">
        <f t="shared" ref="AI179:AI187" si="137">IF(AG179&gt;AH179,AH179,AG179)</f>
        <v>#DIV/0!</v>
      </c>
      <c r="AK179" s="26">
        <f>SUM($O178:$O187)</f>
        <v>0</v>
      </c>
      <c r="AL179" s="26">
        <f>SUM($X178:$X187)</f>
        <v>0</v>
      </c>
      <c r="AM179" s="27">
        <f>IF(AK179&gt;AL179,AL179,AK179)</f>
        <v>0</v>
      </c>
      <c r="AQ179" s="152">
        <f t="shared" si="105"/>
        <v>0</v>
      </c>
      <c r="AR179" s="152">
        <f t="shared" si="105"/>
        <v>0</v>
      </c>
      <c r="AS179">
        <f t="shared" si="106"/>
        <v>0</v>
      </c>
      <c r="BA179" s="177">
        <f t="shared" ref="BA179:BE186" si="138">IF(W179&gt;0,N179,0)</f>
        <v>0</v>
      </c>
      <c r="BB179" s="177">
        <f t="shared" si="138"/>
        <v>0</v>
      </c>
      <c r="BC179" s="177">
        <f t="shared" si="138"/>
        <v>0</v>
      </c>
      <c r="BD179" s="177">
        <f t="shared" si="138"/>
        <v>0</v>
      </c>
      <c r="BE179" s="177">
        <f t="shared" si="138"/>
        <v>0</v>
      </c>
      <c r="BH179" s="177">
        <f t="shared" si="118"/>
        <v>0</v>
      </c>
      <c r="BI179" s="177">
        <f t="shared" si="118"/>
        <v>0</v>
      </c>
      <c r="BJ179" s="177">
        <f t="shared" si="118"/>
        <v>0</v>
      </c>
      <c r="BK179" s="177">
        <f t="shared" si="118"/>
        <v>0</v>
      </c>
      <c r="BL179" s="177">
        <f t="shared" si="118"/>
        <v>0</v>
      </c>
    </row>
    <row r="180" spans="1:64" x14ac:dyDescent="0.2">
      <c r="A180" s="7" t="s">
        <v>2094</v>
      </c>
      <c r="B180" s="26">
        <f t="shared" si="129"/>
        <v>0</v>
      </c>
      <c r="C180" s="26">
        <f t="shared" si="129"/>
        <v>0</v>
      </c>
      <c r="D180" s="26">
        <f t="shared" si="129"/>
        <v>0</v>
      </c>
      <c r="E180" s="26">
        <f t="shared" si="129"/>
        <v>0</v>
      </c>
      <c r="F180" s="26">
        <f t="shared" si="129"/>
        <v>0</v>
      </c>
      <c r="H180" s="26" t="e">
        <f t="shared" si="133"/>
        <v>#DIV/0!</v>
      </c>
      <c r="I180" s="26" t="e">
        <f t="shared" si="134"/>
        <v>#DIV/0!</v>
      </c>
      <c r="J180" s="26" t="e">
        <f t="shared" si="134"/>
        <v>#DIV/0!</v>
      </c>
      <c r="K180" s="26" t="e">
        <f t="shared" si="134"/>
        <v>#DIV/0!</v>
      </c>
      <c r="L180" s="26" t="e">
        <f t="shared" si="134"/>
        <v>#DIV/0!</v>
      </c>
      <c r="N180" s="26">
        <f>IF(OutputMtx!C180&gt;0,OutputMtx!C180,0)</f>
        <v>0</v>
      </c>
      <c r="O180" s="26">
        <f>IF(OutputMtx!D180&gt;0,OutputMtx!D180,0)</f>
        <v>0</v>
      </c>
      <c r="P180" s="26">
        <f>IF(OutputMtx!E180&gt;0,OutputMtx!E180,0)</f>
        <v>0</v>
      </c>
      <c r="Q180" s="26">
        <f>IF(OutputMtx!F180&gt;0,OutputMtx!F180,0)</f>
        <v>0</v>
      </c>
      <c r="R180" s="26">
        <f>IF(OutputMtx!G180&gt;0,OutputMtx!G180,0)</f>
        <v>0</v>
      </c>
      <c r="T180" s="26" t="e">
        <f>SUM($P178:$P187)/SUM(N178:R187)</f>
        <v>#DIV/0!</v>
      </c>
      <c r="U180" s="26" t="e">
        <f>SUM($Y178:$Y187)/SUM(W178:AA187)</f>
        <v>#DIV/0!</v>
      </c>
      <c r="V180" s="27" t="e">
        <f>IF(T180&gt;U180,U180,T180)</f>
        <v>#DIV/0!</v>
      </c>
      <c r="W180" s="26">
        <f>IF(OutputMtx!L180&gt;0,OutputMtx!L180,0)</f>
        <v>0</v>
      </c>
      <c r="X180" s="26">
        <f>IF(OutputMtx!M180&gt;0,OutputMtx!M180,0)</f>
        <v>0</v>
      </c>
      <c r="Y180" s="26">
        <f>IF(OutputMtx!N180&gt;0,OutputMtx!N180,0)</f>
        <v>0</v>
      </c>
      <c r="Z180" s="26">
        <f>IF(OutputMtx!O180&gt;0,OutputMtx!O180,0)</f>
        <v>0</v>
      </c>
      <c r="AA180" s="26">
        <f>IF(OutputMtx!P180&gt;0,OutputMtx!P180,0)</f>
        <v>0</v>
      </c>
      <c r="AC180" s="26">
        <f t="shared" si="130"/>
        <v>0</v>
      </c>
      <c r="AD180" s="26">
        <f t="shared" si="131"/>
        <v>0</v>
      </c>
      <c r="AE180" s="31">
        <f t="shared" si="132"/>
        <v>0</v>
      </c>
      <c r="AG180" s="26" t="e">
        <f t="shared" si="135"/>
        <v>#DIV/0!</v>
      </c>
      <c r="AH180" s="26" t="e">
        <f t="shared" si="136"/>
        <v>#DIV/0!</v>
      </c>
      <c r="AI180" s="28" t="e">
        <f t="shared" si="137"/>
        <v>#DIV/0!</v>
      </c>
      <c r="AK180" s="26">
        <f>SUM($P178:$P187)</f>
        <v>0</v>
      </c>
      <c r="AL180" s="26">
        <f>SUM($Y178:$Y187)</f>
        <v>0</v>
      </c>
      <c r="AM180" s="27">
        <f>IF(AK180&gt;AL180,AL180,AK180)</f>
        <v>0</v>
      </c>
      <c r="AQ180" s="152">
        <f t="shared" si="105"/>
        <v>0</v>
      </c>
      <c r="AR180" s="152">
        <f t="shared" si="105"/>
        <v>0</v>
      </c>
      <c r="AS180">
        <f t="shared" si="106"/>
        <v>0</v>
      </c>
      <c r="BA180" s="177">
        <f t="shared" si="138"/>
        <v>0</v>
      </c>
      <c r="BB180" s="177">
        <f t="shared" si="138"/>
        <v>0</v>
      </c>
      <c r="BC180" s="177">
        <f t="shared" si="138"/>
        <v>0</v>
      </c>
      <c r="BD180" s="177">
        <f t="shared" si="138"/>
        <v>0</v>
      </c>
      <c r="BE180" s="177">
        <f t="shared" si="138"/>
        <v>0</v>
      </c>
      <c r="BH180" s="177">
        <f t="shared" si="118"/>
        <v>0</v>
      </c>
      <c r="BI180" s="177">
        <f t="shared" si="118"/>
        <v>0</v>
      </c>
      <c r="BJ180" s="177">
        <f t="shared" si="118"/>
        <v>0</v>
      </c>
      <c r="BK180" s="177">
        <f t="shared" si="118"/>
        <v>0</v>
      </c>
      <c r="BL180" s="177">
        <f t="shared" si="118"/>
        <v>0</v>
      </c>
    </row>
    <row r="181" spans="1:64" x14ac:dyDescent="0.2">
      <c r="A181" s="7" t="s">
        <v>2095</v>
      </c>
      <c r="B181" s="26">
        <f t="shared" si="129"/>
        <v>0</v>
      </c>
      <c r="C181" s="26">
        <f t="shared" si="129"/>
        <v>0</v>
      </c>
      <c r="D181" s="26">
        <f t="shared" si="129"/>
        <v>0</v>
      </c>
      <c r="E181" s="26">
        <f t="shared" si="129"/>
        <v>0</v>
      </c>
      <c r="F181" s="26">
        <f t="shared" si="129"/>
        <v>0</v>
      </c>
      <c r="H181" s="26" t="e">
        <f t="shared" si="133"/>
        <v>#DIV/0!</v>
      </c>
      <c r="I181" s="26" t="e">
        <f t="shared" si="134"/>
        <v>#DIV/0!</v>
      </c>
      <c r="J181" s="26" t="e">
        <f t="shared" si="134"/>
        <v>#DIV/0!</v>
      </c>
      <c r="K181" s="26" t="e">
        <f t="shared" si="134"/>
        <v>#DIV/0!</v>
      </c>
      <c r="L181" s="26" t="e">
        <f t="shared" si="134"/>
        <v>#DIV/0!</v>
      </c>
      <c r="N181" s="26">
        <f>IF(OutputMtx!C181&gt;0,OutputMtx!C181,0)</f>
        <v>0</v>
      </c>
      <c r="O181" s="26">
        <f>IF(OutputMtx!D181&gt;0,OutputMtx!D181,0)</f>
        <v>0</v>
      </c>
      <c r="P181" s="26">
        <f>IF(OutputMtx!E181&gt;0,OutputMtx!E181,0)</f>
        <v>0</v>
      </c>
      <c r="Q181" s="26">
        <f>IF(OutputMtx!F181&gt;0,OutputMtx!F181,0)</f>
        <v>0</v>
      </c>
      <c r="R181" s="26">
        <f>IF(OutputMtx!G181&gt;0,OutputMtx!G181,0)</f>
        <v>0</v>
      </c>
      <c r="T181" s="26" t="e">
        <f>SUM($Q178:$Q187)/SUM(N178:R187)</f>
        <v>#DIV/0!</v>
      </c>
      <c r="U181" s="26" t="e">
        <f>SUM($Z178:$Z187)/SUM(W178:AA187)</f>
        <v>#DIV/0!</v>
      </c>
      <c r="V181" s="27" t="e">
        <f>IF(T181&gt;U181,U181,T181)</f>
        <v>#DIV/0!</v>
      </c>
      <c r="W181" s="26">
        <f>IF(OutputMtx!L181&gt;0,OutputMtx!L181,0)</f>
        <v>0</v>
      </c>
      <c r="X181" s="26">
        <f>IF(OutputMtx!M181&gt;0,OutputMtx!M181,0)</f>
        <v>0</v>
      </c>
      <c r="Y181" s="26">
        <f>IF(OutputMtx!N181&gt;0,OutputMtx!N181,0)</f>
        <v>0</v>
      </c>
      <c r="Z181" s="26">
        <f>IF(OutputMtx!O181&gt;0,OutputMtx!O181,0)</f>
        <v>0</v>
      </c>
      <c r="AA181" s="26">
        <f>IF(OutputMtx!P181&gt;0,OutputMtx!P181,0)</f>
        <v>0</v>
      </c>
      <c r="AC181" s="26">
        <f t="shared" si="130"/>
        <v>0</v>
      </c>
      <c r="AD181" s="26">
        <f t="shared" si="131"/>
        <v>0</v>
      </c>
      <c r="AE181" s="31">
        <f t="shared" si="132"/>
        <v>0</v>
      </c>
      <c r="AG181" s="26" t="e">
        <f t="shared" si="135"/>
        <v>#DIV/0!</v>
      </c>
      <c r="AH181" s="26" t="e">
        <f t="shared" si="136"/>
        <v>#DIV/0!</v>
      </c>
      <c r="AI181" s="28" t="e">
        <f t="shared" si="137"/>
        <v>#DIV/0!</v>
      </c>
      <c r="AK181" s="26">
        <f>SUM($Q178:$Q187)</f>
        <v>0</v>
      </c>
      <c r="AL181" s="26">
        <f>SUM($Z178:$Z187)</f>
        <v>0</v>
      </c>
      <c r="AM181" s="27">
        <f>IF(AK181&gt;AL181,AL181,AK181)</f>
        <v>0</v>
      </c>
      <c r="AQ181" s="152">
        <f t="shared" si="105"/>
        <v>0</v>
      </c>
      <c r="AR181" s="152">
        <f t="shared" si="105"/>
        <v>0</v>
      </c>
      <c r="AS181">
        <f t="shared" si="106"/>
        <v>0</v>
      </c>
      <c r="BA181" s="177">
        <f t="shared" si="138"/>
        <v>0</v>
      </c>
      <c r="BB181" s="177">
        <f t="shared" si="138"/>
        <v>0</v>
      </c>
      <c r="BC181" s="177">
        <f t="shared" si="138"/>
        <v>0</v>
      </c>
      <c r="BD181" s="177">
        <f t="shared" si="138"/>
        <v>0</v>
      </c>
      <c r="BE181" s="177">
        <f t="shared" si="138"/>
        <v>0</v>
      </c>
      <c r="BH181" s="177">
        <f t="shared" si="118"/>
        <v>0</v>
      </c>
      <c r="BI181" s="177">
        <f t="shared" si="118"/>
        <v>0</v>
      </c>
      <c r="BJ181" s="177">
        <f t="shared" si="118"/>
        <v>0</v>
      </c>
      <c r="BK181" s="177">
        <f t="shared" si="118"/>
        <v>0</v>
      </c>
      <c r="BL181" s="177">
        <f t="shared" si="118"/>
        <v>0</v>
      </c>
    </row>
    <row r="182" spans="1:64" x14ac:dyDescent="0.2">
      <c r="A182" s="7" t="s">
        <v>2096</v>
      </c>
      <c r="B182" s="26">
        <f t="shared" si="129"/>
        <v>0</v>
      </c>
      <c r="C182" s="26">
        <f t="shared" si="129"/>
        <v>0</v>
      </c>
      <c r="D182" s="26">
        <f t="shared" si="129"/>
        <v>0</v>
      </c>
      <c r="E182" s="26">
        <f t="shared" si="129"/>
        <v>0</v>
      </c>
      <c r="F182" s="26">
        <f t="shared" si="129"/>
        <v>0</v>
      </c>
      <c r="H182" s="26" t="e">
        <f t="shared" si="133"/>
        <v>#DIV/0!</v>
      </c>
      <c r="I182" s="26" t="e">
        <f t="shared" si="134"/>
        <v>#DIV/0!</v>
      </c>
      <c r="J182" s="26" t="e">
        <f t="shared" si="134"/>
        <v>#DIV/0!</v>
      </c>
      <c r="K182" s="26" t="e">
        <f t="shared" si="134"/>
        <v>#DIV/0!</v>
      </c>
      <c r="L182" s="26" t="e">
        <f t="shared" si="134"/>
        <v>#DIV/0!</v>
      </c>
      <c r="N182" s="26">
        <f>IF(OutputMtx!C182&gt;0,OutputMtx!C182,0)</f>
        <v>0</v>
      </c>
      <c r="O182" s="26">
        <f>IF(OutputMtx!D182&gt;0,OutputMtx!D182,0)</f>
        <v>0</v>
      </c>
      <c r="P182" s="26">
        <f>IF(OutputMtx!E182&gt;0,OutputMtx!E182,0)</f>
        <v>0</v>
      </c>
      <c r="Q182" s="26">
        <f>IF(OutputMtx!F182&gt;0,OutputMtx!F182,0)</f>
        <v>0</v>
      </c>
      <c r="R182" s="26">
        <f>IF(OutputMtx!G182&gt;0,OutputMtx!G182,0)</f>
        <v>0</v>
      </c>
      <c r="T182" s="26" t="e">
        <f>SUM($R178:$R187)/SUM(N178:R187)</f>
        <v>#DIV/0!</v>
      </c>
      <c r="U182" s="26" t="e">
        <f>SUM($AA178:$AA187)/SUM(W178:AA187)</f>
        <v>#DIV/0!</v>
      </c>
      <c r="V182" s="27" t="e">
        <f>IF(T182&gt;U182,U182,T182)</f>
        <v>#DIV/0!</v>
      </c>
      <c r="W182" s="26">
        <f>IF(OutputMtx!L182&gt;0,OutputMtx!L182,0)</f>
        <v>0</v>
      </c>
      <c r="X182" s="26">
        <f>IF(OutputMtx!M182&gt;0,OutputMtx!M182,0)</f>
        <v>0</v>
      </c>
      <c r="Y182" s="26">
        <f>IF(OutputMtx!N182&gt;0,OutputMtx!N182,0)</f>
        <v>0</v>
      </c>
      <c r="Z182" s="26">
        <f>IF(OutputMtx!O182&gt;0,OutputMtx!O182,0)</f>
        <v>0</v>
      </c>
      <c r="AA182" s="26">
        <f>IF(OutputMtx!P182&gt;0,OutputMtx!P182,0)</f>
        <v>0</v>
      </c>
      <c r="AC182" s="26">
        <f t="shared" si="130"/>
        <v>0</v>
      </c>
      <c r="AD182" s="26">
        <f t="shared" si="131"/>
        <v>0</v>
      </c>
      <c r="AE182" s="31">
        <f t="shared" si="132"/>
        <v>0</v>
      </c>
      <c r="AG182" s="26" t="e">
        <f t="shared" si="135"/>
        <v>#DIV/0!</v>
      </c>
      <c r="AH182" s="26" t="e">
        <f t="shared" si="136"/>
        <v>#DIV/0!</v>
      </c>
      <c r="AI182" s="28" t="e">
        <f t="shared" si="137"/>
        <v>#DIV/0!</v>
      </c>
      <c r="AK182" s="26">
        <f>SUM($R178:$R187)</f>
        <v>0</v>
      </c>
      <c r="AL182" s="26">
        <f>SUM($AA178:$AA187)</f>
        <v>0</v>
      </c>
      <c r="AM182" s="27">
        <f>IF(AK182&gt;AL182,AL182,AK182)</f>
        <v>0</v>
      </c>
      <c r="AQ182" s="152">
        <f t="shared" si="105"/>
        <v>0</v>
      </c>
      <c r="AR182" s="152">
        <f t="shared" si="105"/>
        <v>0</v>
      </c>
      <c r="AS182">
        <f t="shared" si="106"/>
        <v>0</v>
      </c>
      <c r="BA182" s="177">
        <f t="shared" si="138"/>
        <v>0</v>
      </c>
      <c r="BB182" s="177">
        <f t="shared" si="138"/>
        <v>0</v>
      </c>
      <c r="BC182" s="177">
        <f t="shared" si="138"/>
        <v>0</v>
      </c>
      <c r="BD182" s="177">
        <f t="shared" si="138"/>
        <v>0</v>
      </c>
      <c r="BE182" s="177">
        <f t="shared" si="138"/>
        <v>0</v>
      </c>
      <c r="BH182" s="177">
        <f t="shared" si="118"/>
        <v>0</v>
      </c>
      <c r="BI182" s="177">
        <f t="shared" si="118"/>
        <v>0</v>
      </c>
      <c r="BJ182" s="177">
        <f t="shared" si="118"/>
        <v>0</v>
      </c>
      <c r="BK182" s="177">
        <f t="shared" si="118"/>
        <v>0</v>
      </c>
      <c r="BL182" s="177">
        <f t="shared" si="118"/>
        <v>0</v>
      </c>
    </row>
    <row r="183" spans="1:64" ht="38.25" x14ac:dyDescent="0.2">
      <c r="A183" s="7" t="s">
        <v>2097</v>
      </c>
      <c r="B183" s="26">
        <f t="shared" si="129"/>
        <v>0</v>
      </c>
      <c r="C183" s="26">
        <f t="shared" si="129"/>
        <v>0</v>
      </c>
      <c r="D183" s="26">
        <f t="shared" si="129"/>
        <v>0</v>
      </c>
      <c r="E183" s="26">
        <f t="shared" si="129"/>
        <v>0</v>
      </c>
      <c r="F183" s="26">
        <f t="shared" si="129"/>
        <v>0</v>
      </c>
      <c r="H183" s="26" t="e">
        <f t="shared" si="133"/>
        <v>#DIV/0!</v>
      </c>
      <c r="I183" s="26" t="e">
        <f t="shared" si="134"/>
        <v>#DIV/0!</v>
      </c>
      <c r="J183" s="26" t="e">
        <f t="shared" si="134"/>
        <v>#DIV/0!</v>
      </c>
      <c r="K183" s="26" t="e">
        <f t="shared" si="134"/>
        <v>#DIV/0!</v>
      </c>
      <c r="L183" s="26" t="e">
        <f t="shared" si="134"/>
        <v>#DIV/0!</v>
      </c>
      <c r="N183" s="26">
        <f>IF(OutputMtx!C183&gt;0,OutputMtx!C183,0)</f>
        <v>0</v>
      </c>
      <c r="O183" s="26">
        <f>IF(OutputMtx!D183&gt;0,OutputMtx!D183,0)</f>
        <v>0</v>
      </c>
      <c r="P183" s="26">
        <f>IF(OutputMtx!E183&gt;0,OutputMtx!E183,0)</f>
        <v>0</v>
      </c>
      <c r="Q183" s="26">
        <f>IF(OutputMtx!F183&gt;0,OutputMtx!F183,0)</f>
        <v>0</v>
      </c>
      <c r="R183" s="26">
        <f>IF(OutputMtx!G183&gt;0,OutputMtx!G183,0)</f>
        <v>0</v>
      </c>
      <c r="W183" s="26">
        <f>IF(OutputMtx!L183&gt;0,OutputMtx!L183,0)</f>
        <v>0</v>
      </c>
      <c r="X183" s="26">
        <f>IF(OutputMtx!M183&gt;0,OutputMtx!M183,0)</f>
        <v>0</v>
      </c>
      <c r="Y183" s="26">
        <f>IF(OutputMtx!N183&gt;0,OutputMtx!N183,0)</f>
        <v>0</v>
      </c>
      <c r="Z183" s="26">
        <f>IF(OutputMtx!O183&gt;0,OutputMtx!O183,0)</f>
        <v>0</v>
      </c>
      <c r="AA183" s="26">
        <f>IF(OutputMtx!P183&gt;0,OutputMtx!P183,0)</f>
        <v>0</v>
      </c>
      <c r="AC183" s="26">
        <f t="shared" si="130"/>
        <v>0</v>
      </c>
      <c r="AD183" s="26">
        <f t="shared" si="131"/>
        <v>0</v>
      </c>
      <c r="AE183" s="31">
        <f t="shared" si="132"/>
        <v>0</v>
      </c>
      <c r="AG183" s="26" t="e">
        <f t="shared" si="135"/>
        <v>#DIV/0!</v>
      </c>
      <c r="AH183" s="26" t="e">
        <f t="shared" si="136"/>
        <v>#DIV/0!</v>
      </c>
      <c r="AI183" s="28" t="e">
        <f t="shared" si="137"/>
        <v>#DIV/0!</v>
      </c>
      <c r="AQ183" s="152">
        <f t="shared" si="105"/>
        <v>0</v>
      </c>
      <c r="AR183" s="152">
        <f t="shared" si="105"/>
        <v>0</v>
      </c>
      <c r="AS183">
        <f t="shared" si="106"/>
        <v>0</v>
      </c>
      <c r="BA183" s="177">
        <f t="shared" si="138"/>
        <v>0</v>
      </c>
      <c r="BB183" s="177">
        <f t="shared" si="138"/>
        <v>0</v>
      </c>
      <c r="BC183" s="177">
        <f t="shared" si="138"/>
        <v>0</v>
      </c>
      <c r="BD183" s="177">
        <f t="shared" si="138"/>
        <v>0</v>
      </c>
      <c r="BE183" s="177">
        <f t="shared" si="138"/>
        <v>0</v>
      </c>
      <c r="BH183" s="177">
        <f t="shared" si="118"/>
        <v>0</v>
      </c>
      <c r="BI183" s="177">
        <f t="shared" si="118"/>
        <v>0</v>
      </c>
      <c r="BJ183" s="177">
        <f t="shared" si="118"/>
        <v>0</v>
      </c>
      <c r="BK183" s="177">
        <f t="shared" si="118"/>
        <v>0</v>
      </c>
      <c r="BL183" s="177">
        <f t="shared" si="118"/>
        <v>0</v>
      </c>
    </row>
    <row r="184" spans="1:64" x14ac:dyDescent="0.2">
      <c r="A184" s="12" t="s">
        <v>2098</v>
      </c>
      <c r="B184" s="26">
        <f t="shared" si="129"/>
        <v>0</v>
      </c>
      <c r="C184" s="26">
        <f t="shared" si="129"/>
        <v>0</v>
      </c>
      <c r="D184" s="26">
        <f t="shared" si="129"/>
        <v>0</v>
      </c>
      <c r="E184" s="26">
        <f t="shared" si="129"/>
        <v>0</v>
      </c>
      <c r="F184" s="26">
        <f t="shared" si="129"/>
        <v>0</v>
      </c>
      <c r="H184" s="26" t="e">
        <f t="shared" si="133"/>
        <v>#DIV/0!</v>
      </c>
      <c r="I184" s="26" t="e">
        <f t="shared" si="134"/>
        <v>#DIV/0!</v>
      </c>
      <c r="J184" s="26" t="e">
        <f t="shared" si="134"/>
        <v>#DIV/0!</v>
      </c>
      <c r="K184" s="26" t="e">
        <f t="shared" si="134"/>
        <v>#DIV/0!</v>
      </c>
      <c r="L184" s="26" t="e">
        <f t="shared" si="134"/>
        <v>#DIV/0!</v>
      </c>
      <c r="N184" s="26">
        <f>IF(OutputMtx!C184&gt;0,OutputMtx!C184,0)</f>
        <v>0</v>
      </c>
      <c r="O184" s="26">
        <f>IF(OutputMtx!D184&gt;0,OutputMtx!D184,0)</f>
        <v>0</v>
      </c>
      <c r="P184" s="26">
        <f>IF(OutputMtx!E184&gt;0,OutputMtx!E184,0)</f>
        <v>0</v>
      </c>
      <c r="Q184" s="26">
        <f>IF(OutputMtx!F184&gt;0,OutputMtx!F184,0)</f>
        <v>0</v>
      </c>
      <c r="R184" s="26">
        <f>IF(OutputMtx!G184&gt;0,OutputMtx!G184,0)</f>
        <v>0</v>
      </c>
      <c r="W184" s="26">
        <f>IF(OutputMtx!L184&gt;0,OutputMtx!L184,0)</f>
        <v>0</v>
      </c>
      <c r="X184" s="26">
        <f>IF(OutputMtx!M184&gt;0,OutputMtx!M184,0)</f>
        <v>0</v>
      </c>
      <c r="Y184" s="26">
        <f>IF(OutputMtx!N184&gt;0,OutputMtx!N184,0)</f>
        <v>0</v>
      </c>
      <c r="Z184" s="26">
        <f>IF(OutputMtx!O184&gt;0,OutputMtx!O184,0)</f>
        <v>0</v>
      </c>
      <c r="AA184" s="26">
        <f>IF(OutputMtx!P184&gt;0,OutputMtx!P184,0)</f>
        <v>0</v>
      </c>
      <c r="AC184" s="26">
        <f t="shared" si="130"/>
        <v>0</v>
      </c>
      <c r="AD184" s="26">
        <f t="shared" si="131"/>
        <v>0</v>
      </c>
      <c r="AE184" s="31">
        <f t="shared" si="132"/>
        <v>0</v>
      </c>
      <c r="AG184" s="26" t="e">
        <f t="shared" si="135"/>
        <v>#DIV/0!</v>
      </c>
      <c r="AH184" s="26" t="e">
        <f t="shared" si="136"/>
        <v>#DIV/0!</v>
      </c>
      <c r="AI184" s="28" t="e">
        <f t="shared" si="137"/>
        <v>#DIV/0!</v>
      </c>
      <c r="AQ184" s="152">
        <f t="shared" si="105"/>
        <v>0</v>
      </c>
      <c r="AR184" s="152">
        <f t="shared" si="105"/>
        <v>0</v>
      </c>
      <c r="AS184">
        <f t="shared" si="106"/>
        <v>0</v>
      </c>
      <c r="BA184" s="177">
        <f t="shared" si="138"/>
        <v>0</v>
      </c>
      <c r="BB184" s="177">
        <f t="shared" si="138"/>
        <v>0</v>
      </c>
      <c r="BC184" s="177">
        <f t="shared" si="138"/>
        <v>0</v>
      </c>
      <c r="BD184" s="177">
        <f t="shared" si="138"/>
        <v>0</v>
      </c>
      <c r="BE184" s="177">
        <f t="shared" si="138"/>
        <v>0</v>
      </c>
      <c r="BH184" s="177">
        <f t="shared" si="118"/>
        <v>0</v>
      </c>
      <c r="BI184" s="177">
        <f t="shared" si="118"/>
        <v>0</v>
      </c>
      <c r="BJ184" s="177">
        <f t="shared" si="118"/>
        <v>0</v>
      </c>
      <c r="BK184" s="177">
        <f t="shared" si="118"/>
        <v>0</v>
      </c>
      <c r="BL184" s="177">
        <f t="shared" si="118"/>
        <v>0</v>
      </c>
    </row>
    <row r="185" spans="1:64" ht="25.5" x14ac:dyDescent="0.2">
      <c r="A185" s="7" t="s">
        <v>2099</v>
      </c>
      <c r="B185" s="26">
        <f t="shared" si="129"/>
        <v>0</v>
      </c>
      <c r="C185" s="26">
        <f t="shared" si="129"/>
        <v>0</v>
      </c>
      <c r="D185" s="26">
        <f t="shared" si="129"/>
        <v>0</v>
      </c>
      <c r="E185" s="26">
        <f t="shared" si="129"/>
        <v>0</v>
      </c>
      <c r="F185" s="26">
        <f t="shared" si="129"/>
        <v>0</v>
      </c>
      <c r="H185" s="26" t="e">
        <f t="shared" si="133"/>
        <v>#DIV/0!</v>
      </c>
      <c r="I185" s="26" t="e">
        <f t="shared" si="134"/>
        <v>#DIV/0!</v>
      </c>
      <c r="J185" s="26" t="e">
        <f t="shared" si="134"/>
        <v>#DIV/0!</v>
      </c>
      <c r="K185" s="26" t="e">
        <f t="shared" si="134"/>
        <v>#DIV/0!</v>
      </c>
      <c r="L185" s="26" t="e">
        <f t="shared" si="134"/>
        <v>#DIV/0!</v>
      </c>
      <c r="N185" s="26">
        <f>IF(OutputMtx!C185&gt;0,OutputMtx!C185,0)</f>
        <v>0</v>
      </c>
      <c r="O185" s="26">
        <f>IF(OutputMtx!D185&gt;0,OutputMtx!D185,0)</f>
        <v>0</v>
      </c>
      <c r="P185" s="26">
        <f>IF(OutputMtx!E185&gt;0,OutputMtx!E185,0)</f>
        <v>0</v>
      </c>
      <c r="Q185" s="26">
        <f>IF(OutputMtx!F185&gt;0,OutputMtx!F185,0)</f>
        <v>0</v>
      </c>
      <c r="R185" s="26">
        <f>IF(OutputMtx!G185&gt;0,OutputMtx!G185,0)</f>
        <v>0</v>
      </c>
      <c r="W185" s="26">
        <f>IF(OutputMtx!L185&gt;0,OutputMtx!L185,0)</f>
        <v>0</v>
      </c>
      <c r="X185" s="26">
        <f>IF(OutputMtx!M185&gt;0,OutputMtx!M185,0)</f>
        <v>0</v>
      </c>
      <c r="Y185" s="26">
        <f>IF(OutputMtx!N185&gt;0,OutputMtx!N185,0)</f>
        <v>0</v>
      </c>
      <c r="Z185" s="26">
        <f>IF(OutputMtx!O185&gt;0,OutputMtx!O185,0)</f>
        <v>0</v>
      </c>
      <c r="AA185" s="26">
        <f>IF(OutputMtx!P185&gt;0,OutputMtx!P185,0)</f>
        <v>0</v>
      </c>
      <c r="AC185" s="26">
        <f t="shared" si="130"/>
        <v>0</v>
      </c>
      <c r="AD185" s="26">
        <f t="shared" si="131"/>
        <v>0</v>
      </c>
      <c r="AE185" s="31">
        <f t="shared" si="132"/>
        <v>0</v>
      </c>
      <c r="AG185" s="26" t="e">
        <f t="shared" si="135"/>
        <v>#DIV/0!</v>
      </c>
      <c r="AH185" s="26" t="e">
        <f t="shared" si="136"/>
        <v>#DIV/0!</v>
      </c>
      <c r="AI185" s="28" t="e">
        <f t="shared" si="137"/>
        <v>#DIV/0!</v>
      </c>
      <c r="AQ185" s="152">
        <f t="shared" si="105"/>
        <v>0</v>
      </c>
      <c r="AR185" s="152">
        <f t="shared" si="105"/>
        <v>0</v>
      </c>
      <c r="AS185">
        <f t="shared" si="106"/>
        <v>0</v>
      </c>
      <c r="BA185" s="177">
        <f t="shared" si="138"/>
        <v>0</v>
      </c>
      <c r="BB185" s="177">
        <f t="shared" si="138"/>
        <v>0</v>
      </c>
      <c r="BC185" s="177">
        <f t="shared" si="138"/>
        <v>0</v>
      </c>
      <c r="BD185" s="177">
        <f t="shared" si="138"/>
        <v>0</v>
      </c>
      <c r="BE185" s="177">
        <f t="shared" si="138"/>
        <v>0</v>
      </c>
      <c r="BH185" s="177">
        <f t="shared" si="118"/>
        <v>0</v>
      </c>
      <c r="BI185" s="177">
        <f t="shared" si="118"/>
        <v>0</v>
      </c>
      <c r="BJ185" s="177">
        <f t="shared" si="118"/>
        <v>0</v>
      </c>
      <c r="BK185" s="177">
        <f t="shared" si="118"/>
        <v>0</v>
      </c>
      <c r="BL185" s="177">
        <f t="shared" si="118"/>
        <v>0</v>
      </c>
    </row>
    <row r="186" spans="1:64" x14ac:dyDescent="0.2">
      <c r="A186" s="7" t="s">
        <v>2100</v>
      </c>
      <c r="B186" s="26">
        <f t="shared" si="129"/>
        <v>0</v>
      </c>
      <c r="C186" s="26">
        <f t="shared" si="129"/>
        <v>0</v>
      </c>
      <c r="D186" s="26">
        <f t="shared" si="129"/>
        <v>0</v>
      </c>
      <c r="E186" s="26">
        <f t="shared" si="129"/>
        <v>0</v>
      </c>
      <c r="F186" s="26">
        <f t="shared" si="129"/>
        <v>0</v>
      </c>
      <c r="H186" s="26" t="e">
        <f t="shared" si="133"/>
        <v>#DIV/0!</v>
      </c>
      <c r="I186" s="26" t="e">
        <f t="shared" si="134"/>
        <v>#DIV/0!</v>
      </c>
      <c r="J186" s="26" t="e">
        <f t="shared" si="134"/>
        <v>#DIV/0!</v>
      </c>
      <c r="K186" s="26" t="e">
        <f t="shared" si="134"/>
        <v>#DIV/0!</v>
      </c>
      <c r="L186" s="26" t="e">
        <f t="shared" si="134"/>
        <v>#DIV/0!</v>
      </c>
      <c r="N186" s="26">
        <f>IF(OutputMtx!C186&gt;0,OutputMtx!C186,0)</f>
        <v>0</v>
      </c>
      <c r="O186" s="26">
        <f>IF(OutputMtx!D186&gt;0,OutputMtx!D186,0)</f>
        <v>0</v>
      </c>
      <c r="P186" s="26">
        <f>IF(OutputMtx!E186&gt;0,OutputMtx!E186,0)</f>
        <v>0</v>
      </c>
      <c r="Q186" s="26">
        <f>IF(OutputMtx!F186&gt;0,OutputMtx!F186,0)</f>
        <v>0</v>
      </c>
      <c r="R186" s="26">
        <f>IF(OutputMtx!G186&gt;0,OutputMtx!G186,0)</f>
        <v>0</v>
      </c>
      <c r="W186" s="26">
        <f>IF(OutputMtx!L186&gt;0,OutputMtx!L186,0)</f>
        <v>0</v>
      </c>
      <c r="X186" s="26">
        <f>IF(OutputMtx!M186&gt;0,OutputMtx!M186,0)</f>
        <v>0</v>
      </c>
      <c r="Y186" s="26">
        <f>IF(OutputMtx!N186&gt;0,OutputMtx!N186,0)</f>
        <v>0</v>
      </c>
      <c r="Z186" s="26">
        <f>IF(OutputMtx!O186&gt;0,OutputMtx!O186,0)</f>
        <v>0</v>
      </c>
      <c r="AA186" s="26">
        <f>IF(OutputMtx!P186&gt;0,OutputMtx!P186,0)</f>
        <v>0</v>
      </c>
      <c r="AC186" s="26">
        <f t="shared" si="130"/>
        <v>0</v>
      </c>
      <c r="AD186" s="26">
        <f t="shared" si="131"/>
        <v>0</v>
      </c>
      <c r="AE186" s="31">
        <f t="shared" si="132"/>
        <v>0</v>
      </c>
      <c r="AG186" s="26" t="e">
        <f t="shared" si="135"/>
        <v>#DIV/0!</v>
      </c>
      <c r="AH186" s="26" t="e">
        <f t="shared" si="136"/>
        <v>#DIV/0!</v>
      </c>
      <c r="AI186" s="28" t="e">
        <f t="shared" si="137"/>
        <v>#DIV/0!</v>
      </c>
      <c r="AQ186" s="152">
        <f t="shared" si="105"/>
        <v>0</v>
      </c>
      <c r="AR186" s="152">
        <f t="shared" si="105"/>
        <v>0</v>
      </c>
      <c r="AS186">
        <f t="shared" si="106"/>
        <v>0</v>
      </c>
      <c r="BA186" s="177">
        <f t="shared" si="138"/>
        <v>0</v>
      </c>
      <c r="BB186" s="177">
        <f t="shared" si="138"/>
        <v>0</v>
      </c>
      <c r="BC186" s="177">
        <f t="shared" si="138"/>
        <v>0</v>
      </c>
      <c r="BD186" s="177">
        <f t="shared" si="138"/>
        <v>0</v>
      </c>
      <c r="BE186" s="177">
        <f t="shared" si="138"/>
        <v>0</v>
      </c>
      <c r="BH186" s="177">
        <f t="shared" si="118"/>
        <v>0</v>
      </c>
      <c r="BI186" s="177">
        <f t="shared" si="118"/>
        <v>0</v>
      </c>
      <c r="BJ186" s="177">
        <f t="shared" si="118"/>
        <v>0</v>
      </c>
      <c r="BK186" s="177">
        <f t="shared" si="118"/>
        <v>0</v>
      </c>
      <c r="BL186" s="177">
        <f t="shared" si="118"/>
        <v>0</v>
      </c>
    </row>
    <row r="187" spans="1:64" x14ac:dyDescent="0.2">
      <c r="A187" s="10" t="s">
        <v>214</v>
      </c>
      <c r="B187" s="26">
        <f t="shared" si="129"/>
        <v>0</v>
      </c>
      <c r="C187" s="26">
        <f t="shared" si="129"/>
        <v>0</v>
      </c>
      <c r="D187" s="26">
        <f t="shared" si="129"/>
        <v>0</v>
      </c>
      <c r="E187" s="26">
        <f t="shared" si="129"/>
        <v>0</v>
      </c>
      <c r="F187" s="26">
        <f t="shared" si="129"/>
        <v>0</v>
      </c>
      <c r="H187" s="26" t="e">
        <f t="shared" si="133"/>
        <v>#DIV/0!</v>
      </c>
      <c r="I187" s="26" t="e">
        <f t="shared" si="134"/>
        <v>#DIV/0!</v>
      </c>
      <c r="J187" s="26" t="e">
        <f t="shared" si="134"/>
        <v>#DIV/0!</v>
      </c>
      <c r="K187" s="26" t="e">
        <f t="shared" si="134"/>
        <v>#DIV/0!</v>
      </c>
      <c r="L187" s="26" t="e">
        <f t="shared" si="134"/>
        <v>#DIV/0!</v>
      </c>
      <c r="N187" s="26">
        <f>IF(OutputMtx!C187&gt;0,OutputMtx!C187,0)</f>
        <v>0</v>
      </c>
      <c r="O187" s="26">
        <f>IF(OutputMtx!D187&gt;0,OutputMtx!D187,0)</f>
        <v>0</v>
      </c>
      <c r="P187" s="26">
        <f>IF(OutputMtx!E187&gt;0,OutputMtx!E187,0)</f>
        <v>0</v>
      </c>
      <c r="Q187" s="26">
        <f>IF(OutputMtx!F187&gt;0,OutputMtx!F187,0)</f>
        <v>0</v>
      </c>
      <c r="R187" s="26">
        <f>IF(OutputMtx!G187&gt;0,OutputMtx!G187,0)</f>
        <v>0</v>
      </c>
      <c r="W187" s="26">
        <f>IF(OutputMtx!L187&gt;0,OutputMtx!L187,0)</f>
        <v>0</v>
      </c>
      <c r="X187" s="26">
        <f>IF(OutputMtx!M187&gt;0,OutputMtx!M187,0)</f>
        <v>0</v>
      </c>
      <c r="Y187" s="26">
        <f>IF(OutputMtx!N187&gt;0,OutputMtx!N187,0)</f>
        <v>0</v>
      </c>
      <c r="Z187" s="26">
        <f>IF(OutputMtx!O187&gt;0,OutputMtx!O187,0)</f>
        <v>0</v>
      </c>
      <c r="AA187" s="26">
        <f>IF(OutputMtx!P187&gt;0,OutputMtx!P187,0)</f>
        <v>0</v>
      </c>
      <c r="AC187" s="26">
        <f t="shared" si="130"/>
        <v>0</v>
      </c>
      <c r="AD187" s="26">
        <f t="shared" si="131"/>
        <v>0</v>
      </c>
      <c r="AE187" s="31">
        <f t="shared" si="132"/>
        <v>0</v>
      </c>
      <c r="AG187" s="26" t="e">
        <f t="shared" si="135"/>
        <v>#DIV/0!</v>
      </c>
      <c r="AH187" s="26" t="e">
        <f t="shared" si="136"/>
        <v>#DIV/0!</v>
      </c>
      <c r="AI187" s="28" t="e">
        <f t="shared" si="137"/>
        <v>#DIV/0!</v>
      </c>
      <c r="AQ187" s="152"/>
      <c r="AR187" s="152"/>
      <c r="BH187" s="177">
        <f t="shared" si="118"/>
        <v>0</v>
      </c>
      <c r="BI187" s="177">
        <f t="shared" si="118"/>
        <v>0</v>
      </c>
      <c r="BJ187" s="177">
        <f t="shared" si="118"/>
        <v>0</v>
      </c>
      <c r="BK187" s="177">
        <f t="shared" si="118"/>
        <v>0</v>
      </c>
      <c r="BL187" s="177">
        <f t="shared" si="118"/>
        <v>0</v>
      </c>
    </row>
    <row r="188" spans="1:64" ht="13.5" thickBot="1" x14ac:dyDescent="0.25">
      <c r="A188" s="10"/>
      <c r="AQ188" s="152"/>
      <c r="AR188" s="152"/>
      <c r="BH188" s="177">
        <f t="shared" si="118"/>
        <v>0</v>
      </c>
      <c r="BI188" s="177">
        <f t="shared" si="118"/>
        <v>0</v>
      </c>
      <c r="BJ188" s="177">
        <f t="shared" si="118"/>
        <v>0</v>
      </c>
      <c r="BK188" s="177">
        <f t="shared" si="118"/>
        <v>0</v>
      </c>
      <c r="BL188" s="177">
        <f t="shared" si="118"/>
        <v>0</v>
      </c>
    </row>
    <row r="189" spans="1:64" ht="13.5" thickBot="1" x14ac:dyDescent="0.25">
      <c r="A189" s="2" t="s">
        <v>0</v>
      </c>
      <c r="J189" s="78" t="e">
        <f>SUM(H191:L203)</f>
        <v>#DIV/0!</v>
      </c>
      <c r="V189" s="22" t="e">
        <f>SUM(V191:V195)</f>
        <v>#DIV/0!</v>
      </c>
      <c r="AI189" s="185" t="e">
        <f>SUM(AI191:AI203)</f>
        <v>#DIV/0!</v>
      </c>
      <c r="AP189" s="145">
        <f>COUNTIF(AQ192:AQ202,"=1")</f>
        <v>0</v>
      </c>
      <c r="AT189" s="149">
        <f>ABS(AV189-AP189)</f>
        <v>0</v>
      </c>
      <c r="AU189" s="150">
        <f>COUNTIF(AS192:AS202,"=2")</f>
        <v>0</v>
      </c>
      <c r="AV189" s="145">
        <f>COUNTIF(AR192:AR202,"=1")</f>
        <v>0</v>
      </c>
      <c r="BH189" s="177">
        <f t="shared" si="118"/>
        <v>0</v>
      </c>
      <c r="BI189" s="177">
        <f t="shared" si="118"/>
        <v>0</v>
      </c>
      <c r="BJ189" s="177">
        <f t="shared" si="118"/>
        <v>0</v>
      </c>
      <c r="BK189" s="177">
        <f t="shared" si="118"/>
        <v>0</v>
      </c>
      <c r="BL189" s="177">
        <f t="shared" si="118"/>
        <v>0</v>
      </c>
    </row>
    <row r="190" spans="1:64" x14ac:dyDescent="0.2">
      <c r="A190" s="2"/>
      <c r="AQ190" s="152"/>
      <c r="AR190" s="152"/>
      <c r="BH190" s="177">
        <f t="shared" si="118"/>
        <v>0</v>
      </c>
      <c r="BI190" s="177">
        <f t="shared" si="118"/>
        <v>0</v>
      </c>
      <c r="BJ190" s="177">
        <f t="shared" si="118"/>
        <v>0</v>
      </c>
      <c r="BK190" s="177">
        <f t="shared" si="118"/>
        <v>0</v>
      </c>
      <c r="BL190" s="177">
        <f t="shared" si="118"/>
        <v>0</v>
      </c>
    </row>
    <row r="191" spans="1:64" x14ac:dyDescent="0.2">
      <c r="A191" s="186" t="s">
        <v>205</v>
      </c>
      <c r="B191" s="26">
        <f t="shared" ref="B191:F203" si="139">IF(N191&gt;W191,W191,N191)</f>
        <v>0</v>
      </c>
      <c r="C191" s="26">
        <f t="shared" si="139"/>
        <v>0</v>
      </c>
      <c r="D191" s="26">
        <f t="shared" si="139"/>
        <v>0</v>
      </c>
      <c r="E191" s="26">
        <f t="shared" si="139"/>
        <v>0</v>
      </c>
      <c r="F191" s="26">
        <f t="shared" si="139"/>
        <v>0</v>
      </c>
      <c r="H191" s="26" t="e">
        <f>IF(N191/SUM($N$191:$R$203)&gt;W191/SUM($W$191:$AA$203),W191/SUM($W$191:$AA$203),N191/SUM($N$191:$R$203))</f>
        <v>#DIV/0!</v>
      </c>
      <c r="I191" s="26" t="e">
        <f>IF(O191/SUM($N$191:$R$203)&gt;X191/SUM($W$191:$AA$203),X191/SUM($W$191:$AA$203),O191/SUM($N$191:$R$203))</f>
        <v>#DIV/0!</v>
      </c>
      <c r="J191" s="26" t="e">
        <f>IF(P191/SUM($N$191:$R$203)&gt;Y191/SUM($W$191:$AA$203),Y191/SUM($W$191:$AA$203),P191/SUM($N$191:$R$203))</f>
        <v>#DIV/0!</v>
      </c>
      <c r="K191" s="26" t="e">
        <f>IF(Q191/SUM($N$191:$R$203)&gt;Z191/SUM($W$191:$AA$203),Z191/SUM($W$191:$AA$203),Q191/SUM($N$191:$R$203))</f>
        <v>#DIV/0!</v>
      </c>
      <c r="L191" s="26" t="e">
        <f>IF(R191/SUM($N$191:$R$203)&gt;AA191/SUM($W$191:$AA$203),AA191/SUM($W$191:$AA$203),R191/SUM($N$191:$R$203))</f>
        <v>#DIV/0!</v>
      </c>
      <c r="N191" s="26">
        <f>IF(OutputMtx!C191&gt;0,OutputMtx!C191,0)</f>
        <v>0</v>
      </c>
      <c r="O191" s="26">
        <f>IF(OutputMtx!D191&gt;0,OutputMtx!D191,0)</f>
        <v>0</v>
      </c>
      <c r="P191" s="26">
        <f>IF(OutputMtx!E191&gt;0,OutputMtx!E191,0)</f>
        <v>0</v>
      </c>
      <c r="Q191" s="26">
        <f>IF(OutputMtx!F191&gt;0,OutputMtx!F191,0)</f>
        <v>0</v>
      </c>
      <c r="R191" s="26">
        <f>IF(OutputMtx!G191&gt;0,OutputMtx!G191,0)</f>
        <v>0</v>
      </c>
      <c r="T191" s="26" t="e">
        <f>SUM($N191:$N203)/SUM(N191:R203)</f>
        <v>#DIV/0!</v>
      </c>
      <c r="U191" s="26" t="e">
        <f>SUM($W191:$W203)/SUM(W191:AA203)</f>
        <v>#DIV/0!</v>
      </c>
      <c r="V191" s="27" t="e">
        <f>IF(T191&gt;U191,U191,T191)</f>
        <v>#DIV/0!</v>
      </c>
      <c r="W191" s="26">
        <f>IF(OutputMtx!L191&gt;0,OutputMtx!L191,0)</f>
        <v>0</v>
      </c>
      <c r="X191" s="26">
        <f>IF(OutputMtx!M191&gt;0,OutputMtx!M191,0)</f>
        <v>0</v>
      </c>
      <c r="Y191" s="26">
        <f>IF(OutputMtx!N191&gt;0,OutputMtx!N191,0)</f>
        <v>0</v>
      </c>
      <c r="Z191" s="26">
        <f>IF(OutputMtx!O191&gt;0,OutputMtx!O191,0)</f>
        <v>0</v>
      </c>
      <c r="AA191" s="26">
        <f>IF(OutputMtx!P191&gt;0,OutputMtx!P191,0)</f>
        <v>0</v>
      </c>
      <c r="AC191" s="26">
        <f t="shared" ref="AC191:AC203" si="140">SUM($N191:$R191)</f>
        <v>0</v>
      </c>
      <c r="AD191" s="26">
        <f t="shared" ref="AD191:AD203" si="141">SUM($W191:$AA191)</f>
        <v>0</v>
      </c>
      <c r="AE191" s="31">
        <f t="shared" ref="AE191:AE203" si="142">IF(AC191&gt;AD191,AD191,AC191)</f>
        <v>0</v>
      </c>
      <c r="AG191" s="26" t="e">
        <f>SUM($N191:$R191)/SUM(N$191:R$203)</f>
        <v>#DIV/0!</v>
      </c>
      <c r="AH191" s="26" t="e">
        <f>SUM($W191:$AA191)/SUM(W$191:AA$203)</f>
        <v>#DIV/0!</v>
      </c>
      <c r="AI191" s="28" t="e">
        <f>IF(AG191&gt;AH191,AH191,AG191)</f>
        <v>#DIV/0!</v>
      </c>
      <c r="AK191" s="26">
        <f>SUM($N191:$N203)</f>
        <v>0</v>
      </c>
      <c r="AL191" s="26">
        <f>SUM($W191:$W203)</f>
        <v>0</v>
      </c>
      <c r="AM191" s="27">
        <f>IF(AK191&gt;AL191,AL191,AK191)</f>
        <v>0</v>
      </c>
      <c r="AQ191" s="152"/>
      <c r="AR191" s="152"/>
      <c r="BH191" s="177">
        <f t="shared" si="118"/>
        <v>0</v>
      </c>
      <c r="BI191" s="177">
        <f t="shared" si="118"/>
        <v>0</v>
      </c>
      <c r="BJ191" s="177">
        <f t="shared" si="118"/>
        <v>0</v>
      </c>
      <c r="BK191" s="177">
        <f t="shared" si="118"/>
        <v>0</v>
      </c>
      <c r="BL191" s="177">
        <f t="shared" si="118"/>
        <v>0</v>
      </c>
    </row>
    <row r="192" spans="1:64" x14ac:dyDescent="0.2">
      <c r="A192" s="7" t="s">
        <v>1</v>
      </c>
      <c r="B192" s="26">
        <f t="shared" si="139"/>
        <v>0</v>
      </c>
      <c r="C192" s="26">
        <f t="shared" si="139"/>
        <v>0</v>
      </c>
      <c r="D192" s="26">
        <f t="shared" si="139"/>
        <v>0</v>
      </c>
      <c r="E192" s="26">
        <f t="shared" si="139"/>
        <v>0</v>
      </c>
      <c r="F192" s="26">
        <f t="shared" si="139"/>
        <v>0</v>
      </c>
      <c r="H192" s="26" t="e">
        <f t="shared" ref="H192:H203" si="143">IF(N192/SUM($N$191:$R$203)&gt;W192/SUM($W$191:$AA$203),W192/SUM($W$191:$AA$203),N192/SUM($N$191:$R$203))</f>
        <v>#DIV/0!</v>
      </c>
      <c r="I192" s="26" t="e">
        <f t="shared" ref="I192:L203" si="144">IF(O192/SUM($N$191:$R$203)&gt;X192/SUM($W$191:$AA$203),X192/SUM($W$191:$AA$203),O192/SUM($N$191:$R$203))</f>
        <v>#DIV/0!</v>
      </c>
      <c r="J192" s="26" t="e">
        <f t="shared" si="144"/>
        <v>#DIV/0!</v>
      </c>
      <c r="K192" s="26" t="e">
        <f t="shared" si="144"/>
        <v>#DIV/0!</v>
      </c>
      <c r="L192" s="26" t="e">
        <f t="shared" si="144"/>
        <v>#DIV/0!</v>
      </c>
      <c r="N192" s="26">
        <f>IF(OutputMtx!C192&gt;0,OutputMtx!C192,0)</f>
        <v>0</v>
      </c>
      <c r="O192" s="26">
        <f>IF(OutputMtx!D192&gt;0,OutputMtx!D192,0)</f>
        <v>0</v>
      </c>
      <c r="P192" s="26">
        <f>IF(OutputMtx!E192&gt;0,OutputMtx!E192,0)</f>
        <v>0</v>
      </c>
      <c r="Q192" s="26">
        <f>IF(OutputMtx!F192&gt;0,OutputMtx!F192,0)</f>
        <v>0</v>
      </c>
      <c r="R192" s="26">
        <f>IF(OutputMtx!G192&gt;0,OutputMtx!G192,0)</f>
        <v>0</v>
      </c>
      <c r="T192" s="26" t="e">
        <f>SUM($O191:$O203)/SUM(N191:R203)</f>
        <v>#DIV/0!</v>
      </c>
      <c r="U192" s="26" t="e">
        <f>SUM($X191:$X203)/SUM(W191:AA203)</f>
        <v>#DIV/0!</v>
      </c>
      <c r="V192" s="27" t="e">
        <f>IF(T192&gt;U192,U192,T192)</f>
        <v>#DIV/0!</v>
      </c>
      <c r="W192" s="26">
        <f>IF(OutputMtx!L192&gt;0,OutputMtx!L192,0)</f>
        <v>0</v>
      </c>
      <c r="X192" s="26">
        <f>IF(OutputMtx!M192&gt;0,OutputMtx!M192,0)</f>
        <v>0</v>
      </c>
      <c r="Y192" s="26">
        <f>IF(OutputMtx!N192&gt;0,OutputMtx!N192,0)</f>
        <v>0</v>
      </c>
      <c r="Z192" s="26">
        <f>IF(OutputMtx!O192&gt;0,OutputMtx!O192,0)</f>
        <v>0</v>
      </c>
      <c r="AA192" s="26">
        <f>IF(OutputMtx!P192&gt;0,OutputMtx!P192,0)</f>
        <v>0</v>
      </c>
      <c r="AC192" s="26">
        <f t="shared" si="140"/>
        <v>0</v>
      </c>
      <c r="AD192" s="26">
        <f t="shared" si="141"/>
        <v>0</v>
      </c>
      <c r="AE192" s="31">
        <f t="shared" si="142"/>
        <v>0</v>
      </c>
      <c r="AG192" s="26" t="e">
        <f t="shared" ref="AG192:AG203" si="145">SUM($N192:$R192)/SUM(N$191:R$203)</f>
        <v>#DIV/0!</v>
      </c>
      <c r="AH192" s="26" t="e">
        <f t="shared" ref="AH192:AH203" si="146">SUM($W192:$AA192)/SUM(W$191:AA$203)</f>
        <v>#DIV/0!</v>
      </c>
      <c r="AI192" s="28" t="e">
        <f t="shared" ref="AI192:AI203" si="147">IF(AG192&gt;AH192,AH192,AG192)</f>
        <v>#DIV/0!</v>
      </c>
      <c r="AK192" s="26">
        <f>SUM($O191:$O203)</f>
        <v>0</v>
      </c>
      <c r="AL192" s="26">
        <f>SUM($X191:$X203)</f>
        <v>0</v>
      </c>
      <c r="AM192" s="27">
        <f>IF(AK192&gt;AL192,AL192,AK192)</f>
        <v>0</v>
      </c>
      <c r="AQ192" s="152">
        <f t="shared" si="105"/>
        <v>0</v>
      </c>
      <c r="AR192" s="152">
        <f t="shared" si="105"/>
        <v>0</v>
      </c>
      <c r="AS192">
        <f t="shared" si="106"/>
        <v>0</v>
      </c>
      <c r="BA192" s="177">
        <f t="shared" ref="BA192:BE202" si="148">IF(W192&gt;0,N192,0)</f>
        <v>0</v>
      </c>
      <c r="BB192" s="177">
        <f t="shared" si="148"/>
        <v>0</v>
      </c>
      <c r="BC192" s="177">
        <f t="shared" si="148"/>
        <v>0</v>
      </c>
      <c r="BD192" s="177">
        <f t="shared" si="148"/>
        <v>0</v>
      </c>
      <c r="BE192" s="177">
        <f t="shared" si="148"/>
        <v>0</v>
      </c>
      <c r="BH192" s="177">
        <f t="shared" si="118"/>
        <v>0</v>
      </c>
      <c r="BI192" s="177">
        <f t="shared" si="118"/>
        <v>0</v>
      </c>
      <c r="BJ192" s="177">
        <f t="shared" si="118"/>
        <v>0</v>
      </c>
      <c r="BK192" s="177">
        <f t="shared" si="118"/>
        <v>0</v>
      </c>
      <c r="BL192" s="177">
        <f t="shared" si="118"/>
        <v>0</v>
      </c>
    </row>
    <row r="193" spans="1:64" ht="25.5" x14ac:dyDescent="0.2">
      <c r="A193" s="7" t="s">
        <v>11</v>
      </c>
      <c r="B193" s="26">
        <f t="shared" si="139"/>
        <v>0</v>
      </c>
      <c r="C193" s="26">
        <f t="shared" si="139"/>
        <v>0</v>
      </c>
      <c r="D193" s="26">
        <f t="shared" si="139"/>
        <v>0</v>
      </c>
      <c r="E193" s="26">
        <f t="shared" si="139"/>
        <v>0</v>
      </c>
      <c r="F193" s="26">
        <f t="shared" si="139"/>
        <v>0</v>
      </c>
      <c r="H193" s="26" t="e">
        <f t="shared" si="143"/>
        <v>#DIV/0!</v>
      </c>
      <c r="I193" s="26" t="e">
        <f t="shared" si="144"/>
        <v>#DIV/0!</v>
      </c>
      <c r="J193" s="26" t="e">
        <f t="shared" si="144"/>
        <v>#DIV/0!</v>
      </c>
      <c r="K193" s="26" t="e">
        <f t="shared" si="144"/>
        <v>#DIV/0!</v>
      </c>
      <c r="L193" s="26" t="e">
        <f t="shared" si="144"/>
        <v>#DIV/0!</v>
      </c>
      <c r="N193" s="26">
        <f>IF(OutputMtx!C193&gt;0,OutputMtx!C193,0)</f>
        <v>0</v>
      </c>
      <c r="O193" s="26">
        <f>IF(OutputMtx!D193&gt;0,OutputMtx!D193,0)</f>
        <v>0</v>
      </c>
      <c r="P193" s="26">
        <f>IF(OutputMtx!E193&gt;0,OutputMtx!E193,0)</f>
        <v>0</v>
      </c>
      <c r="Q193" s="26">
        <f>IF(OutputMtx!F193&gt;0,OutputMtx!F193,0)</f>
        <v>0</v>
      </c>
      <c r="R193" s="26">
        <f>IF(OutputMtx!G193&gt;0,OutputMtx!G193,0)</f>
        <v>0</v>
      </c>
      <c r="T193" s="26" t="e">
        <f>SUM($P191:$P203)/SUM(N191:R203)</f>
        <v>#DIV/0!</v>
      </c>
      <c r="U193" s="26" t="e">
        <f>SUM($Y191:$Y203)/SUM(W191:AA203)</f>
        <v>#DIV/0!</v>
      </c>
      <c r="V193" s="27" t="e">
        <f>IF(T193&gt;U193,U193,T193)</f>
        <v>#DIV/0!</v>
      </c>
      <c r="W193" s="26">
        <f>IF(OutputMtx!L193&gt;0,OutputMtx!L193,0)</f>
        <v>0</v>
      </c>
      <c r="X193" s="26">
        <f>IF(OutputMtx!M193&gt;0,OutputMtx!M193,0)</f>
        <v>0</v>
      </c>
      <c r="Y193" s="26">
        <f>IF(OutputMtx!N193&gt;0,OutputMtx!N193,0)</f>
        <v>0</v>
      </c>
      <c r="Z193" s="26">
        <f>IF(OutputMtx!O193&gt;0,OutputMtx!O193,0)</f>
        <v>0</v>
      </c>
      <c r="AA193" s="26">
        <f>IF(OutputMtx!P193&gt;0,OutputMtx!P193,0)</f>
        <v>0</v>
      </c>
      <c r="AC193" s="26">
        <f t="shared" si="140"/>
        <v>0</v>
      </c>
      <c r="AD193" s="26">
        <f t="shared" si="141"/>
        <v>0</v>
      </c>
      <c r="AE193" s="31">
        <f t="shared" si="142"/>
        <v>0</v>
      </c>
      <c r="AG193" s="26" t="e">
        <f t="shared" si="145"/>
        <v>#DIV/0!</v>
      </c>
      <c r="AH193" s="26" t="e">
        <f t="shared" si="146"/>
        <v>#DIV/0!</v>
      </c>
      <c r="AI193" s="28" t="e">
        <f t="shared" si="147"/>
        <v>#DIV/0!</v>
      </c>
      <c r="AK193" s="26">
        <f>SUM($P191:$P203)</f>
        <v>0</v>
      </c>
      <c r="AL193" s="26">
        <f>SUM($Y191:$Y203)</f>
        <v>0</v>
      </c>
      <c r="AM193" s="27">
        <f>IF(AK193&gt;AL193,AL193,AK193)</f>
        <v>0</v>
      </c>
      <c r="AQ193" s="152">
        <f t="shared" si="105"/>
        <v>0</v>
      </c>
      <c r="AR193" s="152">
        <f t="shared" si="105"/>
        <v>0</v>
      </c>
      <c r="AS193">
        <f t="shared" si="106"/>
        <v>0</v>
      </c>
      <c r="BA193" s="177">
        <f t="shared" si="148"/>
        <v>0</v>
      </c>
      <c r="BB193" s="177">
        <f t="shared" si="148"/>
        <v>0</v>
      </c>
      <c r="BC193" s="177">
        <f t="shared" si="148"/>
        <v>0</v>
      </c>
      <c r="BD193" s="177">
        <f t="shared" si="148"/>
        <v>0</v>
      </c>
      <c r="BE193" s="177">
        <f t="shared" si="148"/>
        <v>0</v>
      </c>
      <c r="BH193" s="177">
        <f t="shared" si="118"/>
        <v>0</v>
      </c>
      <c r="BI193" s="177">
        <f t="shared" si="118"/>
        <v>0</v>
      </c>
      <c r="BJ193" s="177">
        <f t="shared" si="118"/>
        <v>0</v>
      </c>
      <c r="BK193" s="177">
        <f t="shared" si="118"/>
        <v>0</v>
      </c>
      <c r="BL193" s="177">
        <f t="shared" si="118"/>
        <v>0</v>
      </c>
    </row>
    <row r="194" spans="1:64" x14ac:dyDescent="0.2">
      <c r="A194" s="7" t="s">
        <v>12</v>
      </c>
      <c r="B194" s="26">
        <f t="shared" si="139"/>
        <v>0</v>
      </c>
      <c r="C194" s="26">
        <f t="shared" si="139"/>
        <v>0</v>
      </c>
      <c r="D194" s="26">
        <f t="shared" si="139"/>
        <v>0</v>
      </c>
      <c r="E194" s="26">
        <f t="shared" si="139"/>
        <v>0</v>
      </c>
      <c r="F194" s="26">
        <f t="shared" si="139"/>
        <v>0</v>
      </c>
      <c r="H194" s="26" t="e">
        <f t="shared" si="143"/>
        <v>#DIV/0!</v>
      </c>
      <c r="I194" s="26" t="e">
        <f t="shared" si="144"/>
        <v>#DIV/0!</v>
      </c>
      <c r="J194" s="26" t="e">
        <f t="shared" si="144"/>
        <v>#DIV/0!</v>
      </c>
      <c r="K194" s="26" t="e">
        <f t="shared" si="144"/>
        <v>#DIV/0!</v>
      </c>
      <c r="L194" s="26" t="e">
        <f t="shared" si="144"/>
        <v>#DIV/0!</v>
      </c>
      <c r="N194" s="26">
        <f>IF(OutputMtx!C194&gt;0,OutputMtx!C194,0)</f>
        <v>0</v>
      </c>
      <c r="O194" s="26">
        <f>IF(OutputMtx!D194&gt;0,OutputMtx!D194,0)</f>
        <v>0</v>
      </c>
      <c r="P194" s="26">
        <f>IF(OutputMtx!E194&gt;0,OutputMtx!E194,0)</f>
        <v>0</v>
      </c>
      <c r="Q194" s="26">
        <f>IF(OutputMtx!F194&gt;0,OutputMtx!F194,0)</f>
        <v>0</v>
      </c>
      <c r="R194" s="26">
        <f>IF(OutputMtx!G194&gt;0,OutputMtx!G194,0)</f>
        <v>0</v>
      </c>
      <c r="T194" s="26" t="e">
        <f>SUM($Q191:$Q203)/SUM(N191:R203)</f>
        <v>#DIV/0!</v>
      </c>
      <c r="U194" s="26" t="e">
        <f>SUM($Z191:$Z203)/SUM(W191:AA203)</f>
        <v>#DIV/0!</v>
      </c>
      <c r="V194" s="27" t="e">
        <f>IF(T194&gt;U194,U194,T194)</f>
        <v>#DIV/0!</v>
      </c>
      <c r="W194" s="26">
        <f>IF(OutputMtx!L194&gt;0,OutputMtx!L194,0)</f>
        <v>0</v>
      </c>
      <c r="X194" s="26">
        <f>IF(OutputMtx!M194&gt;0,OutputMtx!M194,0)</f>
        <v>0</v>
      </c>
      <c r="Y194" s="26">
        <f>IF(OutputMtx!N194&gt;0,OutputMtx!N194,0)</f>
        <v>0</v>
      </c>
      <c r="Z194" s="26">
        <f>IF(OutputMtx!O194&gt;0,OutputMtx!O194,0)</f>
        <v>0</v>
      </c>
      <c r="AA194" s="26">
        <f>IF(OutputMtx!P194&gt;0,OutputMtx!P194,0)</f>
        <v>0</v>
      </c>
      <c r="AC194" s="26">
        <f t="shared" si="140"/>
        <v>0</v>
      </c>
      <c r="AD194" s="26">
        <f t="shared" si="141"/>
        <v>0</v>
      </c>
      <c r="AE194" s="31">
        <f t="shared" si="142"/>
        <v>0</v>
      </c>
      <c r="AG194" s="26" t="e">
        <f t="shared" si="145"/>
        <v>#DIV/0!</v>
      </c>
      <c r="AH194" s="26" t="e">
        <f t="shared" si="146"/>
        <v>#DIV/0!</v>
      </c>
      <c r="AI194" s="28" t="e">
        <f t="shared" si="147"/>
        <v>#DIV/0!</v>
      </c>
      <c r="AK194" s="26">
        <f>SUM($Q191:$Q203)</f>
        <v>0</v>
      </c>
      <c r="AL194" s="26">
        <f>SUM($Z191:$Z203)</f>
        <v>0</v>
      </c>
      <c r="AM194" s="27">
        <f>IF(AK194&gt;AL194,AL194,AK194)</f>
        <v>0</v>
      </c>
      <c r="AQ194" s="152">
        <f t="shared" si="105"/>
        <v>0</v>
      </c>
      <c r="AR194" s="152">
        <f t="shared" si="105"/>
        <v>0</v>
      </c>
      <c r="AS194">
        <f t="shared" si="106"/>
        <v>0</v>
      </c>
      <c r="BA194" s="177">
        <f t="shared" si="148"/>
        <v>0</v>
      </c>
      <c r="BB194" s="177">
        <f t="shared" si="148"/>
        <v>0</v>
      </c>
      <c r="BC194" s="177">
        <f t="shared" si="148"/>
        <v>0</v>
      </c>
      <c r="BD194" s="177">
        <f t="shared" si="148"/>
        <v>0</v>
      </c>
      <c r="BE194" s="177">
        <f t="shared" si="148"/>
        <v>0</v>
      </c>
      <c r="BH194" s="177">
        <f t="shared" si="118"/>
        <v>0</v>
      </c>
      <c r="BI194" s="177">
        <f t="shared" si="118"/>
        <v>0</v>
      </c>
      <c r="BJ194" s="177">
        <f t="shared" si="118"/>
        <v>0</v>
      </c>
      <c r="BK194" s="177">
        <f t="shared" si="118"/>
        <v>0</v>
      </c>
      <c r="BL194" s="177">
        <f t="shared" si="118"/>
        <v>0</v>
      </c>
    </row>
    <row r="195" spans="1:64" ht="25.5" x14ac:dyDescent="0.2">
      <c r="A195" s="7" t="s">
        <v>13</v>
      </c>
      <c r="B195" s="26">
        <f t="shared" si="139"/>
        <v>0</v>
      </c>
      <c r="C195" s="26">
        <f t="shared" si="139"/>
        <v>0</v>
      </c>
      <c r="D195" s="26">
        <f t="shared" si="139"/>
        <v>0</v>
      </c>
      <c r="E195" s="26">
        <f t="shared" si="139"/>
        <v>0</v>
      </c>
      <c r="F195" s="26">
        <f t="shared" si="139"/>
        <v>0</v>
      </c>
      <c r="H195" s="26" t="e">
        <f t="shared" si="143"/>
        <v>#DIV/0!</v>
      </c>
      <c r="I195" s="26" t="e">
        <f t="shared" si="144"/>
        <v>#DIV/0!</v>
      </c>
      <c r="J195" s="26" t="e">
        <f t="shared" si="144"/>
        <v>#DIV/0!</v>
      </c>
      <c r="K195" s="26" t="e">
        <f t="shared" si="144"/>
        <v>#DIV/0!</v>
      </c>
      <c r="L195" s="26" t="e">
        <f t="shared" si="144"/>
        <v>#DIV/0!</v>
      </c>
      <c r="N195" s="26">
        <f>IF(OutputMtx!C195&gt;0,OutputMtx!C195,0)</f>
        <v>0</v>
      </c>
      <c r="O195" s="26">
        <f>IF(OutputMtx!D195&gt;0,OutputMtx!D195,0)</f>
        <v>0</v>
      </c>
      <c r="P195" s="26">
        <f>IF(OutputMtx!E195&gt;0,OutputMtx!E195,0)</f>
        <v>0</v>
      </c>
      <c r="Q195" s="26">
        <f>IF(OutputMtx!F195&gt;0,OutputMtx!F195,0)</f>
        <v>0</v>
      </c>
      <c r="R195" s="26">
        <f>IF(OutputMtx!G195&gt;0,OutputMtx!G195,0)</f>
        <v>0</v>
      </c>
      <c r="T195" s="26" t="e">
        <f>SUM($R191:$R203)/SUM(N191:R203)</f>
        <v>#DIV/0!</v>
      </c>
      <c r="U195" s="26" t="e">
        <f>SUM($AA191:$AA203)/SUM(W191:AA203)</f>
        <v>#DIV/0!</v>
      </c>
      <c r="V195" s="27" t="e">
        <f>IF(T195&gt;U195,U195,T195)</f>
        <v>#DIV/0!</v>
      </c>
      <c r="W195" s="26">
        <f>IF(OutputMtx!L195&gt;0,OutputMtx!L195,0)</f>
        <v>0</v>
      </c>
      <c r="X195" s="26">
        <f>IF(OutputMtx!M195&gt;0,OutputMtx!M195,0)</f>
        <v>0</v>
      </c>
      <c r="Y195" s="26">
        <f>IF(OutputMtx!N195&gt;0,OutputMtx!N195,0)</f>
        <v>0</v>
      </c>
      <c r="Z195" s="26">
        <f>IF(OutputMtx!O195&gt;0,OutputMtx!O195,0)</f>
        <v>0</v>
      </c>
      <c r="AA195" s="26">
        <f>IF(OutputMtx!P195&gt;0,OutputMtx!P195,0)</f>
        <v>0</v>
      </c>
      <c r="AC195" s="26">
        <f t="shared" si="140"/>
        <v>0</v>
      </c>
      <c r="AD195" s="26">
        <f t="shared" si="141"/>
        <v>0</v>
      </c>
      <c r="AE195" s="31">
        <f t="shared" si="142"/>
        <v>0</v>
      </c>
      <c r="AG195" s="26" t="e">
        <f t="shared" si="145"/>
        <v>#DIV/0!</v>
      </c>
      <c r="AH195" s="26" t="e">
        <f t="shared" si="146"/>
        <v>#DIV/0!</v>
      </c>
      <c r="AI195" s="28" t="e">
        <f t="shared" si="147"/>
        <v>#DIV/0!</v>
      </c>
      <c r="AK195" s="26">
        <f>SUM($R191:$R203)</f>
        <v>0</v>
      </c>
      <c r="AL195" s="26">
        <f>SUM($AA191:$AA203)</f>
        <v>0</v>
      </c>
      <c r="AM195" s="27">
        <f>IF(AK195&gt;AL195,AL195,AK195)</f>
        <v>0</v>
      </c>
      <c r="AQ195" s="152">
        <f t="shared" si="105"/>
        <v>0</v>
      </c>
      <c r="AR195" s="152">
        <f t="shared" si="105"/>
        <v>0</v>
      </c>
      <c r="AS195">
        <f t="shared" si="106"/>
        <v>0</v>
      </c>
      <c r="BA195" s="177">
        <f t="shared" si="148"/>
        <v>0</v>
      </c>
      <c r="BB195" s="177">
        <f t="shared" si="148"/>
        <v>0</v>
      </c>
      <c r="BC195" s="177">
        <f t="shared" si="148"/>
        <v>0</v>
      </c>
      <c r="BD195" s="177">
        <f t="shared" si="148"/>
        <v>0</v>
      </c>
      <c r="BE195" s="177">
        <f t="shared" si="148"/>
        <v>0</v>
      </c>
      <c r="BH195" s="177">
        <f t="shared" si="118"/>
        <v>0</v>
      </c>
      <c r="BI195" s="177">
        <f t="shared" si="118"/>
        <v>0</v>
      </c>
      <c r="BJ195" s="177">
        <f t="shared" si="118"/>
        <v>0</v>
      </c>
      <c r="BK195" s="177">
        <f t="shared" si="118"/>
        <v>0</v>
      </c>
      <c r="BL195" s="177">
        <f t="shared" si="118"/>
        <v>0</v>
      </c>
    </row>
    <row r="196" spans="1:64" ht="25.5" x14ac:dyDescent="0.2">
      <c r="A196" s="7" t="s">
        <v>14</v>
      </c>
      <c r="B196" s="26">
        <f t="shared" si="139"/>
        <v>0</v>
      </c>
      <c r="C196" s="26">
        <f t="shared" si="139"/>
        <v>0</v>
      </c>
      <c r="D196" s="26">
        <f t="shared" si="139"/>
        <v>0</v>
      </c>
      <c r="E196" s="26">
        <f t="shared" si="139"/>
        <v>0</v>
      </c>
      <c r="F196" s="26">
        <f t="shared" si="139"/>
        <v>0</v>
      </c>
      <c r="H196" s="26" t="e">
        <f t="shared" si="143"/>
        <v>#DIV/0!</v>
      </c>
      <c r="I196" s="26" t="e">
        <f t="shared" si="144"/>
        <v>#DIV/0!</v>
      </c>
      <c r="J196" s="26" t="e">
        <f t="shared" si="144"/>
        <v>#DIV/0!</v>
      </c>
      <c r="K196" s="26" t="e">
        <f t="shared" si="144"/>
        <v>#DIV/0!</v>
      </c>
      <c r="L196" s="26" t="e">
        <f t="shared" si="144"/>
        <v>#DIV/0!</v>
      </c>
      <c r="N196" s="26">
        <f>IF(OutputMtx!C196&gt;0,OutputMtx!C196,0)</f>
        <v>0</v>
      </c>
      <c r="O196" s="26">
        <f>IF(OutputMtx!D196&gt;0,OutputMtx!D196,0)</f>
        <v>0</v>
      </c>
      <c r="P196" s="26">
        <f>IF(OutputMtx!E196&gt;0,OutputMtx!E196,0)</f>
        <v>0</v>
      </c>
      <c r="Q196" s="26">
        <f>IF(OutputMtx!F196&gt;0,OutputMtx!F196,0)</f>
        <v>0</v>
      </c>
      <c r="R196" s="26">
        <f>IF(OutputMtx!G196&gt;0,OutputMtx!G196,0)</f>
        <v>0</v>
      </c>
      <c r="W196" s="26">
        <f>IF(OutputMtx!L196&gt;0,OutputMtx!L196,0)</f>
        <v>0</v>
      </c>
      <c r="X196" s="26">
        <f>IF(OutputMtx!M196&gt;0,OutputMtx!M196,0)</f>
        <v>0</v>
      </c>
      <c r="Y196" s="26">
        <f>IF(OutputMtx!N196&gt;0,OutputMtx!N196,0)</f>
        <v>0</v>
      </c>
      <c r="Z196" s="26">
        <f>IF(OutputMtx!O196&gt;0,OutputMtx!O196,0)</f>
        <v>0</v>
      </c>
      <c r="AA196" s="26">
        <f>IF(OutputMtx!P196&gt;0,OutputMtx!P196,0)</f>
        <v>0</v>
      </c>
      <c r="AC196" s="26">
        <f t="shared" si="140"/>
        <v>0</v>
      </c>
      <c r="AD196" s="26">
        <f t="shared" si="141"/>
        <v>0</v>
      </c>
      <c r="AE196" s="31">
        <f t="shared" si="142"/>
        <v>0</v>
      </c>
      <c r="AG196" s="26" t="e">
        <f t="shared" si="145"/>
        <v>#DIV/0!</v>
      </c>
      <c r="AH196" s="26" t="e">
        <f t="shared" si="146"/>
        <v>#DIV/0!</v>
      </c>
      <c r="AI196" s="28" t="e">
        <f t="shared" si="147"/>
        <v>#DIV/0!</v>
      </c>
      <c r="AQ196" s="152">
        <f t="shared" ref="AQ196:AR203" si="149">IF(AC196&gt;0,1,0)</f>
        <v>0</v>
      </c>
      <c r="AR196" s="152">
        <f t="shared" si="149"/>
        <v>0</v>
      </c>
      <c r="AS196">
        <f t="shared" si="106"/>
        <v>0</v>
      </c>
      <c r="BA196" s="177">
        <f t="shared" si="148"/>
        <v>0</v>
      </c>
      <c r="BB196" s="177">
        <f t="shared" si="148"/>
        <v>0</v>
      </c>
      <c r="BC196" s="177">
        <f t="shared" si="148"/>
        <v>0</v>
      </c>
      <c r="BD196" s="177">
        <f t="shared" si="148"/>
        <v>0</v>
      </c>
      <c r="BE196" s="177">
        <f t="shared" si="148"/>
        <v>0</v>
      </c>
      <c r="BH196" s="177">
        <f t="shared" si="118"/>
        <v>0</v>
      </c>
      <c r="BI196" s="177">
        <f t="shared" si="118"/>
        <v>0</v>
      </c>
      <c r="BJ196" s="177">
        <f t="shared" si="118"/>
        <v>0</v>
      </c>
      <c r="BK196" s="177">
        <f t="shared" si="118"/>
        <v>0</v>
      </c>
      <c r="BL196" s="177">
        <f t="shared" si="118"/>
        <v>0</v>
      </c>
    </row>
    <row r="197" spans="1:64" ht="38.25" x14ac:dyDescent="0.2">
      <c r="A197" s="7" t="s">
        <v>15</v>
      </c>
      <c r="B197" s="26">
        <f t="shared" si="139"/>
        <v>0</v>
      </c>
      <c r="C197" s="26">
        <f t="shared" si="139"/>
        <v>0</v>
      </c>
      <c r="D197" s="26">
        <f t="shared" si="139"/>
        <v>0</v>
      </c>
      <c r="E197" s="26">
        <f t="shared" si="139"/>
        <v>0</v>
      </c>
      <c r="F197" s="26">
        <f t="shared" si="139"/>
        <v>0</v>
      </c>
      <c r="H197" s="26" t="e">
        <f t="shared" si="143"/>
        <v>#DIV/0!</v>
      </c>
      <c r="I197" s="26" t="e">
        <f t="shared" si="144"/>
        <v>#DIV/0!</v>
      </c>
      <c r="J197" s="26" t="e">
        <f t="shared" si="144"/>
        <v>#DIV/0!</v>
      </c>
      <c r="K197" s="26" t="e">
        <f t="shared" si="144"/>
        <v>#DIV/0!</v>
      </c>
      <c r="L197" s="26" t="e">
        <f t="shared" si="144"/>
        <v>#DIV/0!</v>
      </c>
      <c r="N197" s="26">
        <f>IF(OutputMtx!C197&gt;0,OutputMtx!C197,0)</f>
        <v>0</v>
      </c>
      <c r="O197" s="26">
        <f>IF(OutputMtx!D197&gt;0,OutputMtx!D197,0)</f>
        <v>0</v>
      </c>
      <c r="P197" s="26">
        <f>IF(OutputMtx!E197&gt;0,OutputMtx!E197,0)</f>
        <v>0</v>
      </c>
      <c r="Q197" s="26">
        <f>IF(OutputMtx!F197&gt;0,OutputMtx!F197,0)</f>
        <v>0</v>
      </c>
      <c r="R197" s="26">
        <f>IF(OutputMtx!G197&gt;0,OutputMtx!G197,0)</f>
        <v>0</v>
      </c>
      <c r="W197" s="26">
        <f>IF(OutputMtx!L197&gt;0,OutputMtx!L197,0)</f>
        <v>0</v>
      </c>
      <c r="X197" s="26">
        <f>IF(OutputMtx!M197&gt;0,OutputMtx!M197,0)</f>
        <v>0</v>
      </c>
      <c r="Y197" s="26">
        <f>IF(OutputMtx!N197&gt;0,OutputMtx!N197,0)</f>
        <v>0</v>
      </c>
      <c r="Z197" s="26">
        <f>IF(OutputMtx!O197&gt;0,OutputMtx!O197,0)</f>
        <v>0</v>
      </c>
      <c r="AA197" s="26">
        <f>IF(OutputMtx!P197&gt;0,OutputMtx!P197,0)</f>
        <v>0</v>
      </c>
      <c r="AC197" s="26">
        <f t="shared" si="140"/>
        <v>0</v>
      </c>
      <c r="AD197" s="26">
        <f t="shared" si="141"/>
        <v>0</v>
      </c>
      <c r="AE197" s="31">
        <f t="shared" si="142"/>
        <v>0</v>
      </c>
      <c r="AG197" s="26" t="e">
        <f t="shared" si="145"/>
        <v>#DIV/0!</v>
      </c>
      <c r="AH197" s="26" t="e">
        <f t="shared" si="146"/>
        <v>#DIV/0!</v>
      </c>
      <c r="AI197" s="28" t="e">
        <f t="shared" si="147"/>
        <v>#DIV/0!</v>
      </c>
      <c r="AQ197" s="152">
        <f t="shared" si="149"/>
        <v>0</v>
      </c>
      <c r="AR197" s="152">
        <f t="shared" si="149"/>
        <v>0</v>
      </c>
      <c r="AS197">
        <f t="shared" si="106"/>
        <v>0</v>
      </c>
      <c r="BA197" s="177">
        <f t="shared" si="148"/>
        <v>0</v>
      </c>
      <c r="BB197" s="177">
        <f t="shared" si="148"/>
        <v>0</v>
      </c>
      <c r="BC197" s="177">
        <f t="shared" si="148"/>
        <v>0</v>
      </c>
      <c r="BD197" s="177">
        <f t="shared" si="148"/>
        <v>0</v>
      </c>
      <c r="BE197" s="177">
        <f t="shared" si="148"/>
        <v>0</v>
      </c>
      <c r="BH197" s="177">
        <f t="shared" si="118"/>
        <v>0</v>
      </c>
      <c r="BI197" s="177">
        <f t="shared" si="118"/>
        <v>0</v>
      </c>
      <c r="BJ197" s="177">
        <f t="shared" si="118"/>
        <v>0</v>
      </c>
      <c r="BK197" s="177">
        <f t="shared" si="118"/>
        <v>0</v>
      </c>
      <c r="BL197" s="177">
        <f t="shared" si="118"/>
        <v>0</v>
      </c>
    </row>
    <row r="198" spans="1:64" x14ac:dyDescent="0.2">
      <c r="A198" s="7" t="s">
        <v>16</v>
      </c>
      <c r="B198" s="26">
        <f t="shared" si="139"/>
        <v>0</v>
      </c>
      <c r="C198" s="26">
        <f t="shared" si="139"/>
        <v>0</v>
      </c>
      <c r="D198" s="26">
        <f t="shared" si="139"/>
        <v>0</v>
      </c>
      <c r="E198" s="26">
        <f t="shared" si="139"/>
        <v>0</v>
      </c>
      <c r="F198" s="26">
        <f t="shared" si="139"/>
        <v>0</v>
      </c>
      <c r="H198" s="26" t="e">
        <f t="shared" si="143"/>
        <v>#DIV/0!</v>
      </c>
      <c r="I198" s="26" t="e">
        <f t="shared" si="144"/>
        <v>#DIV/0!</v>
      </c>
      <c r="J198" s="26" t="e">
        <f t="shared" si="144"/>
        <v>#DIV/0!</v>
      </c>
      <c r="K198" s="26" t="e">
        <f t="shared" si="144"/>
        <v>#DIV/0!</v>
      </c>
      <c r="L198" s="26" t="e">
        <f t="shared" si="144"/>
        <v>#DIV/0!</v>
      </c>
      <c r="N198" s="26">
        <f>IF(OutputMtx!C198&gt;0,OutputMtx!C198,0)</f>
        <v>0</v>
      </c>
      <c r="O198" s="26">
        <f>IF(OutputMtx!D198&gt;0,OutputMtx!D198,0)</f>
        <v>0</v>
      </c>
      <c r="P198" s="26">
        <f>IF(OutputMtx!E198&gt;0,OutputMtx!E198,0)</f>
        <v>0</v>
      </c>
      <c r="Q198" s="26">
        <f>IF(OutputMtx!F198&gt;0,OutputMtx!F198,0)</f>
        <v>0</v>
      </c>
      <c r="R198" s="26">
        <f>IF(OutputMtx!G198&gt;0,OutputMtx!G198,0)</f>
        <v>0</v>
      </c>
      <c r="W198" s="26">
        <f>IF(OutputMtx!L198&gt;0,OutputMtx!L198,0)</f>
        <v>0</v>
      </c>
      <c r="X198" s="26">
        <f>IF(OutputMtx!M198&gt;0,OutputMtx!M198,0)</f>
        <v>0</v>
      </c>
      <c r="Y198" s="26">
        <f>IF(OutputMtx!N198&gt;0,OutputMtx!N198,0)</f>
        <v>0</v>
      </c>
      <c r="Z198" s="26">
        <f>IF(OutputMtx!O198&gt;0,OutputMtx!O198,0)</f>
        <v>0</v>
      </c>
      <c r="AA198" s="26">
        <f>IF(OutputMtx!P198&gt;0,OutputMtx!P198,0)</f>
        <v>0</v>
      </c>
      <c r="AC198" s="26">
        <f t="shared" si="140"/>
        <v>0</v>
      </c>
      <c r="AD198" s="26">
        <f t="shared" si="141"/>
        <v>0</v>
      </c>
      <c r="AE198" s="31">
        <f t="shared" si="142"/>
        <v>0</v>
      </c>
      <c r="AG198" s="26" t="e">
        <f t="shared" si="145"/>
        <v>#DIV/0!</v>
      </c>
      <c r="AH198" s="26" t="e">
        <f t="shared" si="146"/>
        <v>#DIV/0!</v>
      </c>
      <c r="AI198" s="28" t="e">
        <f t="shared" si="147"/>
        <v>#DIV/0!</v>
      </c>
      <c r="AQ198" s="152">
        <f t="shared" si="149"/>
        <v>0</v>
      </c>
      <c r="AR198" s="152">
        <f t="shared" si="149"/>
        <v>0</v>
      </c>
      <c r="AS198">
        <f t="shared" si="106"/>
        <v>0</v>
      </c>
      <c r="BA198" s="177">
        <f t="shared" si="148"/>
        <v>0</v>
      </c>
      <c r="BB198" s="177">
        <f t="shared" si="148"/>
        <v>0</v>
      </c>
      <c r="BC198" s="177">
        <f t="shared" si="148"/>
        <v>0</v>
      </c>
      <c r="BD198" s="177">
        <f t="shared" si="148"/>
        <v>0</v>
      </c>
      <c r="BE198" s="177">
        <f t="shared" si="148"/>
        <v>0</v>
      </c>
      <c r="BH198" s="177">
        <f t="shared" si="118"/>
        <v>0</v>
      </c>
      <c r="BI198" s="177">
        <f t="shared" si="118"/>
        <v>0</v>
      </c>
      <c r="BJ198" s="177">
        <f t="shared" si="118"/>
        <v>0</v>
      </c>
      <c r="BK198" s="177">
        <f t="shared" si="118"/>
        <v>0</v>
      </c>
      <c r="BL198" s="177">
        <f t="shared" si="118"/>
        <v>0</v>
      </c>
    </row>
    <row r="199" spans="1:64" x14ac:dyDescent="0.2">
      <c r="A199" s="7" t="s">
        <v>17</v>
      </c>
      <c r="B199" s="26">
        <f t="shared" si="139"/>
        <v>0</v>
      </c>
      <c r="C199" s="26">
        <f t="shared" si="139"/>
        <v>0</v>
      </c>
      <c r="D199" s="26">
        <f t="shared" si="139"/>
        <v>0</v>
      </c>
      <c r="E199" s="26">
        <f t="shared" si="139"/>
        <v>0</v>
      </c>
      <c r="F199" s="26">
        <f t="shared" si="139"/>
        <v>0</v>
      </c>
      <c r="H199" s="26" t="e">
        <f t="shared" si="143"/>
        <v>#DIV/0!</v>
      </c>
      <c r="I199" s="26" t="e">
        <f t="shared" si="144"/>
        <v>#DIV/0!</v>
      </c>
      <c r="J199" s="26" t="e">
        <f t="shared" si="144"/>
        <v>#DIV/0!</v>
      </c>
      <c r="K199" s="26" t="e">
        <f t="shared" si="144"/>
        <v>#DIV/0!</v>
      </c>
      <c r="L199" s="26" t="e">
        <f t="shared" si="144"/>
        <v>#DIV/0!</v>
      </c>
      <c r="N199" s="26">
        <f>IF(OutputMtx!C199&gt;0,OutputMtx!C199,0)</f>
        <v>0</v>
      </c>
      <c r="O199" s="26">
        <f>IF(OutputMtx!D199&gt;0,OutputMtx!D199,0)</f>
        <v>0</v>
      </c>
      <c r="P199" s="26">
        <f>IF(OutputMtx!E199&gt;0,OutputMtx!E199,0)</f>
        <v>0</v>
      </c>
      <c r="Q199" s="26">
        <f>IF(OutputMtx!F199&gt;0,OutputMtx!F199,0)</f>
        <v>0</v>
      </c>
      <c r="R199" s="26">
        <f>IF(OutputMtx!G199&gt;0,OutputMtx!G199,0)</f>
        <v>0</v>
      </c>
      <c r="W199" s="26">
        <f>IF(OutputMtx!L199&gt;0,OutputMtx!L199,0)</f>
        <v>0</v>
      </c>
      <c r="X199" s="26">
        <f>IF(OutputMtx!M199&gt;0,OutputMtx!M199,0)</f>
        <v>0</v>
      </c>
      <c r="Y199" s="26">
        <f>IF(OutputMtx!N199&gt;0,OutputMtx!N199,0)</f>
        <v>0</v>
      </c>
      <c r="Z199" s="26">
        <f>IF(OutputMtx!O199&gt;0,OutputMtx!O199,0)</f>
        <v>0</v>
      </c>
      <c r="AA199" s="26">
        <f>IF(OutputMtx!P199&gt;0,OutputMtx!P199,0)</f>
        <v>0</v>
      </c>
      <c r="AC199" s="26">
        <f t="shared" si="140"/>
        <v>0</v>
      </c>
      <c r="AD199" s="26">
        <f t="shared" si="141"/>
        <v>0</v>
      </c>
      <c r="AE199" s="31">
        <f t="shared" si="142"/>
        <v>0</v>
      </c>
      <c r="AG199" s="26" t="e">
        <f t="shared" si="145"/>
        <v>#DIV/0!</v>
      </c>
      <c r="AH199" s="26" t="e">
        <f t="shared" si="146"/>
        <v>#DIV/0!</v>
      </c>
      <c r="AI199" s="28" t="e">
        <f t="shared" si="147"/>
        <v>#DIV/0!</v>
      </c>
      <c r="AQ199" s="152">
        <f t="shared" si="149"/>
        <v>0</v>
      </c>
      <c r="AR199" s="152">
        <f t="shared" si="149"/>
        <v>0</v>
      </c>
      <c r="AS199">
        <f t="shared" si="106"/>
        <v>0</v>
      </c>
      <c r="BA199" s="177">
        <f t="shared" si="148"/>
        <v>0</v>
      </c>
      <c r="BB199" s="177">
        <f t="shared" si="148"/>
        <v>0</v>
      </c>
      <c r="BC199" s="177">
        <f t="shared" si="148"/>
        <v>0</v>
      </c>
      <c r="BD199" s="177">
        <f t="shared" si="148"/>
        <v>0</v>
      </c>
      <c r="BE199" s="177">
        <f t="shared" si="148"/>
        <v>0</v>
      </c>
      <c r="BH199" s="177">
        <f t="shared" si="118"/>
        <v>0</v>
      </c>
      <c r="BI199" s="177">
        <f t="shared" si="118"/>
        <v>0</v>
      </c>
      <c r="BJ199" s="177">
        <f t="shared" si="118"/>
        <v>0</v>
      </c>
      <c r="BK199" s="177">
        <f t="shared" si="118"/>
        <v>0</v>
      </c>
      <c r="BL199" s="177">
        <f t="shared" si="118"/>
        <v>0</v>
      </c>
    </row>
    <row r="200" spans="1:64" x14ac:dyDescent="0.2">
      <c r="A200" s="7" t="s">
        <v>18</v>
      </c>
      <c r="B200" s="26">
        <f t="shared" si="139"/>
        <v>0</v>
      </c>
      <c r="C200" s="26">
        <f t="shared" si="139"/>
        <v>0</v>
      </c>
      <c r="D200" s="26">
        <f t="shared" si="139"/>
        <v>0</v>
      </c>
      <c r="E200" s="26">
        <f t="shared" si="139"/>
        <v>0</v>
      </c>
      <c r="F200" s="26">
        <f t="shared" si="139"/>
        <v>0</v>
      </c>
      <c r="H200" s="26" t="e">
        <f t="shared" si="143"/>
        <v>#DIV/0!</v>
      </c>
      <c r="I200" s="26" t="e">
        <f t="shared" si="144"/>
        <v>#DIV/0!</v>
      </c>
      <c r="J200" s="26" t="e">
        <f t="shared" si="144"/>
        <v>#DIV/0!</v>
      </c>
      <c r="K200" s="26" t="e">
        <f t="shared" si="144"/>
        <v>#DIV/0!</v>
      </c>
      <c r="L200" s="26" t="e">
        <f t="shared" si="144"/>
        <v>#DIV/0!</v>
      </c>
      <c r="N200" s="26">
        <f>IF(OutputMtx!C200&gt;0,OutputMtx!C200,0)</f>
        <v>0</v>
      </c>
      <c r="O200" s="26">
        <f>IF(OutputMtx!D200&gt;0,OutputMtx!D200,0)</f>
        <v>0</v>
      </c>
      <c r="P200" s="26">
        <f>IF(OutputMtx!E200&gt;0,OutputMtx!E200,0)</f>
        <v>0</v>
      </c>
      <c r="Q200" s="26">
        <f>IF(OutputMtx!F200&gt;0,OutputMtx!F200,0)</f>
        <v>0</v>
      </c>
      <c r="R200" s="26">
        <f>IF(OutputMtx!G200&gt;0,OutputMtx!G200,0)</f>
        <v>0</v>
      </c>
      <c r="W200" s="26">
        <f>IF(OutputMtx!L200&gt;0,OutputMtx!L200,0)</f>
        <v>0</v>
      </c>
      <c r="X200" s="26">
        <f>IF(OutputMtx!M200&gt;0,OutputMtx!M200,0)</f>
        <v>0</v>
      </c>
      <c r="Y200" s="26">
        <f>IF(OutputMtx!N200&gt;0,OutputMtx!N200,0)</f>
        <v>0</v>
      </c>
      <c r="Z200" s="26">
        <f>IF(OutputMtx!O200&gt;0,OutputMtx!O200,0)</f>
        <v>0</v>
      </c>
      <c r="AA200" s="26">
        <f>IF(OutputMtx!P200&gt;0,OutputMtx!P200,0)</f>
        <v>0</v>
      </c>
      <c r="AC200" s="26">
        <f t="shared" si="140"/>
        <v>0</v>
      </c>
      <c r="AD200" s="26">
        <f t="shared" si="141"/>
        <v>0</v>
      </c>
      <c r="AE200" s="31">
        <f t="shared" si="142"/>
        <v>0</v>
      </c>
      <c r="AG200" s="26" t="e">
        <f t="shared" si="145"/>
        <v>#DIV/0!</v>
      </c>
      <c r="AH200" s="26" t="e">
        <f t="shared" si="146"/>
        <v>#DIV/0!</v>
      </c>
      <c r="AI200" s="28" t="e">
        <f t="shared" si="147"/>
        <v>#DIV/0!</v>
      </c>
      <c r="AQ200" s="152">
        <f t="shared" si="149"/>
        <v>0</v>
      </c>
      <c r="AR200" s="152">
        <f t="shared" si="149"/>
        <v>0</v>
      </c>
      <c r="AS200">
        <f t="shared" ref="AS200:AS203" si="150">AQ200+AR200</f>
        <v>0</v>
      </c>
      <c r="BA200" s="177">
        <f t="shared" si="148"/>
        <v>0</v>
      </c>
      <c r="BB200" s="177">
        <f t="shared" si="148"/>
        <v>0</v>
      </c>
      <c r="BC200" s="177">
        <f t="shared" si="148"/>
        <v>0</v>
      </c>
      <c r="BD200" s="177">
        <f t="shared" si="148"/>
        <v>0</v>
      </c>
      <c r="BE200" s="177">
        <f t="shared" si="148"/>
        <v>0</v>
      </c>
      <c r="BH200" s="177">
        <f t="shared" si="118"/>
        <v>0</v>
      </c>
      <c r="BI200" s="177">
        <f t="shared" si="118"/>
        <v>0</v>
      </c>
      <c r="BJ200" s="177">
        <f t="shared" si="118"/>
        <v>0</v>
      </c>
      <c r="BK200" s="177">
        <f t="shared" si="118"/>
        <v>0</v>
      </c>
      <c r="BL200" s="177">
        <f t="shared" si="118"/>
        <v>0</v>
      </c>
    </row>
    <row r="201" spans="1:64" x14ac:dyDescent="0.2">
      <c r="A201" s="7" t="s">
        <v>19</v>
      </c>
      <c r="B201" s="26">
        <f t="shared" si="139"/>
        <v>0</v>
      </c>
      <c r="C201" s="26">
        <f t="shared" si="139"/>
        <v>0</v>
      </c>
      <c r="D201" s="26">
        <f t="shared" si="139"/>
        <v>0</v>
      </c>
      <c r="E201" s="26">
        <f t="shared" si="139"/>
        <v>0</v>
      </c>
      <c r="F201" s="26">
        <f t="shared" si="139"/>
        <v>0</v>
      </c>
      <c r="H201" s="26" t="e">
        <f t="shared" si="143"/>
        <v>#DIV/0!</v>
      </c>
      <c r="I201" s="26" t="e">
        <f t="shared" si="144"/>
        <v>#DIV/0!</v>
      </c>
      <c r="J201" s="26" t="e">
        <f t="shared" si="144"/>
        <v>#DIV/0!</v>
      </c>
      <c r="K201" s="26" t="e">
        <f t="shared" si="144"/>
        <v>#DIV/0!</v>
      </c>
      <c r="L201" s="26" t="e">
        <f t="shared" si="144"/>
        <v>#DIV/0!</v>
      </c>
      <c r="N201" s="26">
        <f>IF(OutputMtx!C201&gt;0,OutputMtx!C201,0)</f>
        <v>0</v>
      </c>
      <c r="O201" s="26">
        <f>IF(OutputMtx!D201&gt;0,OutputMtx!D201,0)</f>
        <v>0</v>
      </c>
      <c r="P201" s="26">
        <f>IF(OutputMtx!E201&gt;0,OutputMtx!E201,0)</f>
        <v>0</v>
      </c>
      <c r="Q201" s="26">
        <f>IF(OutputMtx!F201&gt;0,OutputMtx!F201,0)</f>
        <v>0</v>
      </c>
      <c r="R201" s="26">
        <f>IF(OutputMtx!G201&gt;0,OutputMtx!G201,0)</f>
        <v>0</v>
      </c>
      <c r="W201" s="26">
        <f>IF(OutputMtx!L201&gt;0,OutputMtx!L201,0)</f>
        <v>0</v>
      </c>
      <c r="X201" s="26">
        <f>IF(OutputMtx!M201&gt;0,OutputMtx!M201,0)</f>
        <v>0</v>
      </c>
      <c r="Y201" s="26">
        <f>IF(OutputMtx!N201&gt;0,OutputMtx!N201,0)</f>
        <v>0</v>
      </c>
      <c r="Z201" s="26">
        <f>IF(OutputMtx!O201&gt;0,OutputMtx!O201,0)</f>
        <v>0</v>
      </c>
      <c r="AA201" s="26">
        <f>IF(OutputMtx!P201&gt;0,OutputMtx!P201,0)</f>
        <v>0</v>
      </c>
      <c r="AC201" s="26">
        <f t="shared" si="140"/>
        <v>0</v>
      </c>
      <c r="AD201" s="26">
        <f t="shared" si="141"/>
        <v>0</v>
      </c>
      <c r="AE201" s="31">
        <f t="shared" si="142"/>
        <v>0</v>
      </c>
      <c r="AG201" s="26" t="e">
        <f t="shared" si="145"/>
        <v>#DIV/0!</v>
      </c>
      <c r="AH201" s="26" t="e">
        <f t="shared" si="146"/>
        <v>#DIV/0!</v>
      </c>
      <c r="AI201" s="28" t="e">
        <f t="shared" si="147"/>
        <v>#DIV/0!</v>
      </c>
      <c r="AQ201" s="152">
        <f t="shared" si="149"/>
        <v>0</v>
      </c>
      <c r="AR201" s="152">
        <f t="shared" si="149"/>
        <v>0</v>
      </c>
      <c r="AS201">
        <f t="shared" si="150"/>
        <v>0</v>
      </c>
      <c r="BA201" s="177">
        <f t="shared" si="148"/>
        <v>0</v>
      </c>
      <c r="BB201" s="177">
        <f t="shared" si="148"/>
        <v>0</v>
      </c>
      <c r="BC201" s="177">
        <f t="shared" si="148"/>
        <v>0</v>
      </c>
      <c r="BD201" s="177">
        <f t="shared" si="148"/>
        <v>0</v>
      </c>
      <c r="BE201" s="177">
        <f t="shared" si="148"/>
        <v>0</v>
      </c>
      <c r="BH201" s="177">
        <f t="shared" si="118"/>
        <v>0</v>
      </c>
      <c r="BI201" s="177">
        <f t="shared" si="118"/>
        <v>0</v>
      </c>
      <c r="BJ201" s="177">
        <f t="shared" si="118"/>
        <v>0</v>
      </c>
      <c r="BK201" s="177">
        <f t="shared" si="118"/>
        <v>0</v>
      </c>
      <c r="BL201" s="177">
        <f t="shared" si="118"/>
        <v>0</v>
      </c>
    </row>
    <row r="202" spans="1:64" x14ac:dyDescent="0.2">
      <c r="A202" s="7" t="s">
        <v>20</v>
      </c>
      <c r="B202" s="26">
        <f t="shared" si="139"/>
        <v>0</v>
      </c>
      <c r="C202" s="26">
        <f t="shared" si="139"/>
        <v>0</v>
      </c>
      <c r="D202" s="26">
        <f t="shared" si="139"/>
        <v>0</v>
      </c>
      <c r="E202" s="26">
        <f t="shared" si="139"/>
        <v>0</v>
      </c>
      <c r="F202" s="26">
        <f t="shared" si="139"/>
        <v>0</v>
      </c>
      <c r="H202" s="26" t="e">
        <f t="shared" si="143"/>
        <v>#DIV/0!</v>
      </c>
      <c r="I202" s="26" t="e">
        <f t="shared" si="144"/>
        <v>#DIV/0!</v>
      </c>
      <c r="J202" s="26" t="e">
        <f t="shared" si="144"/>
        <v>#DIV/0!</v>
      </c>
      <c r="K202" s="26" t="e">
        <f t="shared" si="144"/>
        <v>#DIV/0!</v>
      </c>
      <c r="L202" s="26" t="e">
        <f t="shared" si="144"/>
        <v>#DIV/0!</v>
      </c>
      <c r="N202" s="26">
        <f>IF(OutputMtx!C202&gt;0,OutputMtx!C202,0)</f>
        <v>0</v>
      </c>
      <c r="O202" s="26">
        <f>IF(OutputMtx!D202&gt;0,OutputMtx!D202,0)</f>
        <v>0</v>
      </c>
      <c r="P202" s="26">
        <f>IF(OutputMtx!E202&gt;0,OutputMtx!E202,0)</f>
        <v>0</v>
      </c>
      <c r="Q202" s="26">
        <f>IF(OutputMtx!F202&gt;0,OutputMtx!F202,0)</f>
        <v>0</v>
      </c>
      <c r="R202" s="26">
        <f>IF(OutputMtx!G202&gt;0,OutputMtx!G202,0)</f>
        <v>0</v>
      </c>
      <c r="W202" s="26">
        <f>IF(OutputMtx!L202&gt;0,OutputMtx!L202,0)</f>
        <v>0</v>
      </c>
      <c r="X202" s="26">
        <f>IF(OutputMtx!M202&gt;0,OutputMtx!M202,0)</f>
        <v>0</v>
      </c>
      <c r="Y202" s="26">
        <f>IF(OutputMtx!N202&gt;0,OutputMtx!N202,0)</f>
        <v>0</v>
      </c>
      <c r="Z202" s="26">
        <f>IF(OutputMtx!O202&gt;0,OutputMtx!O202,0)</f>
        <v>0</v>
      </c>
      <c r="AA202" s="26">
        <f>IF(OutputMtx!P202&gt;0,OutputMtx!P202,0)</f>
        <v>0</v>
      </c>
      <c r="AC202" s="26">
        <f t="shared" si="140"/>
        <v>0</v>
      </c>
      <c r="AD202" s="26">
        <f t="shared" si="141"/>
        <v>0</v>
      </c>
      <c r="AE202" s="31">
        <f t="shared" si="142"/>
        <v>0</v>
      </c>
      <c r="AG202" s="26" t="e">
        <f t="shared" si="145"/>
        <v>#DIV/0!</v>
      </c>
      <c r="AH202" s="26" t="e">
        <f t="shared" si="146"/>
        <v>#DIV/0!</v>
      </c>
      <c r="AI202" s="28" t="e">
        <f t="shared" si="147"/>
        <v>#DIV/0!</v>
      </c>
      <c r="AQ202" s="152">
        <f t="shared" si="149"/>
        <v>0</v>
      </c>
      <c r="AR202" s="152">
        <f t="shared" si="149"/>
        <v>0</v>
      </c>
      <c r="AS202">
        <f t="shared" si="150"/>
        <v>0</v>
      </c>
      <c r="BA202" s="177">
        <f t="shared" si="148"/>
        <v>0</v>
      </c>
      <c r="BB202" s="177">
        <f t="shared" si="148"/>
        <v>0</v>
      </c>
      <c r="BC202" s="177">
        <f t="shared" si="148"/>
        <v>0</v>
      </c>
      <c r="BD202" s="177">
        <f t="shared" si="148"/>
        <v>0</v>
      </c>
      <c r="BE202" s="177">
        <f t="shared" si="148"/>
        <v>0</v>
      </c>
      <c r="BH202" s="177">
        <f t="shared" si="118"/>
        <v>0</v>
      </c>
      <c r="BI202" s="177">
        <f t="shared" si="118"/>
        <v>0</v>
      </c>
      <c r="BJ202" s="177">
        <f t="shared" si="118"/>
        <v>0</v>
      </c>
      <c r="BK202" s="177">
        <f t="shared" si="118"/>
        <v>0</v>
      </c>
      <c r="BL202" s="177">
        <f t="shared" si="118"/>
        <v>0</v>
      </c>
    </row>
    <row r="203" spans="1:64" x14ac:dyDescent="0.2">
      <c r="A203" s="10" t="s">
        <v>214</v>
      </c>
      <c r="B203" s="26">
        <f t="shared" si="139"/>
        <v>0</v>
      </c>
      <c r="C203" s="26">
        <f t="shared" si="139"/>
        <v>0</v>
      </c>
      <c r="D203" s="26">
        <f t="shared" si="139"/>
        <v>0</v>
      </c>
      <c r="E203" s="26">
        <f t="shared" si="139"/>
        <v>0</v>
      </c>
      <c r="F203" s="26">
        <f t="shared" si="139"/>
        <v>0</v>
      </c>
      <c r="H203" s="26" t="e">
        <f t="shared" si="143"/>
        <v>#DIV/0!</v>
      </c>
      <c r="I203" s="26" t="e">
        <f t="shared" si="144"/>
        <v>#DIV/0!</v>
      </c>
      <c r="J203" s="26" t="e">
        <f t="shared" si="144"/>
        <v>#DIV/0!</v>
      </c>
      <c r="K203" s="26" t="e">
        <f t="shared" si="144"/>
        <v>#DIV/0!</v>
      </c>
      <c r="L203" s="26" t="e">
        <f t="shared" si="144"/>
        <v>#DIV/0!</v>
      </c>
      <c r="N203" s="26">
        <f>IF(OutputMtx!C203&gt;0,OutputMtx!C203,0)</f>
        <v>0</v>
      </c>
      <c r="O203" s="26">
        <f>IF(OutputMtx!D203&gt;0,OutputMtx!D203,0)</f>
        <v>0</v>
      </c>
      <c r="P203" s="26">
        <f>IF(OutputMtx!E203&gt;0,OutputMtx!E203,0)</f>
        <v>0</v>
      </c>
      <c r="Q203" s="26">
        <f>IF(OutputMtx!F203&gt;0,OutputMtx!F203,0)</f>
        <v>0</v>
      </c>
      <c r="R203" s="26">
        <f>IF(OutputMtx!G203&gt;0,OutputMtx!G203,0)</f>
        <v>0</v>
      </c>
      <c r="W203" s="26">
        <f>IF(OutputMtx!L203&gt;0,OutputMtx!L203,0)</f>
        <v>0</v>
      </c>
      <c r="X203" s="26">
        <f>IF(OutputMtx!M203&gt;0,OutputMtx!M203,0)</f>
        <v>0</v>
      </c>
      <c r="Y203" s="26">
        <f>IF(OutputMtx!N203&gt;0,OutputMtx!N203,0)</f>
        <v>0</v>
      </c>
      <c r="Z203" s="26">
        <f>IF(OutputMtx!O203&gt;0,OutputMtx!O203,0)</f>
        <v>0</v>
      </c>
      <c r="AA203" s="26">
        <f>IF(OutputMtx!P203&gt;0,OutputMtx!P203,0)</f>
        <v>0</v>
      </c>
      <c r="AC203" s="26">
        <f t="shared" si="140"/>
        <v>0</v>
      </c>
      <c r="AD203" s="26">
        <f t="shared" si="141"/>
        <v>0</v>
      </c>
      <c r="AE203" s="31">
        <f t="shared" si="142"/>
        <v>0</v>
      </c>
      <c r="AG203" s="26" t="e">
        <f t="shared" si="145"/>
        <v>#DIV/0!</v>
      </c>
      <c r="AH203" s="26" t="e">
        <f t="shared" si="146"/>
        <v>#DIV/0!</v>
      </c>
      <c r="AI203" s="28" t="e">
        <f t="shared" si="147"/>
        <v>#DIV/0!</v>
      </c>
      <c r="AQ203" s="152">
        <f t="shared" si="149"/>
        <v>0</v>
      </c>
      <c r="AR203" s="152">
        <f t="shared" si="149"/>
        <v>0</v>
      </c>
      <c r="AS203">
        <f t="shared" si="150"/>
        <v>0</v>
      </c>
    </row>
    <row r="205" spans="1:64" x14ac:dyDescent="0.2">
      <c r="B205" s="26">
        <f>COUNT(B2:B203)</f>
        <v>161</v>
      </c>
      <c r="C205" s="26">
        <f>161-28</f>
        <v>133</v>
      </c>
      <c r="BD205" s="18" t="s">
        <v>2256</v>
      </c>
      <c r="BE205" s="178">
        <f>SUM(BA5:BE202)</f>
        <v>0.82869786174996973</v>
      </c>
      <c r="BK205" s="18" t="s">
        <v>2256</v>
      </c>
      <c r="BL205" s="178">
        <f>SUM(BH5:BL202)</f>
        <v>0.58574610244988834</v>
      </c>
    </row>
    <row r="206" spans="1:64" x14ac:dyDescent="0.2">
      <c r="BF206" s="152" t="s">
        <v>2257</v>
      </c>
      <c r="BG206" s="178">
        <f>BE205*BL205</f>
        <v>0.48540654262860117</v>
      </c>
    </row>
    <row r="211" spans="1:78" x14ac:dyDescent="0.2">
      <c r="J211" s="78">
        <f>SUM(H213:L226)</f>
        <v>0.61799344602994621</v>
      </c>
    </row>
    <row r="213" spans="1:78" x14ac:dyDescent="0.2">
      <c r="A213" s="76" t="s">
        <v>199</v>
      </c>
      <c r="H213" s="26">
        <f>IF(N213&gt;W213,W213,N213)</f>
        <v>0</v>
      </c>
      <c r="I213" s="26">
        <f t="shared" ref="I213:L226" si="151">IF(O213&gt;X213,X213,O213)</f>
        <v>0</v>
      </c>
      <c r="J213" s="26">
        <f t="shared" si="151"/>
        <v>0</v>
      </c>
      <c r="K213" s="26">
        <f t="shared" si="151"/>
        <v>0</v>
      </c>
      <c r="L213" s="26">
        <f t="shared" si="151"/>
        <v>0</v>
      </c>
      <c r="N213" s="181">
        <f>SUM(N4:N13)</f>
        <v>0</v>
      </c>
      <c r="O213" s="181">
        <f>SUM(O4:O13)</f>
        <v>0</v>
      </c>
      <c r="P213" s="181">
        <f>SUM(P4:P13)</f>
        <v>0</v>
      </c>
      <c r="Q213" s="181">
        <f>SUM(Q4:Q13)</f>
        <v>0</v>
      </c>
      <c r="R213" s="181">
        <f>SUM(R4:R13)</f>
        <v>0</v>
      </c>
      <c r="T213" s="26">
        <f>SUM($N213:$N226)/SUM(N213:R226)</f>
        <v>0.13508222604100639</v>
      </c>
      <c r="U213" s="26">
        <f>SUM($W213:$W226)/SUM(W213:AA226)</f>
        <v>1.5590200445434296E-2</v>
      </c>
      <c r="V213" s="31">
        <f t="shared" ref="V213:V217" si="152">IF(T213&gt;U213,U213,T213)</f>
        <v>1.5590200445434296E-2</v>
      </c>
      <c r="W213" s="181">
        <f>SUM(W4:W13)</f>
        <v>0</v>
      </c>
      <c r="X213" s="181">
        <f>SUM(X4:X13)</f>
        <v>0</v>
      </c>
      <c r="Y213" s="181">
        <f>SUM(Y4:Y13)</f>
        <v>0</v>
      </c>
      <c r="Z213" s="181">
        <f>SUM(Z4:Z13)</f>
        <v>0</v>
      </c>
      <c r="AA213" s="181">
        <f>SUM(AA4:AA13)</f>
        <v>0</v>
      </c>
      <c r="AC213" s="26">
        <f t="shared" ref="AC213:AC226" si="153">SUM($N213:$R213)</f>
        <v>0</v>
      </c>
      <c r="AD213" s="26">
        <f t="shared" ref="AD213:AD226" si="154">SUM($W213:$AA213)</f>
        <v>0</v>
      </c>
      <c r="AE213" s="31">
        <f t="shared" ref="AE213:AE226" si="155">IF(AC213&gt;AD213,AD213,AC213)</f>
        <v>0</v>
      </c>
      <c r="BA213" s="177">
        <f>IF(W213&gt;0,N213,0)</f>
        <v>0</v>
      </c>
      <c r="BB213" s="177">
        <f t="shared" ref="BB213:BE226" si="156">IF(X213&gt;0,O213,0)</f>
        <v>0</v>
      </c>
      <c r="BC213" s="177">
        <f t="shared" si="156"/>
        <v>0</v>
      </c>
      <c r="BD213" s="177">
        <f t="shared" si="156"/>
        <v>0</v>
      </c>
      <c r="BE213" s="177">
        <f t="shared" si="156"/>
        <v>0</v>
      </c>
      <c r="BH213" s="177">
        <f>IF(N213&gt;0,W213,0)</f>
        <v>0</v>
      </c>
      <c r="BI213" s="177">
        <f t="shared" ref="BI213:BL226" si="157">IF(O213&gt;0,X213,0)</f>
        <v>0</v>
      </c>
      <c r="BJ213" s="177">
        <f t="shared" si="157"/>
        <v>0</v>
      </c>
      <c r="BK213" s="177">
        <f t="shared" si="157"/>
        <v>0</v>
      </c>
      <c r="BL213" s="177">
        <f t="shared" si="157"/>
        <v>0</v>
      </c>
    </row>
    <row r="214" spans="1:78" x14ac:dyDescent="0.2">
      <c r="A214" s="76" t="s">
        <v>215</v>
      </c>
      <c r="H214" s="26">
        <f t="shared" ref="H214:H226" si="158">IF(N214&gt;W214,W214,N214)</f>
        <v>0</v>
      </c>
      <c r="I214" s="26">
        <f t="shared" si="151"/>
        <v>0</v>
      </c>
      <c r="J214" s="26">
        <f t="shared" si="151"/>
        <v>0</v>
      </c>
      <c r="K214" s="26">
        <f t="shared" si="151"/>
        <v>0</v>
      </c>
      <c r="L214" s="26">
        <f t="shared" si="151"/>
        <v>0</v>
      </c>
      <c r="N214" s="181">
        <f>SUM(N17:N29)</f>
        <v>0</v>
      </c>
      <c r="O214" s="181">
        <f>SUM(O17:O29)</f>
        <v>0</v>
      </c>
      <c r="P214" s="181">
        <f>SUM(P17:P29)</f>
        <v>0</v>
      </c>
      <c r="Q214" s="181">
        <f>SUM(Q17:Q29)</f>
        <v>0</v>
      </c>
      <c r="R214" s="181">
        <f>SUM(R17:R29)</f>
        <v>0</v>
      </c>
      <c r="T214" s="26">
        <f>SUM($O213:$O226)/SUM(N213:R226)</f>
        <v>0.28676838658408593</v>
      </c>
      <c r="U214" s="26">
        <f>SUM($X213:$X226)/SUM(W213:AA226)</f>
        <v>0.24053452115812918</v>
      </c>
      <c r="V214" s="31">
        <f t="shared" si="152"/>
        <v>0.24053452115812918</v>
      </c>
      <c r="W214" s="181">
        <f>SUM(W17:W29)</f>
        <v>0</v>
      </c>
      <c r="X214" s="181">
        <f>SUM(X17:X29)</f>
        <v>0</v>
      </c>
      <c r="Y214" s="181">
        <f>SUM(Y17:Y29)</f>
        <v>0</v>
      </c>
      <c r="Z214" s="181">
        <f>SUM(Z17:Z29)</f>
        <v>0</v>
      </c>
      <c r="AA214" s="181">
        <f>SUM(AA17:AA29)</f>
        <v>0</v>
      </c>
      <c r="AC214" s="26">
        <f t="shared" si="153"/>
        <v>0</v>
      </c>
      <c r="AD214" s="26">
        <f t="shared" si="154"/>
        <v>0</v>
      </c>
      <c r="AE214" s="31">
        <f t="shared" si="155"/>
        <v>0</v>
      </c>
      <c r="BA214" s="177">
        <f t="shared" ref="BA214:BA226" si="159">IF(W214&gt;0,N214,0)</f>
        <v>0</v>
      </c>
      <c r="BB214" s="177">
        <f t="shared" si="156"/>
        <v>0</v>
      </c>
      <c r="BC214" s="177">
        <f t="shared" si="156"/>
        <v>0</v>
      </c>
      <c r="BD214" s="177">
        <f t="shared" si="156"/>
        <v>0</v>
      </c>
      <c r="BE214" s="177">
        <f t="shared" si="156"/>
        <v>0</v>
      </c>
      <c r="BH214" s="177">
        <f t="shared" ref="BH214:BH226" si="160">IF(N214&gt;0,W214,0)</f>
        <v>0</v>
      </c>
      <c r="BI214" s="177">
        <f t="shared" si="157"/>
        <v>0</v>
      </c>
      <c r="BJ214" s="177">
        <f t="shared" si="157"/>
        <v>0</v>
      </c>
      <c r="BK214" s="177">
        <f t="shared" si="157"/>
        <v>0</v>
      </c>
      <c r="BL214" s="177">
        <f t="shared" si="157"/>
        <v>0</v>
      </c>
    </row>
    <row r="215" spans="1:78" x14ac:dyDescent="0.2">
      <c r="A215" s="76" t="s">
        <v>227</v>
      </c>
      <c r="H215" s="26">
        <f t="shared" si="158"/>
        <v>0</v>
      </c>
      <c r="I215" s="26">
        <f t="shared" si="151"/>
        <v>4.127786940293126E-2</v>
      </c>
      <c r="J215" s="26">
        <f t="shared" si="151"/>
        <v>5.4125075019044872E-2</v>
      </c>
      <c r="K215" s="26">
        <f t="shared" si="151"/>
        <v>1.2726055568301878E-2</v>
      </c>
      <c r="L215" s="26">
        <f t="shared" si="151"/>
        <v>0</v>
      </c>
      <c r="N215" s="181">
        <f>SUM(N33:N45)</f>
        <v>3.2101800799015201E-2</v>
      </c>
      <c r="O215" s="181">
        <f>SUM(O33:O45)</f>
        <v>4.127786940293126E-2</v>
      </c>
      <c r="P215" s="181">
        <f>SUM(P33:P45)</f>
        <v>5.4125075019044872E-2</v>
      </c>
      <c r="Q215" s="181">
        <f>SUM(Q33:Q45)</f>
        <v>1.2726055568301878E-2</v>
      </c>
      <c r="R215" s="181">
        <f>SUM(R33:R45)</f>
        <v>2.3135603818416777E-3</v>
      </c>
      <c r="T215" s="26">
        <f>SUM($P213:$P226)/SUM(N213:R226)</f>
        <v>0.27695936362455414</v>
      </c>
      <c r="U215" s="26">
        <f>SUM($Y213:$Y226)/SUM(W213:AA226)</f>
        <v>0.38084632516703781</v>
      </c>
      <c r="V215" s="31">
        <f t="shared" si="152"/>
        <v>0.27695936362455414</v>
      </c>
      <c r="W215" s="181">
        <f>SUM(W33:W45)</f>
        <v>0</v>
      </c>
      <c r="X215" s="181">
        <f>SUM(X33:X45)</f>
        <v>6.2360801781737175E-2</v>
      </c>
      <c r="Y215" s="181">
        <f>SUM(Y33:Y45)</f>
        <v>0.13140311804008903</v>
      </c>
      <c r="Z215" s="181">
        <f>SUM(Z33:Z45)</f>
        <v>1.5590200445434292E-2</v>
      </c>
      <c r="AA215" s="181">
        <f>SUM(AA33:AA45)</f>
        <v>0</v>
      </c>
      <c r="AC215" s="26">
        <f t="shared" si="153"/>
        <v>0.14254436117113492</v>
      </c>
      <c r="AD215" s="26">
        <f t="shared" si="154"/>
        <v>0.2093541202672605</v>
      </c>
      <c r="AE215" s="31">
        <f t="shared" si="155"/>
        <v>0.14254436117113492</v>
      </c>
      <c r="BA215" s="177">
        <f t="shared" si="159"/>
        <v>0</v>
      </c>
      <c r="BB215" s="177">
        <f t="shared" si="156"/>
        <v>4.127786940293126E-2</v>
      </c>
      <c r="BC215" s="177">
        <f t="shared" si="156"/>
        <v>5.4125075019044872E-2</v>
      </c>
      <c r="BD215" s="177">
        <f t="shared" si="156"/>
        <v>1.2726055568301878E-2</v>
      </c>
      <c r="BE215" s="177">
        <f t="shared" si="156"/>
        <v>0</v>
      </c>
      <c r="BH215" s="177">
        <f t="shared" si="160"/>
        <v>0</v>
      </c>
      <c r="BI215" s="177">
        <f t="shared" si="157"/>
        <v>6.2360801781737175E-2</v>
      </c>
      <c r="BJ215" s="177">
        <f t="shared" si="157"/>
        <v>0.13140311804008903</v>
      </c>
      <c r="BK215" s="177">
        <f t="shared" si="157"/>
        <v>1.5590200445434292E-2</v>
      </c>
      <c r="BL215" s="177">
        <f t="shared" si="157"/>
        <v>0</v>
      </c>
    </row>
    <row r="216" spans="1:78" ht="25.5" x14ac:dyDescent="0.2">
      <c r="A216" s="76" t="s">
        <v>239</v>
      </c>
      <c r="H216" s="26">
        <f t="shared" si="158"/>
        <v>0</v>
      </c>
      <c r="I216" s="26">
        <f t="shared" si="151"/>
        <v>0</v>
      </c>
      <c r="J216" s="26">
        <f t="shared" si="151"/>
        <v>0</v>
      </c>
      <c r="K216" s="26">
        <f t="shared" si="151"/>
        <v>0</v>
      </c>
      <c r="L216" s="26">
        <f t="shared" si="151"/>
        <v>0</v>
      </c>
      <c r="N216" s="181">
        <f>SUM(N49:N59)</f>
        <v>0</v>
      </c>
      <c r="O216" s="181">
        <f>SUM(O49:O59)</f>
        <v>0</v>
      </c>
      <c r="P216" s="181">
        <f>SUM(P49:P59)</f>
        <v>0</v>
      </c>
      <c r="Q216" s="181">
        <f>SUM(Q49:Q59)</f>
        <v>0</v>
      </c>
      <c r="R216" s="181">
        <f>SUM(R49:R59)</f>
        <v>0</v>
      </c>
      <c r="T216" s="26">
        <f>SUM($Q213:$Q226)/SUM(N213:R226)</f>
        <v>0.29887646336851204</v>
      </c>
      <c r="U216" s="26">
        <f>SUM($Z213:$Z226)/SUM(W213:AA226)</f>
        <v>0.30734966592427609</v>
      </c>
      <c r="V216" s="31">
        <f t="shared" si="152"/>
        <v>0.29887646336851204</v>
      </c>
      <c r="W216" s="181">
        <f>SUM(W49:W59)</f>
        <v>0</v>
      </c>
      <c r="X216" s="181">
        <f>SUM(X49:X59)</f>
        <v>6.6815144766146969E-3</v>
      </c>
      <c r="Y216" s="181">
        <f>SUM(Y49:Y59)</f>
        <v>4.4543429844097976E-3</v>
      </c>
      <c r="Z216" s="181">
        <f>SUM(Z49:Z59)</f>
        <v>6.6815144766146969E-3</v>
      </c>
      <c r="AA216" s="181">
        <f>SUM(AA49:AA59)</f>
        <v>0</v>
      </c>
      <c r="AC216" s="26">
        <f t="shared" si="153"/>
        <v>0</v>
      </c>
      <c r="AD216" s="26">
        <f t="shared" si="154"/>
        <v>1.7817371937639194E-2</v>
      </c>
      <c r="AE216" s="31">
        <f t="shared" si="155"/>
        <v>0</v>
      </c>
      <c r="BA216" s="177">
        <f t="shared" si="159"/>
        <v>0</v>
      </c>
      <c r="BB216" s="177">
        <f t="shared" si="156"/>
        <v>0</v>
      </c>
      <c r="BC216" s="177">
        <f t="shared" si="156"/>
        <v>0</v>
      </c>
      <c r="BD216" s="177">
        <f t="shared" si="156"/>
        <v>0</v>
      </c>
      <c r="BE216" s="177">
        <f t="shared" si="156"/>
        <v>0</v>
      </c>
      <c r="BH216" s="177">
        <f t="shared" si="160"/>
        <v>0</v>
      </c>
      <c r="BI216" s="177">
        <f t="shared" si="157"/>
        <v>0</v>
      </c>
      <c r="BJ216" s="177">
        <f t="shared" si="157"/>
        <v>0</v>
      </c>
      <c r="BK216" s="177">
        <f t="shared" si="157"/>
        <v>0</v>
      </c>
      <c r="BL216" s="177">
        <f t="shared" si="157"/>
        <v>0</v>
      </c>
    </row>
    <row r="217" spans="1:78" x14ac:dyDescent="0.2">
      <c r="A217" s="76" t="s">
        <v>249</v>
      </c>
      <c r="H217" s="26">
        <f t="shared" si="158"/>
        <v>0</v>
      </c>
      <c r="I217" s="26">
        <f t="shared" si="151"/>
        <v>0</v>
      </c>
      <c r="J217" s="26">
        <f t="shared" si="151"/>
        <v>0</v>
      </c>
      <c r="K217" s="26">
        <f t="shared" si="151"/>
        <v>0</v>
      </c>
      <c r="L217" s="26">
        <f t="shared" si="151"/>
        <v>0</v>
      </c>
      <c r="N217" s="181">
        <f>SUM(N63:N69)</f>
        <v>0</v>
      </c>
      <c r="O217" s="181">
        <f>SUM(O63:O69)</f>
        <v>0</v>
      </c>
      <c r="P217" s="181">
        <f>SUM(P63:P69)</f>
        <v>0</v>
      </c>
      <c r="Q217" s="181">
        <f>SUM(Q63:Q69)</f>
        <v>0</v>
      </c>
      <c r="R217" s="181">
        <f>SUM(R63:R69)</f>
        <v>0</v>
      </c>
      <c r="T217" s="26">
        <f>SUM($R213:$R226)/SUM(N213:R226)</f>
        <v>2.3135603818416782E-3</v>
      </c>
      <c r="U217" s="26">
        <f>SUM($AA213:$AA226)/SUM(W213:AA226)</f>
        <v>5.5679287305122484E-2</v>
      </c>
      <c r="V217" s="31">
        <f t="shared" si="152"/>
        <v>2.3135603818416782E-3</v>
      </c>
      <c r="W217" s="181">
        <f>SUM(W63:W69)</f>
        <v>0</v>
      </c>
      <c r="X217" s="181">
        <f>SUM(X63:X69)</f>
        <v>4.4543429844097976E-3</v>
      </c>
      <c r="Y217" s="181">
        <f>SUM(Y63:Y69)</f>
        <v>6.6815144766146969E-3</v>
      </c>
      <c r="Z217" s="181">
        <f>SUM(Z63:Z69)</f>
        <v>1.781737193763919E-2</v>
      </c>
      <c r="AA217" s="181">
        <f>SUM(AA63:AA69)</f>
        <v>0</v>
      </c>
      <c r="AC217" s="26">
        <f t="shared" si="153"/>
        <v>0</v>
      </c>
      <c r="AD217" s="26">
        <f t="shared" si="154"/>
        <v>2.8953229398663686E-2</v>
      </c>
      <c r="AE217" s="31">
        <f t="shared" si="155"/>
        <v>0</v>
      </c>
      <c r="BA217" s="177">
        <f t="shared" si="159"/>
        <v>0</v>
      </c>
      <c r="BB217" s="177">
        <f t="shared" si="156"/>
        <v>0</v>
      </c>
      <c r="BC217" s="177">
        <f t="shared" si="156"/>
        <v>0</v>
      </c>
      <c r="BD217" s="177">
        <f t="shared" si="156"/>
        <v>0</v>
      </c>
      <c r="BE217" s="177">
        <f t="shared" si="156"/>
        <v>0</v>
      </c>
      <c r="BH217" s="177">
        <f t="shared" si="160"/>
        <v>0</v>
      </c>
      <c r="BI217" s="177">
        <f t="shared" si="157"/>
        <v>0</v>
      </c>
      <c r="BJ217" s="177">
        <f t="shared" si="157"/>
        <v>0</v>
      </c>
      <c r="BK217" s="177">
        <f t="shared" si="157"/>
        <v>0</v>
      </c>
      <c r="BL217" s="177">
        <f t="shared" si="157"/>
        <v>0</v>
      </c>
    </row>
    <row r="218" spans="1:78" x14ac:dyDescent="0.2">
      <c r="A218" s="76" t="s">
        <v>255</v>
      </c>
      <c r="H218" s="26">
        <f t="shared" si="158"/>
        <v>8.9086859688195952E-3</v>
      </c>
      <c r="I218" s="26">
        <f t="shared" si="151"/>
        <v>6.9042316258351874E-2</v>
      </c>
      <c r="J218" s="26">
        <f t="shared" si="151"/>
        <v>9.7995545657015556E-2</v>
      </c>
      <c r="K218" s="26">
        <f t="shared" si="151"/>
        <v>6.7515479048781399E-2</v>
      </c>
      <c r="L218" s="26">
        <f t="shared" si="151"/>
        <v>0</v>
      </c>
      <c r="N218" s="181">
        <f>SUM(N73:N90)</f>
        <v>8.2730223118380061E-2</v>
      </c>
      <c r="O218" s="181">
        <f>SUM(O73:O90)</f>
        <v>0.19367583087045095</v>
      </c>
      <c r="P218" s="181">
        <f>SUM(P73:P90)</f>
        <v>0.12887844030427367</v>
      </c>
      <c r="Q218" s="181">
        <f>SUM(Q73:Q90)</f>
        <v>6.7515479048781399E-2</v>
      </c>
      <c r="R218" s="181">
        <f>SUM(R73:R90)</f>
        <v>0</v>
      </c>
      <c r="T218" s="181"/>
      <c r="U218" s="181"/>
      <c r="V218" s="105"/>
      <c r="W218" s="181">
        <f>SUM(W73:W90)</f>
        <v>8.9086859688195952E-3</v>
      </c>
      <c r="X218" s="181">
        <f>SUM(X73:X90)</f>
        <v>6.9042316258351874E-2</v>
      </c>
      <c r="Y218" s="181">
        <f>SUM(Y73:Y90)</f>
        <v>9.7995545657015556E-2</v>
      </c>
      <c r="Z218" s="181">
        <f>SUM(Z73:Z90)</f>
        <v>8.9086859688195963E-2</v>
      </c>
      <c r="AA218" s="181">
        <f>SUM(AA73:AA90)</f>
        <v>1.5590200445434292E-2</v>
      </c>
      <c r="AC218" s="26">
        <f t="shared" si="153"/>
        <v>0.47279997334188606</v>
      </c>
      <c r="AD218" s="26">
        <f t="shared" si="154"/>
        <v>0.28062360801781727</v>
      </c>
      <c r="AE218" s="31">
        <f t="shared" si="155"/>
        <v>0.28062360801781727</v>
      </c>
      <c r="BA218" s="177">
        <f t="shared" si="159"/>
        <v>8.2730223118380061E-2</v>
      </c>
      <c r="BB218" s="177">
        <f t="shared" si="156"/>
        <v>0.19367583087045095</v>
      </c>
      <c r="BC218" s="177">
        <f t="shared" si="156"/>
        <v>0.12887844030427367</v>
      </c>
      <c r="BD218" s="177">
        <f t="shared" si="156"/>
        <v>6.7515479048781399E-2</v>
      </c>
      <c r="BE218" s="177">
        <f t="shared" si="156"/>
        <v>0</v>
      </c>
      <c r="BH218" s="177">
        <f t="shared" si="160"/>
        <v>8.9086859688195952E-3</v>
      </c>
      <c r="BI218" s="177">
        <f t="shared" si="157"/>
        <v>6.9042316258351874E-2</v>
      </c>
      <c r="BJ218" s="177">
        <f t="shared" si="157"/>
        <v>9.7995545657015556E-2</v>
      </c>
      <c r="BK218" s="177">
        <f t="shared" si="157"/>
        <v>8.9086859688195963E-2</v>
      </c>
      <c r="BL218" s="177">
        <f t="shared" si="157"/>
        <v>0</v>
      </c>
      <c r="BO218" s="105">
        <f>BA218/SUM($BA$218:$BE$220)</f>
        <v>9.648338569605204E-2</v>
      </c>
      <c r="BP218" s="105">
        <f t="shared" ref="BP218:BP220" si="161">BB218/SUM($BA$218:$BE$220)</f>
        <v>0.22587271235976525</v>
      </c>
      <c r="BQ218" s="105">
        <f t="shared" ref="BQ218:BS220" si="162">BC218/SUM($BA$218:$BE$220)</f>
        <v>0.1503033328701403</v>
      </c>
      <c r="BR218" s="105">
        <f t="shared" si="162"/>
        <v>7.8739325967925045E-2</v>
      </c>
      <c r="BS218" s="105">
        <f t="shared" si="162"/>
        <v>0</v>
      </c>
      <c r="BV218" s="105">
        <f t="shared" ref="BV218:BZ220" si="163">BH218/SUM($BH$218:$BL$220)</f>
        <v>1.2944983818770225E-2</v>
      </c>
      <c r="BW218" s="105">
        <f t="shared" si="163"/>
        <v>0.10032362459546926</v>
      </c>
      <c r="BX218" s="105">
        <f t="shared" si="163"/>
        <v>0.14239482200647249</v>
      </c>
      <c r="BY218" s="105">
        <f t="shared" si="163"/>
        <v>0.12944983818770228</v>
      </c>
      <c r="BZ218" s="105">
        <f t="shared" si="163"/>
        <v>0</v>
      </c>
    </row>
    <row r="219" spans="1:78" x14ac:dyDescent="0.2">
      <c r="A219" s="76" t="s">
        <v>272</v>
      </c>
      <c r="H219" s="26">
        <f t="shared" si="158"/>
        <v>4.4543429844097976E-3</v>
      </c>
      <c r="I219" s="26">
        <f t="shared" si="151"/>
        <v>3.3576412197459063E-2</v>
      </c>
      <c r="J219" s="26">
        <f t="shared" si="151"/>
        <v>3.7525709610107524E-2</v>
      </c>
      <c r="K219" s="26">
        <f t="shared" si="151"/>
        <v>8.1293649021078079E-2</v>
      </c>
      <c r="L219" s="26">
        <f t="shared" si="151"/>
        <v>0</v>
      </c>
      <c r="N219" s="181">
        <f>SUM(N94:N106)</f>
        <v>9.2546307867477536E-3</v>
      </c>
      <c r="O219" s="181">
        <f>SUM(O94:O106)</f>
        <v>3.3576412197459063E-2</v>
      </c>
      <c r="P219" s="181">
        <f>SUM(P94:P106)</f>
        <v>3.7525709610107524E-2</v>
      </c>
      <c r="Q219" s="181">
        <f>SUM(Q94:Q106)</f>
        <v>8.1293649021078079E-2</v>
      </c>
      <c r="R219" s="181">
        <f>SUM(R94:R106)</f>
        <v>0</v>
      </c>
      <c r="T219" s="181"/>
      <c r="U219" s="181"/>
      <c r="V219" s="105"/>
      <c r="W219" s="181">
        <f>SUM(W94:W106)</f>
        <v>4.4543429844097976E-3</v>
      </c>
      <c r="X219" s="181">
        <f>SUM(X94:X106)</f>
        <v>6.2360801781737168E-2</v>
      </c>
      <c r="Y219" s="181">
        <f>SUM(Y94:Y106)</f>
        <v>9.5768374164810655E-2</v>
      </c>
      <c r="Z219" s="181">
        <f>SUM(Z94:Z106)</f>
        <v>0.13363028953229394</v>
      </c>
      <c r="AA219" s="181">
        <f>SUM(AA94:AA106)</f>
        <v>2.8953229398663682E-2</v>
      </c>
      <c r="AC219" s="26">
        <f t="shared" si="153"/>
        <v>0.1616504016153924</v>
      </c>
      <c r="AD219" s="26">
        <f t="shared" si="154"/>
        <v>0.32516703786191525</v>
      </c>
      <c r="AE219" s="31">
        <f t="shared" si="155"/>
        <v>0.1616504016153924</v>
      </c>
      <c r="BA219" s="177">
        <f t="shared" si="159"/>
        <v>9.2546307867477536E-3</v>
      </c>
      <c r="BB219" s="177">
        <f t="shared" si="156"/>
        <v>3.3576412197459063E-2</v>
      </c>
      <c r="BC219" s="177">
        <f t="shared" si="156"/>
        <v>3.7525709610107524E-2</v>
      </c>
      <c r="BD219" s="177">
        <f t="shared" si="156"/>
        <v>8.1293649021078079E-2</v>
      </c>
      <c r="BE219" s="177">
        <f t="shared" si="156"/>
        <v>0</v>
      </c>
      <c r="BH219" s="177">
        <f t="shared" si="160"/>
        <v>4.4543429844097976E-3</v>
      </c>
      <c r="BI219" s="177">
        <f t="shared" si="157"/>
        <v>6.2360801781737168E-2</v>
      </c>
      <c r="BJ219" s="177">
        <f t="shared" si="157"/>
        <v>9.5768374164810655E-2</v>
      </c>
      <c r="BK219" s="177">
        <f t="shared" si="157"/>
        <v>0.13363028953229394</v>
      </c>
      <c r="BL219" s="177">
        <f t="shared" si="157"/>
        <v>0</v>
      </c>
      <c r="BO219" s="105">
        <f t="shared" ref="BO219:BO220" si="164">BA219/SUM($BA$218:$BE$220)</f>
        <v>1.0793130708648634E-2</v>
      </c>
      <c r="BP219" s="105">
        <f t="shared" si="161"/>
        <v>3.9158191604312727E-2</v>
      </c>
      <c r="BQ219" s="105">
        <f t="shared" si="162"/>
        <v>4.3764024528850393E-2</v>
      </c>
      <c r="BR219" s="105">
        <f t="shared" si="162"/>
        <v>9.480799395302951E-2</v>
      </c>
      <c r="BS219" s="105">
        <f t="shared" si="162"/>
        <v>0</v>
      </c>
      <c r="BV219" s="105">
        <f t="shared" si="163"/>
        <v>6.4724919093851127E-3</v>
      </c>
      <c r="BW219" s="105">
        <f t="shared" si="163"/>
        <v>9.0614886731391578E-2</v>
      </c>
      <c r="BX219" s="105">
        <f t="shared" si="163"/>
        <v>0.13915857605177992</v>
      </c>
      <c r="BY219" s="105">
        <f t="shared" si="163"/>
        <v>0.1941747572815534</v>
      </c>
      <c r="BZ219" s="105">
        <f t="shared" si="163"/>
        <v>0</v>
      </c>
    </row>
    <row r="220" spans="1:78" x14ac:dyDescent="0.2">
      <c r="A220" s="76" t="s">
        <v>284</v>
      </c>
      <c r="H220" s="26">
        <f t="shared" si="158"/>
        <v>2.2271714922048988E-3</v>
      </c>
      <c r="I220" s="26">
        <f t="shared" si="151"/>
        <v>1.8238274113244562E-2</v>
      </c>
      <c r="J220" s="26">
        <f t="shared" si="151"/>
        <v>4.4543429844097981E-2</v>
      </c>
      <c r="K220" s="26">
        <f t="shared" si="151"/>
        <v>4.4543429844097981E-2</v>
      </c>
      <c r="L220" s="26">
        <f t="shared" si="151"/>
        <v>0</v>
      </c>
      <c r="N220" s="181">
        <f>SUM(N110:N119)</f>
        <v>1.0995571336863364E-2</v>
      </c>
      <c r="O220" s="181">
        <f>SUM(O110:O119)</f>
        <v>1.8238274113244562E-2</v>
      </c>
      <c r="P220" s="181">
        <f>SUM(P110:P119)</f>
        <v>5.6430138691127986E-2</v>
      </c>
      <c r="Q220" s="181">
        <f>SUM(Q110:Q119)</f>
        <v>0.13734127973035062</v>
      </c>
      <c r="R220" s="181">
        <f>SUM(R110:R119)</f>
        <v>0</v>
      </c>
      <c r="T220" s="181"/>
      <c r="U220" s="181"/>
      <c r="V220" s="105"/>
      <c r="W220" s="181">
        <f>SUM(W110:W119)</f>
        <v>2.2271714922048988E-3</v>
      </c>
      <c r="X220" s="181">
        <f>SUM(X110:X119)</f>
        <v>3.5634743875278388E-2</v>
      </c>
      <c r="Y220" s="181">
        <f>SUM(Y110:Y119)</f>
        <v>4.4543429844097981E-2</v>
      </c>
      <c r="Z220" s="181">
        <f>SUM(Z110:Z119)</f>
        <v>4.4543429844097981E-2</v>
      </c>
      <c r="AA220" s="181">
        <f>SUM(AA110:AA119)</f>
        <v>1.1135857461024494E-2</v>
      </c>
      <c r="AC220" s="26">
        <f t="shared" si="153"/>
        <v>0.22300526387158653</v>
      </c>
      <c r="AD220" s="26">
        <f t="shared" si="154"/>
        <v>0.13808463251670375</v>
      </c>
      <c r="AE220" s="31">
        <f t="shared" si="155"/>
        <v>0.13808463251670375</v>
      </c>
      <c r="BA220" s="177">
        <f t="shared" si="159"/>
        <v>1.0995571336863364E-2</v>
      </c>
      <c r="BB220" s="177">
        <f t="shared" si="156"/>
        <v>1.8238274113244562E-2</v>
      </c>
      <c r="BC220" s="177">
        <f t="shared" si="156"/>
        <v>5.6430138691127986E-2</v>
      </c>
      <c r="BD220" s="177">
        <f t="shared" si="156"/>
        <v>0.13734127973035062</v>
      </c>
      <c r="BE220" s="177">
        <f t="shared" si="156"/>
        <v>0</v>
      </c>
      <c r="BH220" s="177">
        <f t="shared" si="160"/>
        <v>2.2271714922048988E-3</v>
      </c>
      <c r="BI220" s="177">
        <f t="shared" si="157"/>
        <v>3.5634743875278388E-2</v>
      </c>
      <c r="BJ220" s="177">
        <f t="shared" si="157"/>
        <v>4.4543429844097981E-2</v>
      </c>
      <c r="BK220" s="177">
        <f t="shared" si="157"/>
        <v>4.4543429844097981E-2</v>
      </c>
      <c r="BL220" s="177">
        <f t="shared" si="157"/>
        <v>0</v>
      </c>
      <c r="BO220" s="105">
        <f t="shared" si="164"/>
        <v>1.2823487115766596E-2</v>
      </c>
      <c r="BP220" s="105">
        <f t="shared" si="161"/>
        <v>2.127022470591583E-2</v>
      </c>
      <c r="BQ220" s="105">
        <f t="shared" si="162"/>
        <v>6.581114653138409E-2</v>
      </c>
      <c r="BR220" s="105">
        <f t="shared" si="162"/>
        <v>0.16017304395820978</v>
      </c>
      <c r="BS220" s="105">
        <f t="shared" si="162"/>
        <v>0</v>
      </c>
      <c r="BV220" s="105">
        <f t="shared" si="163"/>
        <v>3.2362459546925564E-3</v>
      </c>
      <c r="BW220" s="105">
        <f t="shared" si="163"/>
        <v>5.1779935275080909E-2</v>
      </c>
      <c r="BX220" s="105">
        <f t="shared" si="163"/>
        <v>6.4724919093851141E-2</v>
      </c>
      <c r="BY220" s="105">
        <f t="shared" si="163"/>
        <v>6.4724919093851141E-2</v>
      </c>
      <c r="BZ220" s="105">
        <f t="shared" si="163"/>
        <v>0</v>
      </c>
    </row>
    <row r="221" spans="1:78" x14ac:dyDescent="0.2">
      <c r="A221" s="76" t="s">
        <v>2053</v>
      </c>
      <c r="H221" s="26">
        <f t="shared" si="158"/>
        <v>0</v>
      </c>
      <c r="I221" s="26">
        <f t="shared" si="151"/>
        <v>0</v>
      </c>
      <c r="J221" s="26">
        <f t="shared" si="151"/>
        <v>0</v>
      </c>
      <c r="K221" s="26">
        <f t="shared" si="151"/>
        <v>0</v>
      </c>
      <c r="L221" s="26">
        <f t="shared" si="151"/>
        <v>0</v>
      </c>
      <c r="N221" s="181">
        <f>SUM(N123:N131)</f>
        <v>0</v>
      </c>
      <c r="O221" s="181">
        <f>SUM(O123:O131)</f>
        <v>0</v>
      </c>
      <c r="P221" s="181">
        <f>SUM(P123:P131)</f>
        <v>0</v>
      </c>
      <c r="Q221" s="181">
        <f>SUM(Q123:Q131)</f>
        <v>0</v>
      </c>
      <c r="R221" s="181">
        <f>SUM(R123:R131)</f>
        <v>0</v>
      </c>
      <c r="V221" s="105"/>
      <c r="W221" s="181">
        <f>SUM(W123:W131)</f>
        <v>0</v>
      </c>
      <c r="X221" s="181">
        <f>SUM(X123:X131)</f>
        <v>0</v>
      </c>
      <c r="Y221" s="181">
        <f>SUM(Y123:Y131)</f>
        <v>0</v>
      </c>
      <c r="Z221" s="181">
        <f>SUM(Z123:Z131)</f>
        <v>0</v>
      </c>
      <c r="AA221" s="181">
        <f>SUM(AA123:AA131)</f>
        <v>0</v>
      </c>
      <c r="AC221" s="26">
        <f t="shared" si="153"/>
        <v>0</v>
      </c>
      <c r="AD221" s="26">
        <f t="shared" si="154"/>
        <v>0</v>
      </c>
      <c r="AE221" s="31">
        <f t="shared" si="155"/>
        <v>0</v>
      </c>
      <c r="BA221" s="177">
        <f t="shared" si="159"/>
        <v>0</v>
      </c>
      <c r="BB221" s="177">
        <f t="shared" si="156"/>
        <v>0</v>
      </c>
      <c r="BC221" s="177">
        <f t="shared" si="156"/>
        <v>0</v>
      </c>
      <c r="BD221" s="177">
        <f t="shared" si="156"/>
        <v>0</v>
      </c>
      <c r="BE221" s="177">
        <f t="shared" si="156"/>
        <v>0</v>
      </c>
      <c r="BH221" s="177">
        <f t="shared" si="160"/>
        <v>0</v>
      </c>
      <c r="BI221" s="177">
        <f t="shared" si="157"/>
        <v>0</v>
      </c>
      <c r="BJ221" s="177">
        <f t="shared" si="157"/>
        <v>0</v>
      </c>
      <c r="BK221" s="177">
        <f t="shared" si="157"/>
        <v>0</v>
      </c>
      <c r="BL221" s="177">
        <f t="shared" si="157"/>
        <v>0</v>
      </c>
    </row>
    <row r="222" spans="1:78" x14ac:dyDescent="0.2">
      <c r="A222" s="77" t="s">
        <v>2061</v>
      </c>
      <c r="H222" s="26">
        <f t="shared" si="158"/>
        <v>0</v>
      </c>
      <c r="I222" s="26">
        <f t="shared" si="151"/>
        <v>0</v>
      </c>
      <c r="J222" s="26">
        <f t="shared" si="151"/>
        <v>0</v>
      </c>
      <c r="K222" s="26">
        <f t="shared" si="151"/>
        <v>0</v>
      </c>
      <c r="L222" s="26">
        <f t="shared" si="151"/>
        <v>0</v>
      </c>
      <c r="N222" s="181">
        <f>SUM(N135:N144)</f>
        <v>0</v>
      </c>
      <c r="O222" s="181">
        <f>SUM(O135:O144)</f>
        <v>0</v>
      </c>
      <c r="P222" s="181">
        <f>SUM(P135:P144)</f>
        <v>0</v>
      </c>
      <c r="Q222" s="181">
        <f>SUM(Q135:Q144)</f>
        <v>0</v>
      </c>
      <c r="R222" s="181">
        <f>SUM(R135:R144)</f>
        <v>0</v>
      </c>
      <c r="W222" s="181">
        <f>SUM(W135:W144)</f>
        <v>0</v>
      </c>
      <c r="X222" s="181">
        <f>SUM(X135:X144)</f>
        <v>0</v>
      </c>
      <c r="Y222" s="181">
        <f>SUM(Y135:Y144)</f>
        <v>0</v>
      </c>
      <c r="Z222" s="181">
        <f>SUM(Z135:Z144)</f>
        <v>0</v>
      </c>
      <c r="AA222" s="181">
        <f>SUM(AA135:AA144)</f>
        <v>0</v>
      </c>
      <c r="AC222" s="26">
        <f t="shared" si="153"/>
        <v>0</v>
      </c>
      <c r="AD222" s="26">
        <f t="shared" si="154"/>
        <v>0</v>
      </c>
      <c r="AE222" s="31">
        <f t="shared" si="155"/>
        <v>0</v>
      </c>
      <c r="BA222" s="177">
        <f t="shared" si="159"/>
        <v>0</v>
      </c>
      <c r="BB222" s="177">
        <f t="shared" si="156"/>
        <v>0</v>
      </c>
      <c r="BC222" s="177">
        <f t="shared" si="156"/>
        <v>0</v>
      </c>
      <c r="BD222" s="177">
        <f t="shared" si="156"/>
        <v>0</v>
      </c>
      <c r="BE222" s="177">
        <f t="shared" si="156"/>
        <v>0</v>
      </c>
      <c r="BH222" s="177">
        <f t="shared" si="160"/>
        <v>0</v>
      </c>
      <c r="BI222" s="177">
        <f t="shared" si="157"/>
        <v>0</v>
      </c>
      <c r="BJ222" s="177">
        <f t="shared" si="157"/>
        <v>0</v>
      </c>
      <c r="BK222" s="177">
        <f t="shared" si="157"/>
        <v>0</v>
      </c>
      <c r="BL222" s="177">
        <f t="shared" si="157"/>
        <v>0</v>
      </c>
    </row>
    <row r="223" spans="1:78" x14ac:dyDescent="0.2">
      <c r="A223" s="76" t="s">
        <v>2070</v>
      </c>
      <c r="H223" s="26">
        <f t="shared" si="158"/>
        <v>0</v>
      </c>
      <c r="I223" s="26">
        <f t="shared" si="151"/>
        <v>0</v>
      </c>
      <c r="J223" s="26">
        <f t="shared" si="151"/>
        <v>0</v>
      </c>
      <c r="K223" s="26">
        <f t="shared" si="151"/>
        <v>0</v>
      </c>
      <c r="L223" s="26">
        <f t="shared" si="151"/>
        <v>0</v>
      </c>
      <c r="N223" s="181">
        <f>SUM(N148:N158)</f>
        <v>0</v>
      </c>
      <c r="O223" s="181">
        <f>SUM(O148:O158)</f>
        <v>0</v>
      </c>
      <c r="P223" s="181">
        <f>SUM(P148:P158)</f>
        <v>0</v>
      </c>
      <c r="Q223" s="181">
        <f>SUM(Q148:Q158)</f>
        <v>0</v>
      </c>
      <c r="R223" s="181">
        <f>SUM(R148:R158)</f>
        <v>0</v>
      </c>
      <c r="W223" s="181">
        <f>SUM(W148:W158)</f>
        <v>0</v>
      </c>
      <c r="X223" s="181">
        <f>SUM(X148:X158)</f>
        <v>0</v>
      </c>
      <c r="Y223" s="181">
        <f>SUM(Y148:Y158)</f>
        <v>0</v>
      </c>
      <c r="Z223" s="181">
        <f>SUM(Z148:Z158)</f>
        <v>0</v>
      </c>
      <c r="AA223" s="181">
        <f>SUM(AA148:AA158)</f>
        <v>0</v>
      </c>
      <c r="AC223" s="26">
        <f t="shared" si="153"/>
        <v>0</v>
      </c>
      <c r="AD223" s="26">
        <f t="shared" si="154"/>
        <v>0</v>
      </c>
      <c r="AE223" s="31">
        <f t="shared" si="155"/>
        <v>0</v>
      </c>
      <c r="BA223" s="177">
        <f t="shared" si="159"/>
        <v>0</v>
      </c>
      <c r="BB223" s="177">
        <f t="shared" si="156"/>
        <v>0</v>
      </c>
      <c r="BC223" s="177">
        <f t="shared" si="156"/>
        <v>0</v>
      </c>
      <c r="BD223" s="177">
        <f t="shared" si="156"/>
        <v>0</v>
      </c>
      <c r="BE223" s="177">
        <f t="shared" si="156"/>
        <v>0</v>
      </c>
      <c r="BH223" s="177">
        <f t="shared" si="160"/>
        <v>0</v>
      </c>
      <c r="BI223" s="177">
        <f t="shared" si="157"/>
        <v>0</v>
      </c>
      <c r="BJ223" s="177">
        <f t="shared" si="157"/>
        <v>0</v>
      </c>
      <c r="BK223" s="177">
        <f t="shared" si="157"/>
        <v>0</v>
      </c>
      <c r="BL223" s="177">
        <f t="shared" si="157"/>
        <v>0</v>
      </c>
    </row>
    <row r="224" spans="1:78" x14ac:dyDescent="0.2">
      <c r="A224" s="76" t="s">
        <v>2080</v>
      </c>
      <c r="H224" s="26">
        <f t="shared" si="158"/>
        <v>0</v>
      </c>
      <c r="I224" s="26">
        <f t="shared" si="151"/>
        <v>0</v>
      </c>
      <c r="J224" s="26">
        <f t="shared" si="151"/>
        <v>0</v>
      </c>
      <c r="K224" s="26">
        <f t="shared" si="151"/>
        <v>0</v>
      </c>
      <c r="L224" s="26">
        <f t="shared" si="151"/>
        <v>0</v>
      </c>
      <c r="N224" s="181">
        <f>SUM(N162:N174)</f>
        <v>0</v>
      </c>
      <c r="O224" s="181">
        <f>SUM(O162:O174)</f>
        <v>0</v>
      </c>
      <c r="P224" s="181">
        <f>SUM(P162:P174)</f>
        <v>0</v>
      </c>
      <c r="Q224" s="181">
        <f>SUM(Q162:Q174)</f>
        <v>0</v>
      </c>
      <c r="R224" s="181">
        <f>SUM(R162:R174)</f>
        <v>0</v>
      </c>
      <c r="W224" s="181">
        <f>SUM(W162:W174)</f>
        <v>0</v>
      </c>
      <c r="X224" s="181">
        <f>SUM(X162:X174)</f>
        <v>0</v>
      </c>
      <c r="Y224" s="181">
        <f>SUM(Y162:Y174)</f>
        <v>0</v>
      </c>
      <c r="Z224" s="181">
        <f>SUM(Z162:Z174)</f>
        <v>0</v>
      </c>
      <c r="AA224" s="181">
        <f>SUM(AA162:AA174)</f>
        <v>0</v>
      </c>
      <c r="AC224" s="26">
        <f t="shared" si="153"/>
        <v>0</v>
      </c>
      <c r="AD224" s="26">
        <f t="shared" si="154"/>
        <v>0</v>
      </c>
      <c r="AE224" s="31">
        <f t="shared" si="155"/>
        <v>0</v>
      </c>
      <c r="BA224" s="177">
        <f t="shared" si="159"/>
        <v>0</v>
      </c>
      <c r="BB224" s="177">
        <f t="shared" si="156"/>
        <v>0</v>
      </c>
      <c r="BC224" s="177">
        <f t="shared" si="156"/>
        <v>0</v>
      </c>
      <c r="BD224" s="177">
        <f t="shared" si="156"/>
        <v>0</v>
      </c>
      <c r="BE224" s="177">
        <f t="shared" si="156"/>
        <v>0</v>
      </c>
      <c r="BH224" s="177">
        <f t="shared" si="160"/>
        <v>0</v>
      </c>
      <c r="BI224" s="177">
        <f t="shared" si="157"/>
        <v>0</v>
      </c>
      <c r="BJ224" s="177">
        <f t="shared" si="157"/>
        <v>0</v>
      </c>
      <c r="BK224" s="177">
        <f t="shared" si="157"/>
        <v>0</v>
      </c>
      <c r="BL224" s="177">
        <f t="shared" si="157"/>
        <v>0</v>
      </c>
    </row>
    <row r="225" spans="1:78" x14ac:dyDescent="0.2">
      <c r="A225" s="76" t="s">
        <v>2092</v>
      </c>
      <c r="H225" s="26">
        <f t="shared" si="158"/>
        <v>0</v>
      </c>
      <c r="I225" s="26">
        <f t="shared" si="151"/>
        <v>0</v>
      </c>
      <c r="J225" s="26">
        <f t="shared" si="151"/>
        <v>0</v>
      </c>
      <c r="K225" s="26">
        <f t="shared" si="151"/>
        <v>0</v>
      </c>
      <c r="L225" s="26">
        <f t="shared" si="151"/>
        <v>0</v>
      </c>
      <c r="N225" s="181">
        <f>SUM(N178:N187)</f>
        <v>0</v>
      </c>
      <c r="O225" s="181">
        <f>SUM(O178:O187)</f>
        <v>0</v>
      </c>
      <c r="P225" s="181">
        <f>SUM(P178:P187)</f>
        <v>0</v>
      </c>
      <c r="Q225" s="181">
        <f>SUM(Q178:Q187)</f>
        <v>0</v>
      </c>
      <c r="R225" s="181">
        <f>SUM(R178:R187)</f>
        <v>0</v>
      </c>
      <c r="W225" s="181">
        <f>SUM(W178:W187)</f>
        <v>0</v>
      </c>
      <c r="X225" s="181">
        <f>SUM(X178:X187)</f>
        <v>0</v>
      </c>
      <c r="Y225" s="181">
        <f>SUM(Y178:Y187)</f>
        <v>0</v>
      </c>
      <c r="Z225" s="181">
        <f>SUM(Z178:Z187)</f>
        <v>0</v>
      </c>
      <c r="AA225" s="181">
        <f>SUM(AA178:AA187)</f>
        <v>0</v>
      </c>
      <c r="AC225" s="26">
        <f t="shared" si="153"/>
        <v>0</v>
      </c>
      <c r="AD225" s="26">
        <f t="shared" si="154"/>
        <v>0</v>
      </c>
      <c r="AE225" s="31">
        <f t="shared" si="155"/>
        <v>0</v>
      </c>
      <c r="BA225" s="177">
        <f t="shared" si="159"/>
        <v>0</v>
      </c>
      <c r="BB225" s="177">
        <f t="shared" si="156"/>
        <v>0</v>
      </c>
      <c r="BC225" s="177">
        <f t="shared" si="156"/>
        <v>0</v>
      </c>
      <c r="BD225" s="177">
        <f t="shared" si="156"/>
        <v>0</v>
      </c>
      <c r="BE225" s="177">
        <f t="shared" si="156"/>
        <v>0</v>
      </c>
      <c r="BH225" s="177">
        <f t="shared" si="160"/>
        <v>0</v>
      </c>
      <c r="BI225" s="177">
        <f t="shared" si="157"/>
        <v>0</v>
      </c>
      <c r="BJ225" s="177">
        <f t="shared" si="157"/>
        <v>0</v>
      </c>
      <c r="BK225" s="177">
        <f t="shared" si="157"/>
        <v>0</v>
      </c>
      <c r="BL225" s="177">
        <f t="shared" si="157"/>
        <v>0</v>
      </c>
    </row>
    <row r="226" spans="1:78" x14ac:dyDescent="0.2">
      <c r="A226" s="76" t="s">
        <v>0</v>
      </c>
      <c r="H226" s="26">
        <f t="shared" si="158"/>
        <v>0</v>
      </c>
      <c r="I226" s="26">
        <f t="shared" si="151"/>
        <v>0</v>
      </c>
      <c r="J226" s="26">
        <f t="shared" si="151"/>
        <v>0</v>
      </c>
      <c r="K226" s="26">
        <f t="shared" si="151"/>
        <v>0</v>
      </c>
      <c r="L226" s="26">
        <f t="shared" si="151"/>
        <v>0</v>
      </c>
      <c r="N226" s="181">
        <f>SUM(N191:N203)</f>
        <v>0</v>
      </c>
      <c r="O226" s="181">
        <f>SUM(O191:O203)</f>
        <v>0</v>
      </c>
      <c r="P226" s="181">
        <f>SUM(P191:P203)</f>
        <v>0</v>
      </c>
      <c r="Q226" s="181">
        <f>SUM(Q191:Q203)</f>
        <v>0</v>
      </c>
      <c r="R226" s="181">
        <f>SUM(R191:R203)</f>
        <v>0</v>
      </c>
      <c r="W226" s="181">
        <f>SUM(W191:W203)</f>
        <v>0</v>
      </c>
      <c r="X226" s="181">
        <f>SUM(X191:X203)</f>
        <v>0</v>
      </c>
      <c r="Y226" s="181">
        <f>SUM(Y191:Y203)</f>
        <v>0</v>
      </c>
      <c r="Z226" s="181">
        <f>SUM(Z191:Z203)</f>
        <v>0</v>
      </c>
      <c r="AA226" s="181">
        <f>SUM(AA191:AA203)</f>
        <v>0</v>
      </c>
      <c r="AC226" s="26">
        <f t="shared" si="153"/>
        <v>0</v>
      </c>
      <c r="AD226" s="26">
        <f t="shared" si="154"/>
        <v>0</v>
      </c>
      <c r="AE226" s="31">
        <f t="shared" si="155"/>
        <v>0</v>
      </c>
      <c r="BA226" s="177">
        <f t="shared" si="159"/>
        <v>0</v>
      </c>
      <c r="BB226" s="177">
        <f t="shared" si="156"/>
        <v>0</v>
      </c>
      <c r="BC226" s="177">
        <f t="shared" si="156"/>
        <v>0</v>
      </c>
      <c r="BD226" s="177">
        <f t="shared" si="156"/>
        <v>0</v>
      </c>
      <c r="BE226" s="177">
        <f t="shared" si="156"/>
        <v>0</v>
      </c>
      <c r="BH226" s="177">
        <f t="shared" si="160"/>
        <v>0</v>
      </c>
      <c r="BI226" s="177">
        <f t="shared" si="157"/>
        <v>0</v>
      </c>
      <c r="BJ226" s="177">
        <f t="shared" si="157"/>
        <v>0</v>
      </c>
      <c r="BK226" s="177">
        <f t="shared" si="157"/>
        <v>0</v>
      </c>
      <c r="BL226" s="177">
        <f t="shared" si="157"/>
        <v>0</v>
      </c>
    </row>
    <row r="227" spans="1:78" x14ac:dyDescent="0.2">
      <c r="BE227" s="26">
        <f>SUM(BA213:BE226)</f>
        <v>0.96558463881914292</v>
      </c>
      <c r="BL227" s="26">
        <f>SUM(BH218:BL220)</f>
        <v>0.6881959910913138</v>
      </c>
    </row>
    <row r="228" spans="1:78" x14ac:dyDescent="0.2">
      <c r="N228" s="26"/>
      <c r="O228" s="26"/>
      <c r="P228" s="26"/>
      <c r="Q228" s="26"/>
      <c r="R228" s="26"/>
      <c r="T228" s="26"/>
      <c r="U228" s="18" t="s">
        <v>2330</v>
      </c>
      <c r="V228" s="178">
        <f>SUM(V213:V217)</f>
        <v>0.83427410897847132</v>
      </c>
      <c r="W228" s="26"/>
      <c r="X228" s="26"/>
      <c r="Y228" s="26"/>
      <c r="Z228" s="26"/>
      <c r="AA228" s="26"/>
      <c r="AD228" s="18" t="s">
        <v>2331</v>
      </c>
      <c r="AE228" s="178">
        <f>SUM(AE213:AE226)</f>
        <v>0.7229030033210484</v>
      </c>
      <c r="BF228" s="18" t="s">
        <v>2226</v>
      </c>
      <c r="BG228" s="178">
        <f>BE227*BL227</f>
        <v>0.66451147749468831</v>
      </c>
      <c r="BS228" s="26">
        <f>SUM(BO213:BS226)</f>
        <v>1.0000000000000002</v>
      </c>
      <c r="BZ228" s="26">
        <f>SUM(BV213:BZ226)</f>
        <v>1</v>
      </c>
    </row>
    <row r="229" spans="1:78" x14ac:dyDescent="0.2">
      <c r="N229" s="26">
        <f>SUM(N213:R226)</f>
        <v>0.99999999999999978</v>
      </c>
      <c r="R229" s="26"/>
      <c r="W229" s="26">
        <f>SUM(W213:AA226)</f>
        <v>0.99999999999999978</v>
      </c>
      <c r="BT229" s="18" t="s">
        <v>2226</v>
      </c>
      <c r="BU229" s="178">
        <f>BS228*BZ228</f>
        <v>1.0000000000000002</v>
      </c>
    </row>
    <row r="231" spans="1:78" x14ac:dyDescent="0.2">
      <c r="S231" s="187"/>
      <c r="T231" s="187"/>
      <c r="U231" s="187"/>
      <c r="V231" s="187"/>
      <c r="W231" s="187"/>
    </row>
    <row r="235" spans="1:78" x14ac:dyDescent="0.2">
      <c r="N235" s="105" t="e">
        <f>N218/$T$228</f>
        <v>#DIV/0!</v>
      </c>
      <c r="O235" s="105" t="e">
        <f t="shared" ref="O235:R235" si="165">O218/$T$228</f>
        <v>#DIV/0!</v>
      </c>
      <c r="P235" s="105" t="e">
        <f t="shared" si="165"/>
        <v>#DIV/0!</v>
      </c>
      <c r="Q235" s="105" t="e">
        <f t="shared" si="165"/>
        <v>#DIV/0!</v>
      </c>
      <c r="R235" s="105" t="e">
        <f t="shared" si="165"/>
        <v>#DIV/0!</v>
      </c>
      <c r="W235" s="105" t="e">
        <f>W218/#REF!</f>
        <v>#REF!</v>
      </c>
      <c r="X235" s="105" t="e">
        <f>X218/#REF!</f>
        <v>#REF!</v>
      </c>
      <c r="Y235" s="105" t="e">
        <f>Y218/#REF!</f>
        <v>#REF!</v>
      </c>
      <c r="Z235" s="105" t="e">
        <f>Z218/#REF!</f>
        <v>#REF!</v>
      </c>
      <c r="AA235" s="105" t="e">
        <f>AA218/#REF!</f>
        <v>#REF!</v>
      </c>
    </row>
    <row r="236" spans="1:78" x14ac:dyDescent="0.2">
      <c r="N236" s="105" t="e">
        <f t="shared" ref="N236:R237" si="166">N219/$T$228</f>
        <v>#DIV/0!</v>
      </c>
      <c r="O236" s="105" t="e">
        <f t="shared" si="166"/>
        <v>#DIV/0!</v>
      </c>
      <c r="P236" s="105" t="e">
        <f t="shared" si="166"/>
        <v>#DIV/0!</v>
      </c>
      <c r="Q236" s="105" t="e">
        <f t="shared" si="166"/>
        <v>#DIV/0!</v>
      </c>
      <c r="R236" s="105" t="e">
        <f t="shared" si="166"/>
        <v>#DIV/0!</v>
      </c>
      <c r="W236" s="105" t="e">
        <f>W219/#REF!</f>
        <v>#REF!</v>
      </c>
      <c r="X236" s="105" t="e">
        <f>X219/#REF!</f>
        <v>#REF!</v>
      </c>
      <c r="Y236" s="105" t="e">
        <f>Y219/#REF!</f>
        <v>#REF!</v>
      </c>
      <c r="Z236" s="105" t="e">
        <f>Z219/#REF!</f>
        <v>#REF!</v>
      </c>
      <c r="AA236" s="105" t="e">
        <f>AA219/#REF!</f>
        <v>#REF!</v>
      </c>
    </row>
    <row r="237" spans="1:78" x14ac:dyDescent="0.2">
      <c r="N237" s="105" t="e">
        <f t="shared" si="166"/>
        <v>#DIV/0!</v>
      </c>
      <c r="O237" s="105" t="e">
        <f t="shared" si="166"/>
        <v>#DIV/0!</v>
      </c>
      <c r="P237" s="105" t="e">
        <f t="shared" si="166"/>
        <v>#DIV/0!</v>
      </c>
      <c r="Q237" s="105" t="e">
        <f t="shared" si="166"/>
        <v>#DIV/0!</v>
      </c>
      <c r="R237" s="105" t="e">
        <f t="shared" si="166"/>
        <v>#DIV/0!</v>
      </c>
      <c r="W237" s="105" t="e">
        <f>W220/#REF!</f>
        <v>#REF!</v>
      </c>
      <c r="X237" s="105" t="e">
        <f>X220/#REF!</f>
        <v>#REF!</v>
      </c>
      <c r="Y237" s="105" t="e">
        <f>Y220/#REF!</f>
        <v>#REF!</v>
      </c>
      <c r="Z237" s="105" t="e">
        <f>Z220/#REF!</f>
        <v>#REF!</v>
      </c>
      <c r="AA237" s="105" t="e">
        <f>AA220/#REF!</f>
        <v>#REF!</v>
      </c>
    </row>
    <row r="238" spans="1:78" x14ac:dyDescent="0.2">
      <c r="S238" s="105" t="e">
        <f t="shared" ref="S238:W240" si="167">IF(N235&gt;W235,W235,N235)</f>
        <v>#DIV/0!</v>
      </c>
      <c r="T238" s="105" t="e">
        <f t="shared" si="167"/>
        <v>#DIV/0!</v>
      </c>
      <c r="U238" s="105" t="e">
        <f t="shared" si="167"/>
        <v>#DIV/0!</v>
      </c>
      <c r="V238" s="105" t="e">
        <f t="shared" si="167"/>
        <v>#DIV/0!</v>
      </c>
      <c r="W238" s="105" t="e">
        <f t="shared" si="167"/>
        <v>#DIV/0!</v>
      </c>
    </row>
    <row r="239" spans="1:78" x14ac:dyDescent="0.2">
      <c r="S239" s="105" t="e">
        <f t="shared" si="167"/>
        <v>#DIV/0!</v>
      </c>
      <c r="T239" s="105" t="e">
        <f t="shared" si="167"/>
        <v>#DIV/0!</v>
      </c>
      <c r="U239" s="105" t="e">
        <f t="shared" si="167"/>
        <v>#DIV/0!</v>
      </c>
      <c r="V239" s="105" t="e">
        <f t="shared" si="167"/>
        <v>#DIV/0!</v>
      </c>
      <c r="W239" s="105" t="e">
        <f t="shared" si="167"/>
        <v>#DIV/0!</v>
      </c>
    </row>
    <row r="240" spans="1:78" x14ac:dyDescent="0.2">
      <c r="S240" s="105" t="e">
        <f t="shared" si="167"/>
        <v>#DIV/0!</v>
      </c>
      <c r="T240" s="105" t="e">
        <f t="shared" si="167"/>
        <v>#DIV/0!</v>
      </c>
      <c r="U240" s="105" t="e">
        <f t="shared" si="167"/>
        <v>#DIV/0!</v>
      </c>
      <c r="V240" s="105" t="e">
        <f t="shared" si="167"/>
        <v>#DIV/0!</v>
      </c>
      <c r="W240" s="105" t="e">
        <f t="shared" si="167"/>
        <v>#DIV/0!</v>
      </c>
    </row>
    <row r="242" spans="20:21" x14ac:dyDescent="0.2">
      <c r="T242" s="18" t="s">
        <v>2332</v>
      </c>
      <c r="U242" s="178" t="e">
        <f>SUM(S238:W240)</f>
        <v>#DIV/0!</v>
      </c>
    </row>
  </sheetData>
  <mergeCells count="4">
    <mergeCell ref="S2:U2"/>
    <mergeCell ref="AC1:AD1"/>
    <mergeCell ref="AG1:AH1"/>
    <mergeCell ref="AK1:AL1"/>
  </mergeCells>
  <phoneticPr fontId="0" type="noConversion"/>
  <pageMargins left="0.75" right="0.75" top="1" bottom="1" header="0.5" footer="0.5"/>
  <pageSetup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GP233"/>
  <sheetViews>
    <sheetView topLeftCell="A198" workbookViewId="0">
      <selection activeCell="G213" sqref="G213"/>
    </sheetView>
  </sheetViews>
  <sheetFormatPr defaultRowHeight="12.75" x14ac:dyDescent="0.2"/>
  <cols>
    <col min="1" max="1" width="29.42578125" style="10" customWidth="1"/>
    <col min="2" max="2" width="8.7109375" style="10" customWidth="1"/>
    <col min="3" max="3" width="10.28515625" style="26" customWidth="1"/>
    <col min="4" max="7" width="8.85546875" style="26" customWidth="1"/>
    <col min="10" max="10" width="28.5703125" customWidth="1"/>
    <col min="12" max="16" width="8.85546875" style="26" customWidth="1"/>
  </cols>
  <sheetData>
    <row r="1" spans="1:198" x14ac:dyDescent="0.2">
      <c r="A1" s="10" t="str">
        <f>SheetB!$A$73</f>
        <v>ELARGR6AllForms</v>
      </c>
      <c r="J1" s="10" t="str">
        <f>SheetB!$A$74</f>
        <v>NCCRS Gr. 6</v>
      </c>
      <c r="K1" s="10"/>
    </row>
    <row r="2" spans="1:198" x14ac:dyDescent="0.2">
      <c r="A2" s="2" t="s">
        <v>199</v>
      </c>
      <c r="B2" s="3" t="s">
        <v>194</v>
      </c>
      <c r="C2" s="29" t="s">
        <v>200</v>
      </c>
      <c r="D2" s="29" t="s">
        <v>201</v>
      </c>
      <c r="E2" s="29" t="s">
        <v>202</v>
      </c>
      <c r="F2" s="29" t="s">
        <v>203</v>
      </c>
      <c r="G2" s="29" t="s">
        <v>204</v>
      </c>
      <c r="H2" s="3" t="s">
        <v>194</v>
      </c>
      <c r="J2" s="2" t="s">
        <v>199</v>
      </c>
      <c r="K2" s="3" t="s">
        <v>194</v>
      </c>
      <c r="L2" s="29" t="s">
        <v>200</v>
      </c>
      <c r="M2" s="29" t="s">
        <v>201</v>
      </c>
      <c r="N2" s="29" t="s">
        <v>202</v>
      </c>
      <c r="O2" s="29" t="s">
        <v>203</v>
      </c>
      <c r="P2" s="29" t="s">
        <v>204</v>
      </c>
      <c r="Q2" s="3" t="s">
        <v>194</v>
      </c>
      <c r="AM2" t="s">
        <v>183</v>
      </c>
      <c r="AN2" t="s">
        <v>24</v>
      </c>
      <c r="AO2" t="s">
        <v>25</v>
      </c>
      <c r="AP2" t="s">
        <v>26</v>
      </c>
      <c r="AQ2" t="s">
        <v>27</v>
      </c>
      <c r="AR2" t="s">
        <v>28</v>
      </c>
      <c r="AS2" t="s">
        <v>29</v>
      </c>
      <c r="AT2" t="s">
        <v>30</v>
      </c>
      <c r="AU2" t="s">
        <v>31</v>
      </c>
      <c r="AV2" t="s">
        <v>32</v>
      </c>
      <c r="AW2" t="s">
        <v>33</v>
      </c>
      <c r="AX2" t="s">
        <v>34</v>
      </c>
      <c r="AY2" t="s">
        <v>35</v>
      </c>
      <c r="AZ2" t="s">
        <v>36</v>
      </c>
      <c r="BA2" t="s">
        <v>37</v>
      </c>
      <c r="BB2" t="s">
        <v>38</v>
      </c>
      <c r="BC2" t="s">
        <v>39</v>
      </c>
      <c r="BD2" t="s">
        <v>40</v>
      </c>
      <c r="BE2" t="s">
        <v>41</v>
      </c>
      <c r="BF2" t="s">
        <v>42</v>
      </c>
      <c r="BG2" t="s">
        <v>43</v>
      </c>
      <c r="BH2" t="s">
        <v>44</v>
      </c>
      <c r="BI2" t="s">
        <v>45</v>
      </c>
      <c r="BJ2" t="s">
        <v>46</v>
      </c>
      <c r="BK2" t="s">
        <v>47</v>
      </c>
      <c r="BL2" t="s">
        <v>48</v>
      </c>
      <c r="BM2" t="s">
        <v>49</v>
      </c>
      <c r="BN2" t="s">
        <v>50</v>
      </c>
      <c r="BO2" t="s">
        <v>51</v>
      </c>
      <c r="BP2" t="s">
        <v>52</v>
      </c>
      <c r="BQ2" t="s">
        <v>53</v>
      </c>
      <c r="BR2" t="s">
        <v>54</v>
      </c>
      <c r="BS2" t="s">
        <v>55</v>
      </c>
      <c r="BT2" t="s">
        <v>56</v>
      </c>
      <c r="BU2" t="s">
        <v>57</v>
      </c>
      <c r="BV2" t="s">
        <v>58</v>
      </c>
      <c r="BW2" t="s">
        <v>59</v>
      </c>
      <c r="BX2" t="s">
        <v>60</v>
      </c>
      <c r="BY2" t="s">
        <v>61</v>
      </c>
      <c r="BZ2" t="s">
        <v>62</v>
      </c>
      <c r="CA2" t="s">
        <v>63</v>
      </c>
      <c r="CB2" t="s">
        <v>64</v>
      </c>
      <c r="CC2" t="s">
        <v>65</v>
      </c>
      <c r="CD2" t="s">
        <v>66</v>
      </c>
      <c r="CE2" t="s">
        <v>67</v>
      </c>
      <c r="CF2" t="s">
        <v>68</v>
      </c>
      <c r="CG2" t="s">
        <v>69</v>
      </c>
      <c r="CH2" t="s">
        <v>70</v>
      </c>
      <c r="CI2" t="s">
        <v>71</v>
      </c>
      <c r="CJ2" t="s">
        <v>72</v>
      </c>
      <c r="CK2" t="s">
        <v>73</v>
      </c>
      <c r="CL2" t="s">
        <v>74</v>
      </c>
      <c r="CM2" t="s">
        <v>75</v>
      </c>
      <c r="CN2" t="s">
        <v>76</v>
      </c>
      <c r="CO2" t="s">
        <v>77</v>
      </c>
      <c r="CP2" t="s">
        <v>78</v>
      </c>
      <c r="CQ2" t="s">
        <v>79</v>
      </c>
      <c r="CR2" t="s">
        <v>80</v>
      </c>
      <c r="CS2" t="s">
        <v>81</v>
      </c>
      <c r="CT2" t="s">
        <v>82</v>
      </c>
      <c r="CU2" t="s">
        <v>83</v>
      </c>
      <c r="CV2" t="s">
        <v>84</v>
      </c>
      <c r="CW2" t="s">
        <v>85</v>
      </c>
      <c r="CX2" t="s">
        <v>86</v>
      </c>
      <c r="CY2" t="s">
        <v>87</v>
      </c>
      <c r="CZ2" t="s">
        <v>88</v>
      </c>
      <c r="DA2" t="s">
        <v>89</v>
      </c>
      <c r="DB2" t="s">
        <v>90</v>
      </c>
      <c r="DC2" t="s">
        <v>91</v>
      </c>
      <c r="DD2" t="s">
        <v>92</v>
      </c>
      <c r="DE2" t="s">
        <v>93</v>
      </c>
      <c r="DF2" t="s">
        <v>94</v>
      </c>
      <c r="DG2" t="s">
        <v>95</v>
      </c>
      <c r="DH2" t="s">
        <v>96</v>
      </c>
      <c r="DI2" t="s">
        <v>97</v>
      </c>
      <c r="DJ2" t="s">
        <v>98</v>
      </c>
      <c r="DK2" t="s">
        <v>99</v>
      </c>
      <c r="DL2" t="s">
        <v>100</v>
      </c>
      <c r="DM2" t="s">
        <v>101</v>
      </c>
      <c r="DN2" t="s">
        <v>102</v>
      </c>
      <c r="DO2" t="s">
        <v>103</v>
      </c>
      <c r="DP2" t="s">
        <v>104</v>
      </c>
      <c r="DQ2" t="s">
        <v>105</v>
      </c>
      <c r="DR2" t="s">
        <v>106</v>
      </c>
      <c r="DS2" t="s">
        <v>107</v>
      </c>
      <c r="DT2" t="s">
        <v>108</v>
      </c>
      <c r="DU2" t="s">
        <v>109</v>
      </c>
      <c r="DV2" t="s">
        <v>110</v>
      </c>
      <c r="DW2" t="s">
        <v>111</v>
      </c>
      <c r="DX2" t="s">
        <v>112</v>
      </c>
      <c r="DY2" t="s">
        <v>113</v>
      </c>
      <c r="DZ2" t="s">
        <v>114</v>
      </c>
      <c r="EA2" t="s">
        <v>115</v>
      </c>
      <c r="EB2" t="s">
        <v>116</v>
      </c>
      <c r="EC2" t="s">
        <v>117</v>
      </c>
      <c r="ED2" t="s">
        <v>118</v>
      </c>
      <c r="EE2" t="s">
        <v>119</v>
      </c>
      <c r="EF2" t="s">
        <v>120</v>
      </c>
      <c r="EG2" t="s">
        <v>121</v>
      </c>
      <c r="EH2" t="s">
        <v>122</v>
      </c>
      <c r="EI2" t="s">
        <v>123</v>
      </c>
      <c r="EJ2" t="s">
        <v>124</v>
      </c>
      <c r="EK2" t="s">
        <v>125</v>
      </c>
      <c r="EL2" t="s">
        <v>126</v>
      </c>
      <c r="EM2" t="s">
        <v>127</v>
      </c>
      <c r="EN2" t="s">
        <v>128</v>
      </c>
      <c r="EO2" t="s">
        <v>129</v>
      </c>
      <c r="EP2" t="s">
        <v>130</v>
      </c>
      <c r="EQ2" t="s">
        <v>131</v>
      </c>
      <c r="ER2" t="s">
        <v>132</v>
      </c>
      <c r="ES2" t="s">
        <v>133</v>
      </c>
      <c r="ET2" t="s">
        <v>134</v>
      </c>
      <c r="EU2" t="s">
        <v>135</v>
      </c>
      <c r="EV2" t="s">
        <v>136</v>
      </c>
      <c r="EW2" t="s">
        <v>137</v>
      </c>
      <c r="EX2" t="s">
        <v>138</v>
      </c>
      <c r="EY2" t="s">
        <v>139</v>
      </c>
      <c r="EZ2" t="s">
        <v>140</v>
      </c>
      <c r="FA2" t="s">
        <v>141</v>
      </c>
      <c r="FB2" t="s">
        <v>142</v>
      </c>
      <c r="FC2" t="s">
        <v>143</v>
      </c>
      <c r="FD2" t="s">
        <v>144</v>
      </c>
      <c r="FE2" t="s">
        <v>145</v>
      </c>
      <c r="FF2" t="s">
        <v>146</v>
      </c>
      <c r="FG2" t="s">
        <v>147</v>
      </c>
      <c r="FH2" t="s">
        <v>148</v>
      </c>
      <c r="FI2" t="s">
        <v>149</v>
      </c>
      <c r="FJ2" t="s">
        <v>150</v>
      </c>
      <c r="FK2" t="s">
        <v>151</v>
      </c>
      <c r="FL2" t="s">
        <v>152</v>
      </c>
      <c r="FM2" t="s">
        <v>153</v>
      </c>
      <c r="FN2" t="s">
        <v>154</v>
      </c>
      <c r="FO2" t="s">
        <v>155</v>
      </c>
      <c r="FP2" t="s">
        <v>156</v>
      </c>
      <c r="FQ2" t="s">
        <v>157</v>
      </c>
      <c r="FR2" t="s">
        <v>158</v>
      </c>
      <c r="FS2" t="s">
        <v>159</v>
      </c>
      <c r="FT2" t="s">
        <v>160</v>
      </c>
      <c r="FU2" t="s">
        <v>161</v>
      </c>
      <c r="FV2" t="s">
        <v>162</v>
      </c>
      <c r="FW2" t="s">
        <v>163</v>
      </c>
      <c r="FX2" t="s">
        <v>164</v>
      </c>
      <c r="FY2" t="s">
        <v>165</v>
      </c>
      <c r="FZ2" t="s">
        <v>166</v>
      </c>
      <c r="GA2" t="s">
        <v>167</v>
      </c>
      <c r="GB2" t="s">
        <v>168</v>
      </c>
      <c r="GC2" t="s">
        <v>169</v>
      </c>
      <c r="GD2" t="s">
        <v>170</v>
      </c>
      <c r="GE2" t="s">
        <v>171</v>
      </c>
      <c r="GF2" t="s">
        <v>172</v>
      </c>
      <c r="GG2" t="s">
        <v>173</v>
      </c>
      <c r="GH2" t="s">
        <v>174</v>
      </c>
      <c r="GI2" t="s">
        <v>175</v>
      </c>
      <c r="GJ2" t="s">
        <v>176</v>
      </c>
      <c r="GK2" t="s">
        <v>177</v>
      </c>
      <c r="GL2" t="s">
        <v>178</v>
      </c>
      <c r="GM2" t="s">
        <v>179</v>
      </c>
      <c r="GN2" t="s">
        <v>180</v>
      </c>
      <c r="GO2" t="s">
        <v>181</v>
      </c>
      <c r="GP2" t="s">
        <v>182</v>
      </c>
    </row>
    <row r="3" spans="1:198" x14ac:dyDescent="0.2">
      <c r="A3" s="2" t="s">
        <v>3</v>
      </c>
      <c r="B3" s="4">
        <v>-2E-3</v>
      </c>
      <c r="C3" s="30">
        <v>-2E-3</v>
      </c>
      <c r="D3" s="30">
        <v>-2E-3</v>
      </c>
      <c r="E3" s="30">
        <v>-2E-3</v>
      </c>
      <c r="F3" s="30">
        <v>-2E-3</v>
      </c>
      <c r="G3" s="30">
        <v>-2E-3</v>
      </c>
      <c r="H3" s="4">
        <v>-2E-3</v>
      </c>
      <c r="J3" s="2" t="s">
        <v>3</v>
      </c>
      <c r="K3" s="4">
        <v>-2E-3</v>
      </c>
      <c r="L3" s="30">
        <v>-2E-3</v>
      </c>
      <c r="M3" s="30">
        <v>-2E-3</v>
      </c>
      <c r="N3" s="30">
        <v>-2E-3</v>
      </c>
      <c r="O3" s="30">
        <v>-2E-3</v>
      </c>
      <c r="P3" s="30">
        <v>-2E-3</v>
      </c>
      <c r="Q3" s="4">
        <v>-2E-3</v>
      </c>
    </row>
    <row r="4" spans="1:198" x14ac:dyDescent="0.2">
      <c r="A4" s="5" t="s">
        <v>205</v>
      </c>
      <c r="B4" s="4">
        <v>-2E-3</v>
      </c>
      <c r="C4" s="26">
        <f>SheetB!$W$73</f>
        <v>0</v>
      </c>
      <c r="D4" s="26">
        <f>SheetC!$W$73</f>
        <v>0</v>
      </c>
      <c r="E4" s="26">
        <f>SheetD!$W$73</f>
        <v>0</v>
      </c>
      <c r="F4" s="26">
        <f>SheetE!$W$73</f>
        <v>0</v>
      </c>
      <c r="G4" s="26">
        <f>SheetF!$W$73</f>
        <v>0</v>
      </c>
      <c r="H4" s="4">
        <v>-2E-3</v>
      </c>
      <c r="J4" s="5" t="s">
        <v>205</v>
      </c>
      <c r="K4" s="4">
        <v>-2E-3</v>
      </c>
      <c r="L4" s="26">
        <f>SheetB!$W$74</f>
        <v>0</v>
      </c>
      <c r="M4" s="26">
        <f>SheetC!$W$74</f>
        <v>0</v>
      </c>
      <c r="N4" s="26">
        <f>SheetD!$W$74</f>
        <v>0</v>
      </c>
      <c r="O4" s="26">
        <f>SheetE!$W$74</f>
        <v>0</v>
      </c>
      <c r="P4" s="26">
        <f>SheetF!$W$74</f>
        <v>0</v>
      </c>
      <c r="Q4" s="4">
        <v>-2E-3</v>
      </c>
    </row>
    <row r="5" spans="1:198" ht="25.5" x14ac:dyDescent="0.2">
      <c r="A5" s="7" t="s">
        <v>206</v>
      </c>
      <c r="B5" s="4">
        <v>-2E-3</v>
      </c>
      <c r="C5" s="26">
        <f>SheetB!$X$73</f>
        <v>0</v>
      </c>
      <c r="D5" s="26">
        <f>SheetC!$X$73</f>
        <v>0</v>
      </c>
      <c r="E5" s="26">
        <f>SheetD!$X$73</f>
        <v>0</v>
      </c>
      <c r="F5" s="26">
        <f>SheetE!$X$73</f>
        <v>0</v>
      </c>
      <c r="G5" s="26">
        <f>SheetF!$X$73</f>
        <v>0</v>
      </c>
      <c r="H5" s="4">
        <v>-2E-3</v>
      </c>
      <c r="J5" s="7" t="s">
        <v>206</v>
      </c>
      <c r="K5" s="4">
        <v>-2E-3</v>
      </c>
      <c r="L5" s="26">
        <f>SheetB!$X$74</f>
        <v>0</v>
      </c>
      <c r="M5" s="26">
        <f>SheetC!$X$74</f>
        <v>0</v>
      </c>
      <c r="N5" s="26">
        <f>SheetD!$X$74</f>
        <v>0</v>
      </c>
      <c r="O5" s="26">
        <f>SheetE!$X$74</f>
        <v>0</v>
      </c>
      <c r="P5" s="26">
        <f>SheetF!$X$74</f>
        <v>0</v>
      </c>
      <c r="Q5" s="4">
        <v>-2E-3</v>
      </c>
    </row>
    <row r="6" spans="1:198" x14ac:dyDescent="0.2">
      <c r="A6" s="7" t="s">
        <v>207</v>
      </c>
      <c r="B6" s="4">
        <v>-2E-3</v>
      </c>
      <c r="C6" s="26">
        <f>SheetB!$Y$73</f>
        <v>0</v>
      </c>
      <c r="D6" s="26">
        <f>SheetC!$Y$73</f>
        <v>0</v>
      </c>
      <c r="E6" s="26">
        <f>SheetD!$Y$73</f>
        <v>0</v>
      </c>
      <c r="F6" s="26">
        <f>SheetE!$Y$73</f>
        <v>0</v>
      </c>
      <c r="G6" s="26">
        <f>SheetF!$Y$73</f>
        <v>0</v>
      </c>
      <c r="H6" s="4">
        <v>-2E-3</v>
      </c>
      <c r="J6" s="7" t="s">
        <v>207</v>
      </c>
      <c r="K6" s="4">
        <v>-2E-3</v>
      </c>
      <c r="L6" s="26">
        <f>SheetB!$Y$74</f>
        <v>0</v>
      </c>
      <c r="M6" s="26">
        <f>SheetC!$Y$74</f>
        <v>0</v>
      </c>
      <c r="N6" s="26">
        <f>SheetD!$Y$74</f>
        <v>0</v>
      </c>
      <c r="O6" s="26">
        <f>SheetE!$Y$74</f>
        <v>0</v>
      </c>
      <c r="P6" s="26">
        <f>SheetF!$Y$74</f>
        <v>0</v>
      </c>
      <c r="Q6" s="4">
        <v>-2E-3</v>
      </c>
    </row>
    <row r="7" spans="1:198" x14ac:dyDescent="0.2">
      <c r="A7" s="7" t="s">
        <v>208</v>
      </c>
      <c r="B7" s="4">
        <v>-2E-3</v>
      </c>
      <c r="C7" s="26">
        <f>SheetB!$Z$73</f>
        <v>0</v>
      </c>
      <c r="D7" s="26">
        <f>SheetC!$Z$73</f>
        <v>0</v>
      </c>
      <c r="E7" s="26">
        <f>SheetD!$Z$73</f>
        <v>0</v>
      </c>
      <c r="F7" s="26">
        <f>SheetE!$Z$73</f>
        <v>0</v>
      </c>
      <c r="G7" s="26">
        <f>SheetF!$Z$73</f>
        <v>0</v>
      </c>
      <c r="H7" s="4">
        <v>-2E-3</v>
      </c>
      <c r="J7" s="7" t="s">
        <v>208</v>
      </c>
      <c r="K7" s="4">
        <v>-2E-3</v>
      </c>
      <c r="L7" s="26">
        <f>SheetB!$Z$74</f>
        <v>0</v>
      </c>
      <c r="M7" s="26">
        <f>SheetC!$Z$74</f>
        <v>0</v>
      </c>
      <c r="N7" s="26">
        <f>SheetD!$Z$74</f>
        <v>0</v>
      </c>
      <c r="O7" s="26">
        <f>SheetE!$Z$74</f>
        <v>0</v>
      </c>
      <c r="P7" s="26">
        <f>SheetF!$Z$74</f>
        <v>0</v>
      </c>
      <c r="Q7" s="4">
        <v>-2E-3</v>
      </c>
    </row>
    <row r="8" spans="1:198" x14ac:dyDescent="0.2">
      <c r="A8" s="7" t="s">
        <v>209</v>
      </c>
      <c r="B8" s="4">
        <v>-2E-3</v>
      </c>
      <c r="C8" s="26">
        <f>SheetB!$AA$73</f>
        <v>0</v>
      </c>
      <c r="D8" s="26">
        <f>SheetC!$AA$73</f>
        <v>0</v>
      </c>
      <c r="E8" s="26">
        <f>SheetD!$AA$73</f>
        <v>0</v>
      </c>
      <c r="F8" s="26">
        <f>SheetE!$AA$73</f>
        <v>0</v>
      </c>
      <c r="G8" s="26">
        <f>SheetF!$AA$73</f>
        <v>0</v>
      </c>
      <c r="H8" s="4">
        <v>-2E-3</v>
      </c>
      <c r="J8" s="7" t="s">
        <v>209</v>
      </c>
      <c r="K8" s="4">
        <v>-2E-3</v>
      </c>
      <c r="L8" s="26">
        <f>SheetB!$AA$74</f>
        <v>0</v>
      </c>
      <c r="M8" s="26">
        <f>SheetC!$AA$74</f>
        <v>0</v>
      </c>
      <c r="N8" s="26">
        <f>SheetD!$AA$74</f>
        <v>0</v>
      </c>
      <c r="O8" s="26">
        <f>SheetE!$AA$74</f>
        <v>0</v>
      </c>
      <c r="P8" s="26">
        <f>SheetF!$AA$74</f>
        <v>0</v>
      </c>
      <c r="Q8" s="4">
        <v>-2E-3</v>
      </c>
    </row>
    <row r="9" spans="1:198" x14ac:dyDescent="0.2">
      <c r="A9" s="7" t="s">
        <v>210</v>
      </c>
      <c r="B9" s="4">
        <v>-2E-3</v>
      </c>
      <c r="C9" s="26">
        <f>SheetB!$AB$73</f>
        <v>0</v>
      </c>
      <c r="D9" s="26">
        <f>SheetC!$AB$73</f>
        <v>0</v>
      </c>
      <c r="E9" s="26">
        <f>SheetD!$AB$73</f>
        <v>0</v>
      </c>
      <c r="F9" s="26">
        <f>SheetE!$AB$73</f>
        <v>0</v>
      </c>
      <c r="G9" s="26">
        <f>SheetF!$AB$73</f>
        <v>0</v>
      </c>
      <c r="H9" s="4">
        <v>-2E-3</v>
      </c>
      <c r="J9" s="7" t="s">
        <v>210</v>
      </c>
      <c r="K9" s="4">
        <v>-2E-3</v>
      </c>
      <c r="L9" s="26">
        <f>SheetB!$AB$74</f>
        <v>0</v>
      </c>
      <c r="M9" s="26">
        <f>SheetC!$AB$74</f>
        <v>0</v>
      </c>
      <c r="N9" s="26">
        <f>SheetD!$AB$74</f>
        <v>0</v>
      </c>
      <c r="O9" s="26">
        <f>SheetE!$AB$74</f>
        <v>0</v>
      </c>
      <c r="P9" s="26">
        <f>SheetF!$AB$74</f>
        <v>0</v>
      </c>
      <c r="Q9" s="4">
        <v>-2E-3</v>
      </c>
    </row>
    <row r="10" spans="1:198" x14ac:dyDescent="0.2">
      <c r="A10" s="7" t="s">
        <v>211</v>
      </c>
      <c r="B10" s="4">
        <v>-2E-3</v>
      </c>
      <c r="C10" s="26">
        <f>SheetB!$AC$73</f>
        <v>0</v>
      </c>
      <c r="D10" s="26">
        <f>SheetC!$AC$73</f>
        <v>0</v>
      </c>
      <c r="E10" s="26">
        <f>SheetD!$AC$73</f>
        <v>0</v>
      </c>
      <c r="F10" s="26">
        <f>SheetE!$AC$73</f>
        <v>0</v>
      </c>
      <c r="G10" s="26">
        <f>SheetF!$AC$73</f>
        <v>0</v>
      </c>
      <c r="H10" s="4">
        <v>-2E-3</v>
      </c>
      <c r="J10" s="7" t="s">
        <v>211</v>
      </c>
      <c r="K10" s="4">
        <v>-2E-3</v>
      </c>
      <c r="L10" s="26">
        <f>SheetB!$AC$74</f>
        <v>0</v>
      </c>
      <c r="M10" s="26">
        <f>SheetC!$AC$74</f>
        <v>0</v>
      </c>
      <c r="N10" s="26">
        <f>SheetD!$AC$74</f>
        <v>0</v>
      </c>
      <c r="O10" s="26">
        <f>SheetE!$AC$74</f>
        <v>0</v>
      </c>
      <c r="P10" s="26">
        <f>SheetF!$AC$74</f>
        <v>0</v>
      </c>
      <c r="Q10" s="4">
        <v>-2E-3</v>
      </c>
    </row>
    <row r="11" spans="1:198" ht="25.5" x14ac:dyDescent="0.2">
      <c r="A11" s="7" t="s">
        <v>212</v>
      </c>
      <c r="B11" s="4">
        <v>-2E-3</v>
      </c>
      <c r="C11" s="26">
        <f>SheetB!$AD$73</f>
        <v>0</v>
      </c>
      <c r="D11" s="26">
        <f>SheetC!$AD$73</f>
        <v>0</v>
      </c>
      <c r="E11" s="26">
        <f>SheetD!$AD$73</f>
        <v>0</v>
      </c>
      <c r="F11" s="26">
        <f>SheetE!$AD$73</f>
        <v>0</v>
      </c>
      <c r="G11" s="26">
        <f>SheetF!$AD$73</f>
        <v>0</v>
      </c>
      <c r="H11" s="4">
        <v>-2E-3</v>
      </c>
      <c r="J11" s="7" t="s">
        <v>212</v>
      </c>
      <c r="K11" s="4">
        <v>-2E-3</v>
      </c>
      <c r="L11" s="26">
        <f>SheetB!$AD$74</f>
        <v>0</v>
      </c>
      <c r="M11" s="26">
        <f>SheetC!$AD$74</f>
        <v>0</v>
      </c>
      <c r="N11" s="26">
        <f>SheetD!$AD$74</f>
        <v>0</v>
      </c>
      <c r="O11" s="26">
        <f>SheetE!$AD$74</f>
        <v>0</v>
      </c>
      <c r="P11" s="26">
        <f>SheetF!$AD$74</f>
        <v>0</v>
      </c>
      <c r="Q11" s="4">
        <v>-2E-3</v>
      </c>
    </row>
    <row r="12" spans="1:198" x14ac:dyDescent="0.2">
      <c r="A12" s="7" t="s">
        <v>213</v>
      </c>
      <c r="B12" s="4">
        <v>-2E-3</v>
      </c>
      <c r="C12" s="26">
        <f>SheetB!$AE$73</f>
        <v>0</v>
      </c>
      <c r="D12" s="26">
        <f>SheetC!$AE$73</f>
        <v>0</v>
      </c>
      <c r="E12" s="26">
        <f>SheetD!$AE$73</f>
        <v>0</v>
      </c>
      <c r="F12" s="26">
        <f>SheetE!$AE$73</f>
        <v>0</v>
      </c>
      <c r="G12" s="26">
        <f>SheetF!$AE$73</f>
        <v>0</v>
      </c>
      <c r="H12" s="4">
        <v>-2E-3</v>
      </c>
      <c r="J12" s="7" t="s">
        <v>213</v>
      </c>
      <c r="K12" s="4">
        <v>-2E-3</v>
      </c>
      <c r="L12" s="26">
        <f>SheetB!$AE$74</f>
        <v>0</v>
      </c>
      <c r="M12" s="26">
        <f>SheetC!$AE$74</f>
        <v>0</v>
      </c>
      <c r="N12" s="26">
        <f>SheetD!$AE$74</f>
        <v>0</v>
      </c>
      <c r="O12" s="26">
        <f>SheetE!$AE$74</f>
        <v>0</v>
      </c>
      <c r="P12" s="26">
        <f>SheetF!$AE$74</f>
        <v>0</v>
      </c>
      <c r="Q12" s="4">
        <v>-2E-3</v>
      </c>
    </row>
    <row r="13" spans="1:198" x14ac:dyDescent="0.2">
      <c r="A13" s="8" t="s">
        <v>214</v>
      </c>
      <c r="B13" s="4">
        <v>-2E-3</v>
      </c>
      <c r="C13" s="26">
        <f>SheetB!$AF$73</f>
        <v>0</v>
      </c>
      <c r="D13" s="26">
        <f>SheetC!$AF$73</f>
        <v>0</v>
      </c>
      <c r="E13" s="26">
        <f>SheetD!$AF$73</f>
        <v>0</v>
      </c>
      <c r="F13" s="26">
        <f>SheetE!$AF$73</f>
        <v>0</v>
      </c>
      <c r="G13" s="26">
        <f>SheetF!$AF$73</f>
        <v>0</v>
      </c>
      <c r="H13" s="4">
        <v>-2E-3</v>
      </c>
      <c r="J13" s="8" t="s">
        <v>214</v>
      </c>
      <c r="K13" s="4">
        <v>-2E-3</v>
      </c>
      <c r="L13" s="26">
        <f>SheetB!$AF$74</f>
        <v>0</v>
      </c>
      <c r="M13" s="26">
        <f>SheetC!$AF$74</f>
        <v>0</v>
      </c>
      <c r="N13" s="26">
        <f>SheetD!$AF$74</f>
        <v>0</v>
      </c>
      <c r="O13" s="26">
        <f>SheetE!$AF$74</f>
        <v>0</v>
      </c>
      <c r="P13" s="26">
        <f>SheetF!$AF$74</f>
        <v>0</v>
      </c>
      <c r="Q13" s="4">
        <v>-2E-3</v>
      </c>
    </row>
    <row r="14" spans="1:198" x14ac:dyDescent="0.2">
      <c r="A14" s="8" t="s">
        <v>3</v>
      </c>
      <c r="B14" s="4">
        <v>-2E-3</v>
      </c>
      <c r="C14" s="30">
        <v>-2E-3</v>
      </c>
      <c r="D14" s="30">
        <v>-2E-3</v>
      </c>
      <c r="E14" s="30">
        <v>-2E-3</v>
      </c>
      <c r="F14" s="30">
        <v>-2E-3</v>
      </c>
      <c r="G14" s="30">
        <v>-2E-3</v>
      </c>
      <c r="H14" s="4">
        <v>-2E-3</v>
      </c>
      <c r="J14" s="8" t="s">
        <v>3</v>
      </c>
      <c r="K14" s="4">
        <v>-2E-3</v>
      </c>
      <c r="L14" s="30">
        <v>-2E-3</v>
      </c>
      <c r="M14" s="30">
        <v>-2E-3</v>
      </c>
      <c r="N14" s="30">
        <v>-2E-3</v>
      </c>
      <c r="O14" s="30">
        <v>-2E-3</v>
      </c>
      <c r="P14" s="30">
        <v>-2E-3</v>
      </c>
      <c r="Q14" s="4">
        <v>-2E-3</v>
      </c>
    </row>
    <row r="15" spans="1:198" x14ac:dyDescent="0.2">
      <c r="A15" s="2" t="s">
        <v>215</v>
      </c>
      <c r="B15" s="3" t="s">
        <v>194</v>
      </c>
      <c r="C15" s="29" t="s">
        <v>200</v>
      </c>
      <c r="D15" s="29" t="s">
        <v>201</v>
      </c>
      <c r="E15" s="29" t="s">
        <v>202</v>
      </c>
      <c r="F15" s="29" t="s">
        <v>203</v>
      </c>
      <c r="G15" s="29" t="s">
        <v>204</v>
      </c>
      <c r="H15" s="3" t="s">
        <v>194</v>
      </c>
      <c r="J15" s="2" t="s">
        <v>215</v>
      </c>
      <c r="K15" s="3" t="s">
        <v>194</v>
      </c>
      <c r="L15" s="29" t="s">
        <v>200</v>
      </c>
      <c r="M15" s="29" t="s">
        <v>201</v>
      </c>
      <c r="N15" s="29" t="s">
        <v>202</v>
      </c>
      <c r="O15" s="29" t="s">
        <v>203</v>
      </c>
      <c r="P15" s="29" t="s">
        <v>204</v>
      </c>
      <c r="Q15" s="3" t="s">
        <v>194</v>
      </c>
    </row>
    <row r="16" spans="1:198" x14ac:dyDescent="0.2">
      <c r="A16" s="2" t="s">
        <v>3</v>
      </c>
      <c r="B16" s="4">
        <v>-2E-3</v>
      </c>
      <c r="C16" s="30">
        <v>-2E-3</v>
      </c>
      <c r="D16" s="30">
        <v>-2E-3</v>
      </c>
      <c r="E16" s="30">
        <v>-2E-3</v>
      </c>
      <c r="F16" s="30">
        <v>-2E-3</v>
      </c>
      <c r="G16" s="30">
        <v>-2E-3</v>
      </c>
      <c r="H16" s="4">
        <v>-2E-3</v>
      </c>
      <c r="J16" s="2" t="s">
        <v>3</v>
      </c>
      <c r="K16" s="4">
        <v>-2E-3</v>
      </c>
      <c r="L16" s="30">
        <v>-2E-3</v>
      </c>
      <c r="M16" s="30">
        <v>-2E-3</v>
      </c>
      <c r="N16" s="30">
        <v>-2E-3</v>
      </c>
      <c r="O16" s="30">
        <v>-2E-3</v>
      </c>
      <c r="P16" s="30">
        <v>-2E-3</v>
      </c>
      <c r="Q16" s="4">
        <v>-2E-3</v>
      </c>
    </row>
    <row r="17" spans="1:17" x14ac:dyDescent="0.2">
      <c r="A17" s="5" t="s">
        <v>205</v>
      </c>
      <c r="B17" s="4">
        <v>-2E-3</v>
      </c>
      <c r="C17" s="26">
        <f>SheetB!$AG$73</f>
        <v>0</v>
      </c>
      <c r="D17" s="26">
        <f>SheetC!$AG$73</f>
        <v>0</v>
      </c>
      <c r="E17" s="26">
        <f>SheetD!$AG$73</f>
        <v>0</v>
      </c>
      <c r="F17" s="26">
        <f>SheetE!$AG$73</f>
        <v>0</v>
      </c>
      <c r="G17" s="26">
        <f>SheetF!$AG$73</f>
        <v>0</v>
      </c>
      <c r="H17" s="4">
        <v>-2E-3</v>
      </c>
      <c r="J17" s="5" t="s">
        <v>205</v>
      </c>
      <c r="K17" s="4">
        <v>-2E-3</v>
      </c>
      <c r="L17" s="26">
        <f>SheetB!$AG$74</f>
        <v>0</v>
      </c>
      <c r="M17" s="26">
        <f>SheetC!$AG$74</f>
        <v>0</v>
      </c>
      <c r="N17" s="26">
        <f>SheetD!$AG$74</f>
        <v>0</v>
      </c>
      <c r="O17" s="26">
        <f>SheetE!$AG$74</f>
        <v>0</v>
      </c>
      <c r="P17" s="26">
        <f>SheetF!$AG$74</f>
        <v>0</v>
      </c>
      <c r="Q17" s="4">
        <v>-2E-3</v>
      </c>
    </row>
    <row r="18" spans="1:17" ht="25.5" x14ac:dyDescent="0.2">
      <c r="A18" s="9" t="s">
        <v>216</v>
      </c>
      <c r="B18" s="4">
        <v>-2E-3</v>
      </c>
      <c r="C18" s="26">
        <f>SheetB!$AH$73</f>
        <v>0</v>
      </c>
      <c r="D18" s="26">
        <f>SheetC!$AH$73</f>
        <v>0</v>
      </c>
      <c r="E18" s="26">
        <f>SheetD!$AH$73</f>
        <v>0</v>
      </c>
      <c r="F18" s="26">
        <f>SheetE!$AH$73</f>
        <v>0</v>
      </c>
      <c r="G18" s="26">
        <f>SheetF!$AH$73</f>
        <v>0</v>
      </c>
      <c r="H18" s="4">
        <v>-2E-3</v>
      </c>
      <c r="J18" s="9" t="s">
        <v>216</v>
      </c>
      <c r="K18" s="4">
        <v>-2E-3</v>
      </c>
      <c r="L18" s="26">
        <f>SheetB!$AH$74</f>
        <v>0</v>
      </c>
      <c r="M18" s="26">
        <f>SheetC!$AH$74</f>
        <v>0</v>
      </c>
      <c r="N18" s="26">
        <f>SheetD!$AH$74</f>
        <v>0</v>
      </c>
      <c r="O18" s="26">
        <f>SheetE!$AH$74</f>
        <v>0</v>
      </c>
      <c r="P18" s="26">
        <f>SheetF!$AH$74</f>
        <v>0</v>
      </c>
      <c r="Q18" s="4">
        <v>-2E-3</v>
      </c>
    </row>
    <row r="19" spans="1:17" x14ac:dyDescent="0.2">
      <c r="A19" s="9" t="s">
        <v>217</v>
      </c>
      <c r="B19" s="4">
        <v>-2E-3</v>
      </c>
      <c r="C19" s="26">
        <f>SheetB!$AI$73</f>
        <v>0</v>
      </c>
      <c r="D19" s="26">
        <f>SheetC!$AI$73</f>
        <v>0</v>
      </c>
      <c r="E19" s="26">
        <f>SheetD!$AI$73</f>
        <v>0</v>
      </c>
      <c r="F19" s="26">
        <f>SheetE!$AI$73</f>
        <v>0</v>
      </c>
      <c r="G19" s="26">
        <f>SheetF!$AI$73</f>
        <v>0</v>
      </c>
      <c r="H19" s="4">
        <v>-2E-3</v>
      </c>
      <c r="J19" s="9" t="s">
        <v>217</v>
      </c>
      <c r="K19" s="4">
        <v>-2E-3</v>
      </c>
      <c r="L19" s="26">
        <f>SheetB!$AI$74</f>
        <v>0</v>
      </c>
      <c r="M19" s="26">
        <f>SheetC!$AI$74</f>
        <v>0</v>
      </c>
      <c r="N19" s="26">
        <f>SheetD!$AI$74</f>
        <v>0</v>
      </c>
      <c r="O19" s="26">
        <f>SheetE!$AI$74</f>
        <v>0</v>
      </c>
      <c r="P19" s="26">
        <f>SheetF!$AI$74</f>
        <v>0</v>
      </c>
      <c r="Q19" s="4">
        <v>-2E-3</v>
      </c>
    </row>
    <row r="20" spans="1:17" x14ac:dyDescent="0.2">
      <c r="A20" s="9" t="s">
        <v>218</v>
      </c>
      <c r="B20" s="4">
        <v>-2E-3</v>
      </c>
      <c r="C20" s="26">
        <f>SheetB!$AJ$73</f>
        <v>0</v>
      </c>
      <c r="D20" s="26">
        <f>SheetC!$AJ$73</f>
        <v>0</v>
      </c>
      <c r="E20" s="26">
        <f>SheetD!$AJ$73</f>
        <v>0</v>
      </c>
      <c r="F20" s="26">
        <f>SheetE!$AJ$73</f>
        <v>0</v>
      </c>
      <c r="G20" s="26">
        <f>SheetF!$AJ$73</f>
        <v>0</v>
      </c>
      <c r="H20" s="4">
        <v>-2E-3</v>
      </c>
      <c r="J20" s="9" t="s">
        <v>218</v>
      </c>
      <c r="K20" s="4">
        <v>-2E-3</v>
      </c>
      <c r="L20" s="26">
        <f>SheetB!$AJ$74</f>
        <v>0</v>
      </c>
      <c r="M20" s="26">
        <f>SheetC!$AJ$74</f>
        <v>0</v>
      </c>
      <c r="N20" s="26">
        <f>SheetD!$AJ$74</f>
        <v>0</v>
      </c>
      <c r="O20" s="26">
        <f>SheetE!$AJ$74</f>
        <v>0</v>
      </c>
      <c r="P20" s="26">
        <f>SheetF!$AJ$74</f>
        <v>0</v>
      </c>
      <c r="Q20" s="4">
        <v>-2E-3</v>
      </c>
    </row>
    <row r="21" spans="1:17" ht="25.5" x14ac:dyDescent="0.2">
      <c r="A21" s="9" t="s">
        <v>219</v>
      </c>
      <c r="B21" s="4">
        <v>-2E-3</v>
      </c>
      <c r="C21" s="26">
        <f>SheetB!$AK$73</f>
        <v>0</v>
      </c>
      <c r="D21" s="26">
        <f>SheetC!$AK$73</f>
        <v>0</v>
      </c>
      <c r="E21" s="26">
        <f>SheetD!$AK$73</f>
        <v>0</v>
      </c>
      <c r="F21" s="26">
        <f>SheetE!$AK$73</f>
        <v>0</v>
      </c>
      <c r="G21" s="26">
        <f>SheetF!$AK$73</f>
        <v>0</v>
      </c>
      <c r="H21" s="4">
        <v>-2E-3</v>
      </c>
      <c r="J21" s="9" t="s">
        <v>219</v>
      </c>
      <c r="K21" s="4">
        <v>-2E-3</v>
      </c>
      <c r="L21" s="26">
        <f>SheetB!$AK$74</f>
        <v>0</v>
      </c>
      <c r="M21" s="26">
        <f>SheetC!$AK$74</f>
        <v>0</v>
      </c>
      <c r="N21" s="26">
        <f>SheetD!$AK$74</f>
        <v>0</v>
      </c>
      <c r="O21" s="26">
        <f>SheetE!$AK$74</f>
        <v>0</v>
      </c>
      <c r="P21" s="26">
        <f>SheetF!$AK$74</f>
        <v>0</v>
      </c>
      <c r="Q21" s="4">
        <v>-2E-3</v>
      </c>
    </row>
    <row r="22" spans="1:17" ht="25.5" x14ac:dyDescent="0.2">
      <c r="A22" s="9" t="s">
        <v>220</v>
      </c>
      <c r="B22" s="4">
        <v>-2E-3</v>
      </c>
      <c r="C22" s="26">
        <f>SheetB!$AL$73</f>
        <v>0</v>
      </c>
      <c r="D22" s="26">
        <f>SheetC!$AL$73</f>
        <v>0</v>
      </c>
      <c r="E22" s="26">
        <f>SheetD!$AL$73</f>
        <v>0</v>
      </c>
      <c r="F22" s="26">
        <f>SheetE!$AL$73</f>
        <v>0</v>
      </c>
      <c r="G22" s="26">
        <f>SheetF!$AL$73</f>
        <v>0</v>
      </c>
      <c r="H22" s="4">
        <v>-2E-3</v>
      </c>
      <c r="J22" s="9" t="s">
        <v>220</v>
      </c>
      <c r="K22" s="4">
        <v>-2E-3</v>
      </c>
      <c r="L22" s="26">
        <f>SheetB!$AL$74</f>
        <v>0</v>
      </c>
      <c r="M22" s="26">
        <f>SheetC!$AL$74</f>
        <v>0</v>
      </c>
      <c r="N22" s="26">
        <f>SheetD!$AL$74</f>
        <v>0</v>
      </c>
      <c r="O22" s="26">
        <f>SheetE!$AL$74</f>
        <v>0</v>
      </c>
      <c r="P22" s="26">
        <f>SheetF!$AL$74</f>
        <v>0</v>
      </c>
      <c r="Q22" s="4">
        <v>-2E-3</v>
      </c>
    </row>
    <row r="23" spans="1:17" ht="25.5" x14ac:dyDescent="0.2">
      <c r="A23" s="9" t="s">
        <v>221</v>
      </c>
      <c r="B23" s="4">
        <v>-2E-3</v>
      </c>
      <c r="C23" s="26">
        <f>SheetB!$AM$73</f>
        <v>0</v>
      </c>
      <c r="D23" s="26">
        <f>SheetC!$AM$73</f>
        <v>0</v>
      </c>
      <c r="E23" s="26">
        <f>SheetD!$AM$73</f>
        <v>0</v>
      </c>
      <c r="F23" s="26">
        <f>SheetE!$AM$73</f>
        <v>0</v>
      </c>
      <c r="G23" s="26">
        <f>SheetF!$AM$73</f>
        <v>0</v>
      </c>
      <c r="H23" s="4">
        <v>-2E-3</v>
      </c>
      <c r="J23" s="9" t="s">
        <v>221</v>
      </c>
      <c r="K23" s="4">
        <v>-2E-3</v>
      </c>
      <c r="L23" s="26">
        <f>SheetB!$AM$74</f>
        <v>0</v>
      </c>
      <c r="M23" s="26">
        <f>SheetC!$AM$74</f>
        <v>0</v>
      </c>
      <c r="N23" s="26">
        <f>SheetD!$AM$74</f>
        <v>0</v>
      </c>
      <c r="O23" s="26">
        <f>SheetE!$AM$74</f>
        <v>0</v>
      </c>
      <c r="P23" s="26">
        <f>SheetF!$AM$74</f>
        <v>0</v>
      </c>
      <c r="Q23" s="4">
        <v>-2E-3</v>
      </c>
    </row>
    <row r="24" spans="1:17" x14ac:dyDescent="0.2">
      <c r="A24" s="9" t="s">
        <v>222</v>
      </c>
      <c r="B24" s="4">
        <v>-2E-3</v>
      </c>
      <c r="C24" s="26">
        <f>SheetB!$AN$73</f>
        <v>0</v>
      </c>
      <c r="D24" s="26">
        <f>SheetC!$AN$73</f>
        <v>0</v>
      </c>
      <c r="E24" s="26">
        <f>SheetD!$AN$73</f>
        <v>0</v>
      </c>
      <c r="F24" s="26">
        <f>SheetE!$AN$73</f>
        <v>0</v>
      </c>
      <c r="G24" s="26">
        <f>SheetF!$AN$73</f>
        <v>0</v>
      </c>
      <c r="H24" s="4">
        <v>-2E-3</v>
      </c>
      <c r="J24" s="9" t="s">
        <v>222</v>
      </c>
      <c r="K24" s="4">
        <v>-2E-3</v>
      </c>
      <c r="L24" s="26">
        <f>SheetB!$AN$74</f>
        <v>0</v>
      </c>
      <c r="M24" s="26">
        <f>SheetC!$AN$74</f>
        <v>0</v>
      </c>
      <c r="N24" s="26">
        <f>SheetD!$AN$74</f>
        <v>0</v>
      </c>
      <c r="O24" s="26">
        <f>SheetE!$AN$74</f>
        <v>0</v>
      </c>
      <c r="P24" s="26">
        <f>SheetF!$AN$74</f>
        <v>0</v>
      </c>
      <c r="Q24" s="4">
        <v>-2E-3</v>
      </c>
    </row>
    <row r="25" spans="1:17" x14ac:dyDescent="0.2">
      <c r="A25" s="9" t="s">
        <v>223</v>
      </c>
      <c r="B25" s="4">
        <v>-2E-3</v>
      </c>
      <c r="C25" s="26">
        <f>SheetB!$AO$73</f>
        <v>0</v>
      </c>
      <c r="D25" s="26">
        <f>SheetC!$AO$73</f>
        <v>0</v>
      </c>
      <c r="E25" s="26">
        <f>SheetD!$AO$73</f>
        <v>0</v>
      </c>
      <c r="F25" s="26">
        <f>SheetE!$AO$73</f>
        <v>0</v>
      </c>
      <c r="G25" s="26">
        <f>SheetF!$AO$73</f>
        <v>0</v>
      </c>
      <c r="H25" s="4">
        <v>-2E-3</v>
      </c>
      <c r="J25" s="9" t="s">
        <v>223</v>
      </c>
      <c r="K25" s="4">
        <v>-2E-3</v>
      </c>
      <c r="L25" s="26">
        <f>SheetB!$AO$74</f>
        <v>0</v>
      </c>
      <c r="M25" s="26">
        <f>SheetC!$AO$74</f>
        <v>0</v>
      </c>
      <c r="N25" s="26">
        <f>SheetD!$AO$74</f>
        <v>0</v>
      </c>
      <c r="O25" s="26">
        <f>SheetE!$AO$74</f>
        <v>0</v>
      </c>
      <c r="P25" s="26">
        <f>SheetF!$AO$74</f>
        <v>0</v>
      </c>
      <c r="Q25" s="4">
        <v>-2E-3</v>
      </c>
    </row>
    <row r="26" spans="1:17" x14ac:dyDescent="0.2">
      <c r="A26" s="9" t="s">
        <v>224</v>
      </c>
      <c r="B26" s="4">
        <v>-2E-3</v>
      </c>
      <c r="C26" s="26">
        <f>SheetB!$AP$73</f>
        <v>0</v>
      </c>
      <c r="D26" s="26">
        <f>SheetC!$AP$73</f>
        <v>0</v>
      </c>
      <c r="E26" s="26">
        <f>SheetD!$AP$73</f>
        <v>0</v>
      </c>
      <c r="F26" s="26">
        <f>SheetE!$AP$73</f>
        <v>0</v>
      </c>
      <c r="G26" s="26">
        <f>SheetF!$AP$73</f>
        <v>0</v>
      </c>
      <c r="H26" s="4">
        <v>-2E-3</v>
      </c>
      <c r="J26" s="9" t="s">
        <v>224</v>
      </c>
      <c r="K26" s="4">
        <v>-2E-3</v>
      </c>
      <c r="L26" s="26">
        <f>SheetB!$AP$74</f>
        <v>0</v>
      </c>
      <c r="M26" s="26">
        <f>SheetC!$AP$74</f>
        <v>0</v>
      </c>
      <c r="N26" s="26">
        <f>SheetD!$AP$74</f>
        <v>0</v>
      </c>
      <c r="O26" s="26">
        <f>SheetE!$AP$74</f>
        <v>0</v>
      </c>
      <c r="P26" s="26">
        <f>SheetF!$AP$74</f>
        <v>0</v>
      </c>
      <c r="Q26" s="4">
        <v>-2E-3</v>
      </c>
    </row>
    <row r="27" spans="1:17" x14ac:dyDescent="0.2">
      <c r="A27" s="9" t="s">
        <v>225</v>
      </c>
      <c r="B27" s="4">
        <v>-2E-3</v>
      </c>
      <c r="C27" s="26">
        <f>SheetB!$AQ$73</f>
        <v>0</v>
      </c>
      <c r="D27" s="26">
        <f>SheetC!$AQ$73</f>
        <v>0</v>
      </c>
      <c r="E27" s="26">
        <f>SheetD!$AQ$73</f>
        <v>0</v>
      </c>
      <c r="F27" s="26">
        <f>SheetE!$AQ$73</f>
        <v>0</v>
      </c>
      <c r="G27" s="26">
        <f>SheetF!$AQ$73</f>
        <v>0</v>
      </c>
      <c r="H27" s="4">
        <v>-2E-3</v>
      </c>
      <c r="J27" s="9" t="s">
        <v>225</v>
      </c>
      <c r="K27" s="4">
        <v>-2E-3</v>
      </c>
      <c r="L27" s="26">
        <f>SheetB!$AQ$74</f>
        <v>0</v>
      </c>
      <c r="M27" s="26">
        <f>SheetC!$AQ$74</f>
        <v>0</v>
      </c>
      <c r="N27" s="26">
        <f>SheetD!$AQ$74</f>
        <v>0</v>
      </c>
      <c r="O27" s="26">
        <f>SheetE!$AQ$74</f>
        <v>0</v>
      </c>
      <c r="P27" s="26">
        <f>SheetF!$AQ$74</f>
        <v>0</v>
      </c>
      <c r="Q27" s="4">
        <v>-2E-3</v>
      </c>
    </row>
    <row r="28" spans="1:17" x14ac:dyDescent="0.2">
      <c r="A28" s="9" t="s">
        <v>226</v>
      </c>
      <c r="B28" s="4">
        <v>-2E-3</v>
      </c>
      <c r="C28" s="26">
        <f>SheetB!$AR$73</f>
        <v>0</v>
      </c>
      <c r="D28" s="26">
        <f>SheetC!$AR$73</f>
        <v>0</v>
      </c>
      <c r="E28" s="26">
        <f>SheetD!$AR$73</f>
        <v>0</v>
      </c>
      <c r="F28" s="26">
        <f>SheetE!$AR$73</f>
        <v>0</v>
      </c>
      <c r="G28" s="26">
        <f>SheetF!$AR$73</f>
        <v>0</v>
      </c>
      <c r="H28" s="4">
        <v>-2E-3</v>
      </c>
      <c r="J28" s="9" t="s">
        <v>226</v>
      </c>
      <c r="K28" s="4">
        <v>-2E-3</v>
      </c>
      <c r="L28" s="26">
        <f>SheetB!$AR$74</f>
        <v>0</v>
      </c>
      <c r="M28" s="26">
        <f>SheetC!$AR$74</f>
        <v>0</v>
      </c>
      <c r="N28" s="26">
        <f>SheetD!$AR$74</f>
        <v>0</v>
      </c>
      <c r="O28" s="26">
        <f>SheetE!$AR$74</f>
        <v>0</v>
      </c>
      <c r="P28" s="26">
        <f>SheetF!$AR$74</f>
        <v>0</v>
      </c>
      <c r="Q28" s="4">
        <v>-2E-3</v>
      </c>
    </row>
    <row r="29" spans="1:17" x14ac:dyDescent="0.2">
      <c r="A29" s="10" t="s">
        <v>214</v>
      </c>
      <c r="B29" s="4">
        <v>-2E-3</v>
      </c>
      <c r="C29" s="26">
        <f>SheetB!$AS$73</f>
        <v>0</v>
      </c>
      <c r="D29" s="26">
        <f>SheetC!$AS$73</f>
        <v>0</v>
      </c>
      <c r="E29" s="26">
        <f>SheetD!$AS$73</f>
        <v>0</v>
      </c>
      <c r="F29" s="26">
        <f>SheetE!$AS$73</f>
        <v>0</v>
      </c>
      <c r="G29" s="26">
        <f>SheetF!$AS$73</f>
        <v>0</v>
      </c>
      <c r="H29" s="4">
        <v>-2E-3</v>
      </c>
      <c r="J29" s="10" t="s">
        <v>214</v>
      </c>
      <c r="K29" s="4">
        <v>-2E-3</v>
      </c>
      <c r="L29" s="26">
        <f>SheetB!$AS$74</f>
        <v>0</v>
      </c>
      <c r="M29" s="26">
        <f>SheetC!$AS$74</f>
        <v>0</v>
      </c>
      <c r="N29" s="26">
        <f>SheetD!$AS$74</f>
        <v>0</v>
      </c>
      <c r="O29" s="26">
        <f>SheetE!$AS$74</f>
        <v>0</v>
      </c>
      <c r="P29" s="26">
        <f>SheetF!$AS$74</f>
        <v>0</v>
      </c>
      <c r="Q29" s="4">
        <v>-2E-3</v>
      </c>
    </row>
    <row r="30" spans="1:17" x14ac:dyDescent="0.2">
      <c r="A30" s="10" t="s">
        <v>3</v>
      </c>
      <c r="B30" s="4">
        <v>-2E-3</v>
      </c>
      <c r="C30" s="30">
        <v>-2E-3</v>
      </c>
      <c r="D30" s="30">
        <v>-2E-3</v>
      </c>
      <c r="E30" s="30">
        <v>-2E-3</v>
      </c>
      <c r="F30" s="30">
        <v>-2E-3</v>
      </c>
      <c r="G30" s="30">
        <v>-2E-3</v>
      </c>
      <c r="H30" s="4">
        <v>-2E-3</v>
      </c>
      <c r="J30" s="10" t="s">
        <v>3</v>
      </c>
      <c r="K30" s="4">
        <v>-2E-3</v>
      </c>
      <c r="L30" s="30">
        <v>-2E-3</v>
      </c>
      <c r="M30" s="30">
        <v>-2E-3</v>
      </c>
      <c r="N30" s="30">
        <v>-2E-3</v>
      </c>
      <c r="O30" s="30">
        <v>-2E-3</v>
      </c>
      <c r="P30" s="30">
        <v>-2E-3</v>
      </c>
      <c r="Q30" s="4">
        <v>-2E-3</v>
      </c>
    </row>
    <row r="31" spans="1:17" x14ac:dyDescent="0.2">
      <c r="A31" s="2" t="s">
        <v>227</v>
      </c>
      <c r="B31" s="3" t="s">
        <v>194</v>
      </c>
      <c r="C31" s="29" t="s">
        <v>200</v>
      </c>
      <c r="D31" s="29" t="s">
        <v>201</v>
      </c>
      <c r="E31" s="29" t="s">
        <v>202</v>
      </c>
      <c r="F31" s="29" t="s">
        <v>203</v>
      </c>
      <c r="G31" s="29" t="s">
        <v>204</v>
      </c>
      <c r="H31" s="3" t="s">
        <v>194</v>
      </c>
      <c r="J31" s="2" t="s">
        <v>227</v>
      </c>
      <c r="K31" s="3" t="s">
        <v>194</v>
      </c>
      <c r="L31" s="29" t="s">
        <v>200</v>
      </c>
      <c r="M31" s="29" t="s">
        <v>201</v>
      </c>
      <c r="N31" s="29" t="s">
        <v>202</v>
      </c>
      <c r="O31" s="29" t="s">
        <v>203</v>
      </c>
      <c r="P31" s="29" t="s">
        <v>204</v>
      </c>
      <c r="Q31" s="3" t="s">
        <v>194</v>
      </c>
    </row>
    <row r="32" spans="1:17" x14ac:dyDescent="0.2">
      <c r="A32" s="2" t="s">
        <v>3</v>
      </c>
      <c r="B32" s="4">
        <v>-2E-3</v>
      </c>
      <c r="C32" s="30">
        <v>-2E-3</v>
      </c>
      <c r="D32" s="30">
        <v>-2E-3</v>
      </c>
      <c r="E32" s="30">
        <v>-2E-3</v>
      </c>
      <c r="F32" s="30">
        <v>-2E-3</v>
      </c>
      <c r="G32" s="30">
        <v>-2E-3</v>
      </c>
      <c r="H32" s="4">
        <v>-2E-3</v>
      </c>
      <c r="J32" s="2" t="s">
        <v>3</v>
      </c>
      <c r="K32" s="4">
        <v>-2E-3</v>
      </c>
      <c r="L32" s="30">
        <v>-2E-3</v>
      </c>
      <c r="M32" s="30">
        <v>-2E-3</v>
      </c>
      <c r="N32" s="30">
        <v>-2E-3</v>
      </c>
      <c r="O32" s="30">
        <v>-2E-3</v>
      </c>
      <c r="P32" s="30">
        <v>-2E-3</v>
      </c>
      <c r="Q32" s="4">
        <v>-2E-3</v>
      </c>
    </row>
    <row r="33" spans="1:17" x14ac:dyDescent="0.2">
      <c r="A33" s="5" t="s">
        <v>205</v>
      </c>
      <c r="B33" s="4">
        <v>-2E-3</v>
      </c>
      <c r="C33" s="26">
        <f>SheetB!$AT$73</f>
        <v>0</v>
      </c>
      <c r="D33" s="26">
        <f>SheetC!$AT$73</f>
        <v>0</v>
      </c>
      <c r="E33" s="26">
        <f>SheetD!$AT$73</f>
        <v>0</v>
      </c>
      <c r="F33" s="26">
        <f>SheetE!$AT$73</f>
        <v>0</v>
      </c>
      <c r="G33" s="26">
        <f>SheetF!$AT$73</f>
        <v>0</v>
      </c>
      <c r="H33" s="4">
        <v>-2E-3</v>
      </c>
      <c r="J33" s="5" t="s">
        <v>205</v>
      </c>
      <c r="K33" s="4">
        <v>-2E-3</v>
      </c>
      <c r="L33" s="26">
        <f>SheetB!$AT$74</f>
        <v>0</v>
      </c>
      <c r="M33" s="26">
        <f>SheetC!$AT$74</f>
        <v>2.2271714922048988E-3</v>
      </c>
      <c r="N33" s="26">
        <f>SheetD!$AT$74</f>
        <v>1.1135857461024495E-2</v>
      </c>
      <c r="O33" s="26">
        <f>SheetE!$AT$74</f>
        <v>0</v>
      </c>
      <c r="P33" s="26">
        <f>SheetF!$AT$74</f>
        <v>0</v>
      </c>
      <c r="Q33" s="4">
        <v>-2E-3</v>
      </c>
    </row>
    <row r="34" spans="1:17" x14ac:dyDescent="0.2">
      <c r="A34" s="7" t="s">
        <v>228</v>
      </c>
      <c r="B34" s="4">
        <v>-2E-3</v>
      </c>
      <c r="C34" s="26">
        <f>SheetB!$AU$73</f>
        <v>0</v>
      </c>
      <c r="D34" s="26">
        <f>SheetC!$AU$73</f>
        <v>0</v>
      </c>
      <c r="E34" s="26">
        <f>SheetD!$AU$73</f>
        <v>0</v>
      </c>
      <c r="F34" s="26">
        <f>SheetE!$AU$73</f>
        <v>0</v>
      </c>
      <c r="G34" s="26">
        <f>SheetF!$AU$73</f>
        <v>0</v>
      </c>
      <c r="H34" s="4">
        <v>-2E-3</v>
      </c>
      <c r="J34" s="7" t="s">
        <v>228</v>
      </c>
      <c r="K34" s="4">
        <v>-2E-3</v>
      </c>
      <c r="L34" s="26">
        <f>SheetB!$AU$74</f>
        <v>0</v>
      </c>
      <c r="M34" s="26">
        <f>SheetC!$AU$74</f>
        <v>0</v>
      </c>
      <c r="N34" s="26">
        <f>SheetD!$AU$74</f>
        <v>0</v>
      </c>
      <c r="O34" s="26">
        <f>SheetE!$AU$74</f>
        <v>0</v>
      </c>
      <c r="P34" s="26">
        <f>SheetF!$AU$74</f>
        <v>0</v>
      </c>
      <c r="Q34" s="4">
        <v>-2E-3</v>
      </c>
    </row>
    <row r="35" spans="1:17" x14ac:dyDescent="0.2">
      <c r="A35" s="7" t="s">
        <v>229</v>
      </c>
      <c r="B35" s="4">
        <v>-2E-3</v>
      </c>
      <c r="C35" s="26">
        <f>SheetB!$AV$73</f>
        <v>0</v>
      </c>
      <c r="D35" s="26">
        <f>SheetC!$AV$73</f>
        <v>0</v>
      </c>
      <c r="E35" s="26">
        <f>SheetD!$AV$73</f>
        <v>0</v>
      </c>
      <c r="F35" s="26">
        <f>SheetE!$AV$73</f>
        <v>0</v>
      </c>
      <c r="G35" s="26">
        <f>SheetF!$AV$73</f>
        <v>0</v>
      </c>
      <c r="H35" s="4">
        <v>-2E-3</v>
      </c>
      <c r="J35" s="7" t="s">
        <v>229</v>
      </c>
      <c r="K35" s="4">
        <v>-2E-3</v>
      </c>
      <c r="L35" s="26">
        <f>SheetB!$AV$74</f>
        <v>0</v>
      </c>
      <c r="M35" s="26">
        <f>SheetC!$AV$74</f>
        <v>0</v>
      </c>
      <c r="N35" s="26">
        <f>SheetD!$AV$74</f>
        <v>0</v>
      </c>
      <c r="O35" s="26">
        <f>SheetE!$AV$74</f>
        <v>0</v>
      </c>
      <c r="P35" s="26">
        <f>SheetF!$AV$74</f>
        <v>0</v>
      </c>
      <c r="Q35" s="4">
        <v>-2E-3</v>
      </c>
    </row>
    <row r="36" spans="1:17" x14ac:dyDescent="0.2">
      <c r="A36" s="7" t="s">
        <v>230</v>
      </c>
      <c r="B36" s="4">
        <v>-2E-3</v>
      </c>
      <c r="C36" s="26">
        <f>SheetB!$AW$73</f>
        <v>0</v>
      </c>
      <c r="D36" s="26">
        <f>SheetC!$AW$73</f>
        <v>0</v>
      </c>
      <c r="E36" s="26">
        <f>SheetD!$AW$73</f>
        <v>0</v>
      </c>
      <c r="F36" s="26">
        <f>SheetE!$AW$73</f>
        <v>0</v>
      </c>
      <c r="G36" s="26">
        <f>SheetF!$AW$73</f>
        <v>0</v>
      </c>
      <c r="H36" s="4">
        <v>-2E-3</v>
      </c>
      <c r="J36" s="7" t="s">
        <v>230</v>
      </c>
      <c r="K36" s="4">
        <v>-2E-3</v>
      </c>
      <c r="L36" s="26">
        <f>SheetB!$AW$74</f>
        <v>0</v>
      </c>
      <c r="M36" s="26">
        <f>SheetC!$AW$74</f>
        <v>6.6815144766146969E-3</v>
      </c>
      <c r="N36" s="26">
        <f>SheetD!$AW$74</f>
        <v>8.9086859688195952E-3</v>
      </c>
      <c r="O36" s="26">
        <f>SheetE!$AW$74</f>
        <v>0</v>
      </c>
      <c r="P36" s="26">
        <f>SheetF!$AW$74</f>
        <v>0</v>
      </c>
      <c r="Q36" s="4">
        <v>-2E-3</v>
      </c>
    </row>
    <row r="37" spans="1:17" ht="25.5" x14ac:dyDescent="0.2">
      <c r="A37" s="7" t="s">
        <v>231</v>
      </c>
      <c r="B37" s="4">
        <v>-2E-3</v>
      </c>
      <c r="C37" s="26">
        <f>SheetB!$AX$73</f>
        <v>7.5269453135295506E-3</v>
      </c>
      <c r="D37" s="26">
        <f>SheetC!$AX$73</f>
        <v>0</v>
      </c>
      <c r="E37" s="26">
        <f>SheetD!$AX$73</f>
        <v>3.1888711114364063E-3</v>
      </c>
      <c r="F37" s="26">
        <f>SheetE!$AX$73</f>
        <v>0</v>
      </c>
      <c r="G37" s="26">
        <f>SheetF!$AX$73</f>
        <v>0</v>
      </c>
      <c r="H37" s="4">
        <v>-2E-3</v>
      </c>
      <c r="J37" s="7" t="s">
        <v>231</v>
      </c>
      <c r="K37" s="4">
        <v>-2E-3</v>
      </c>
      <c r="L37" s="26">
        <f>SheetB!$AX$74</f>
        <v>0</v>
      </c>
      <c r="M37" s="26">
        <f>SheetC!$AX$74</f>
        <v>8.9086859688195952E-3</v>
      </c>
      <c r="N37" s="26">
        <f>SheetD!$AX$74</f>
        <v>2.8953229398663686E-2</v>
      </c>
      <c r="O37" s="26">
        <f>SheetE!$AX$74</f>
        <v>0</v>
      </c>
      <c r="P37" s="26">
        <f>SheetF!$AX$74</f>
        <v>0</v>
      </c>
      <c r="Q37" s="4">
        <v>-2E-3</v>
      </c>
    </row>
    <row r="38" spans="1:17" x14ac:dyDescent="0.2">
      <c r="A38" s="7" t="s">
        <v>232</v>
      </c>
      <c r="B38" s="4">
        <v>-2E-3</v>
      </c>
      <c r="C38" s="26">
        <f>SheetB!$AY$73</f>
        <v>0</v>
      </c>
      <c r="D38" s="26">
        <f>SheetC!$AY$73</f>
        <v>0</v>
      </c>
      <c r="E38" s="26">
        <f>SheetD!$AY$73</f>
        <v>8.6836310082042962E-4</v>
      </c>
      <c r="F38" s="26">
        <f>SheetE!$AY$73</f>
        <v>0</v>
      </c>
      <c r="G38" s="26">
        <f>SheetF!$AY$73</f>
        <v>0</v>
      </c>
      <c r="H38" s="4">
        <v>-2E-3</v>
      </c>
      <c r="J38" s="7" t="s">
        <v>232</v>
      </c>
      <c r="K38" s="4">
        <v>-2E-3</v>
      </c>
      <c r="L38" s="26">
        <f>SheetB!$AY$74</f>
        <v>0</v>
      </c>
      <c r="M38" s="26">
        <f>SheetC!$AY$74</f>
        <v>2.2271714922048988E-3</v>
      </c>
      <c r="N38" s="26">
        <f>SheetD!$AY$74</f>
        <v>2.2271714922048988E-3</v>
      </c>
      <c r="O38" s="26">
        <f>SheetE!$AY$74</f>
        <v>0</v>
      </c>
      <c r="P38" s="26">
        <f>SheetF!$AY$74</f>
        <v>0</v>
      </c>
      <c r="Q38" s="4">
        <v>-2E-3</v>
      </c>
    </row>
    <row r="39" spans="1:17" x14ac:dyDescent="0.2">
      <c r="A39" s="7" t="s">
        <v>233</v>
      </c>
      <c r="B39" s="4">
        <v>-2E-3</v>
      </c>
      <c r="C39" s="26">
        <f>SheetB!$AZ$73</f>
        <v>2.3119220194951252E-3</v>
      </c>
      <c r="D39" s="26">
        <f>SheetC!$AZ$73</f>
        <v>1.1602540053079885E-3</v>
      </c>
      <c r="E39" s="26">
        <f>SheetD!$AZ$73</f>
        <v>2.3119220194951252E-3</v>
      </c>
      <c r="F39" s="26">
        <f>SheetE!$AZ$73</f>
        <v>0</v>
      </c>
      <c r="G39" s="26">
        <f>SheetF!$AZ$73</f>
        <v>0</v>
      </c>
      <c r="H39" s="4">
        <v>-2E-3</v>
      </c>
      <c r="J39" s="7" t="s">
        <v>233</v>
      </c>
      <c r="K39" s="4">
        <v>-2E-3</v>
      </c>
      <c r="L39" s="26">
        <f>SheetB!$AZ$74</f>
        <v>0</v>
      </c>
      <c r="M39" s="26">
        <f>SheetC!$AZ$74</f>
        <v>0</v>
      </c>
      <c r="N39" s="26">
        <f>SheetD!$AZ$74</f>
        <v>0</v>
      </c>
      <c r="O39" s="26">
        <f>SheetE!$AZ$74</f>
        <v>0</v>
      </c>
      <c r="P39" s="26">
        <f>SheetF!$AZ$74</f>
        <v>0</v>
      </c>
      <c r="Q39" s="4">
        <v>-2E-3</v>
      </c>
    </row>
    <row r="40" spans="1:17" ht="25.5" x14ac:dyDescent="0.2">
      <c r="A40" s="7" t="s">
        <v>234</v>
      </c>
      <c r="B40" s="4">
        <v>-2E-3</v>
      </c>
      <c r="C40" s="26">
        <f>SheetB!$BA$73</f>
        <v>2.2262933465990526E-2</v>
      </c>
      <c r="D40" s="26">
        <f>SheetC!$BA$73</f>
        <v>4.011761539762327E-2</v>
      </c>
      <c r="E40" s="26">
        <f>SheetD!$BA$73</f>
        <v>4.7755918787292913E-2</v>
      </c>
      <c r="F40" s="26">
        <f>SheetE!$BA$73</f>
        <v>1.2726055568301878E-2</v>
      </c>
      <c r="G40" s="26">
        <f>SheetF!$BA$73</f>
        <v>2.3135603818416777E-3</v>
      </c>
      <c r="H40" s="4">
        <v>-2E-3</v>
      </c>
      <c r="J40" s="7" t="s">
        <v>234</v>
      </c>
      <c r="K40" s="4">
        <v>-2E-3</v>
      </c>
      <c r="L40" s="26">
        <f>SheetB!$BA$74</f>
        <v>0</v>
      </c>
      <c r="M40" s="26">
        <f>SheetC!$BA$74</f>
        <v>1.3363028953229394E-2</v>
      </c>
      <c r="N40" s="26">
        <f>SheetD!$BA$74</f>
        <v>2.8953229398663686E-2</v>
      </c>
      <c r="O40" s="26">
        <f>SheetE!$BA$74</f>
        <v>6.6815144766146969E-3</v>
      </c>
      <c r="P40" s="26">
        <f>SheetF!$BA$74</f>
        <v>0</v>
      </c>
      <c r="Q40" s="4">
        <v>-2E-3</v>
      </c>
    </row>
    <row r="41" spans="1:17" x14ac:dyDescent="0.2">
      <c r="A41" s="7" t="s">
        <v>235</v>
      </c>
      <c r="B41" s="4">
        <v>-2E-3</v>
      </c>
      <c r="C41" s="26">
        <f>SheetB!$BB$73</f>
        <v>0</v>
      </c>
      <c r="D41" s="26">
        <f>SheetC!$BB$73</f>
        <v>0</v>
      </c>
      <c r="E41" s="26">
        <f>SheetD!$BB$73</f>
        <v>0</v>
      </c>
      <c r="F41" s="26">
        <f>SheetE!$BB$73</f>
        <v>0</v>
      </c>
      <c r="G41" s="26">
        <f>SheetF!$BB$73</f>
        <v>0</v>
      </c>
      <c r="H41" s="4">
        <v>-2E-3</v>
      </c>
      <c r="J41" s="7" t="s">
        <v>235</v>
      </c>
      <c r="K41" s="4">
        <v>-2E-3</v>
      </c>
      <c r="L41" s="26">
        <f>SheetB!$BB$74</f>
        <v>0</v>
      </c>
      <c r="M41" s="26">
        <f>SheetC!$BB$74</f>
        <v>6.6815144766146969E-3</v>
      </c>
      <c r="N41" s="26">
        <f>SheetD!$BB$74</f>
        <v>2.4498886414253886E-2</v>
      </c>
      <c r="O41" s="26">
        <f>SheetE!$BB$74</f>
        <v>4.4543429844097976E-3</v>
      </c>
      <c r="P41" s="26">
        <f>SheetF!$BB$74</f>
        <v>0</v>
      </c>
      <c r="Q41" s="4">
        <v>-2E-3</v>
      </c>
    </row>
    <row r="42" spans="1:17" x14ac:dyDescent="0.2">
      <c r="A42" s="7" t="s">
        <v>236</v>
      </c>
      <c r="B42" s="4">
        <v>-2E-3</v>
      </c>
      <c r="C42" s="26">
        <f>SheetB!$BC$73</f>
        <v>0</v>
      </c>
      <c r="D42" s="26">
        <f>SheetC!$BC$73</f>
        <v>0</v>
      </c>
      <c r="E42" s="26">
        <f>SheetD!$BC$73</f>
        <v>0</v>
      </c>
      <c r="F42" s="26">
        <f>SheetE!$BC$73</f>
        <v>0</v>
      </c>
      <c r="G42" s="26">
        <f>SheetF!$BC$73</f>
        <v>0</v>
      </c>
      <c r="H42" s="4">
        <v>-2E-3</v>
      </c>
      <c r="J42" s="7" t="s">
        <v>236</v>
      </c>
      <c r="K42" s="4">
        <v>-2E-3</v>
      </c>
      <c r="L42" s="26">
        <f>SheetB!$BC$74</f>
        <v>0</v>
      </c>
      <c r="M42" s="26">
        <f>SheetC!$BC$74</f>
        <v>0</v>
      </c>
      <c r="N42" s="26">
        <f>SheetD!$BC$74</f>
        <v>8.9086859688195952E-3</v>
      </c>
      <c r="O42" s="26">
        <f>SheetE!$BC$74</f>
        <v>0</v>
      </c>
      <c r="P42" s="26">
        <f>SheetF!$BC$74</f>
        <v>0</v>
      </c>
      <c r="Q42" s="4">
        <v>-2E-3</v>
      </c>
    </row>
    <row r="43" spans="1:17" x14ac:dyDescent="0.2">
      <c r="A43" s="7" t="s">
        <v>237</v>
      </c>
      <c r="B43" s="4">
        <v>-2E-3</v>
      </c>
      <c r="C43" s="26">
        <f>SheetB!$BD$73</f>
        <v>0</v>
      </c>
      <c r="D43" s="26">
        <f>SheetC!$BD$73</f>
        <v>0</v>
      </c>
      <c r="E43" s="26">
        <f>SheetD!$BD$73</f>
        <v>0</v>
      </c>
      <c r="F43" s="26">
        <f>SheetE!$BD$73</f>
        <v>0</v>
      </c>
      <c r="G43" s="26">
        <f>SheetF!$BD$73</f>
        <v>0</v>
      </c>
      <c r="H43" s="4">
        <v>-2E-3</v>
      </c>
      <c r="J43" s="7" t="s">
        <v>237</v>
      </c>
      <c r="K43" s="4">
        <v>-2E-3</v>
      </c>
      <c r="L43" s="26">
        <f>SheetB!$BD$74</f>
        <v>0</v>
      </c>
      <c r="M43" s="26">
        <f>SheetC!$BD$74</f>
        <v>0</v>
      </c>
      <c r="N43" s="26">
        <f>SheetD!$BD$74</f>
        <v>0</v>
      </c>
      <c r="O43" s="26">
        <f>SheetE!$BD$74</f>
        <v>0</v>
      </c>
      <c r="P43" s="26">
        <f>SheetF!$BD$74</f>
        <v>0</v>
      </c>
      <c r="Q43" s="4">
        <v>-2E-3</v>
      </c>
    </row>
    <row r="44" spans="1:17" x14ac:dyDescent="0.2">
      <c r="A44" s="7" t="s">
        <v>238</v>
      </c>
      <c r="B44" s="4">
        <v>-2E-3</v>
      </c>
      <c r="C44" s="26">
        <f>SheetB!$BE$73</f>
        <v>0</v>
      </c>
      <c r="D44" s="26">
        <f>SheetC!$BE$73</f>
        <v>0</v>
      </c>
      <c r="E44" s="26">
        <f>SheetD!$BE$73</f>
        <v>0</v>
      </c>
      <c r="F44" s="26">
        <f>SheetE!$BE$73</f>
        <v>0</v>
      </c>
      <c r="G44" s="26">
        <f>SheetF!$BE$73</f>
        <v>0</v>
      </c>
      <c r="H44" s="4">
        <v>-2E-3</v>
      </c>
      <c r="J44" s="7" t="s">
        <v>238</v>
      </c>
      <c r="K44" s="4">
        <v>-2E-3</v>
      </c>
      <c r="L44" s="26">
        <f>SheetB!$BE$74</f>
        <v>0</v>
      </c>
      <c r="M44" s="26">
        <f>SheetC!$BE$74</f>
        <v>1.781737193763919E-2</v>
      </c>
      <c r="N44" s="26">
        <f>SheetD!$BE$74</f>
        <v>1.3363028953229394E-2</v>
      </c>
      <c r="O44" s="26">
        <f>SheetE!$BE$74</f>
        <v>0</v>
      </c>
      <c r="P44" s="26">
        <f>SheetF!$BE$74</f>
        <v>0</v>
      </c>
      <c r="Q44" s="4">
        <v>-2E-3</v>
      </c>
    </row>
    <row r="45" spans="1:17" x14ac:dyDescent="0.2">
      <c r="A45" s="10" t="s">
        <v>214</v>
      </c>
      <c r="B45" s="4">
        <v>-2E-3</v>
      </c>
      <c r="C45" s="26">
        <f>SheetB!$BF$73</f>
        <v>0</v>
      </c>
      <c r="D45" s="26">
        <f>SheetC!$BF$73</f>
        <v>0</v>
      </c>
      <c r="E45" s="26">
        <f>SheetD!$BF$73</f>
        <v>0</v>
      </c>
      <c r="F45" s="26">
        <f>SheetE!$BF$73</f>
        <v>0</v>
      </c>
      <c r="G45" s="26">
        <f>SheetF!$BF$73</f>
        <v>0</v>
      </c>
      <c r="H45" s="4">
        <v>-2E-3</v>
      </c>
      <c r="J45" s="10" t="s">
        <v>214</v>
      </c>
      <c r="K45" s="4">
        <v>-2E-3</v>
      </c>
      <c r="L45" s="26">
        <f>SheetB!$BF$74</f>
        <v>0</v>
      </c>
      <c r="M45" s="26">
        <f>SheetC!$BF$74</f>
        <v>4.4543429844097976E-3</v>
      </c>
      <c r="N45" s="26">
        <f>SheetD!$BF$74</f>
        <v>4.4543429844097976E-3</v>
      </c>
      <c r="O45" s="26">
        <f>SheetE!$BF$74</f>
        <v>4.4543429844097976E-3</v>
      </c>
      <c r="P45" s="26">
        <f>SheetF!$BF$74</f>
        <v>0</v>
      </c>
      <c r="Q45" s="4">
        <v>-2E-3</v>
      </c>
    </row>
    <row r="46" spans="1:17" x14ac:dyDescent="0.2">
      <c r="A46" s="10" t="s">
        <v>3</v>
      </c>
      <c r="B46" s="4">
        <v>-2E-3</v>
      </c>
      <c r="C46" s="30">
        <v>-2E-3</v>
      </c>
      <c r="D46" s="30">
        <v>-2E-3</v>
      </c>
      <c r="E46" s="30">
        <v>-2E-3</v>
      </c>
      <c r="F46" s="30">
        <v>-2E-3</v>
      </c>
      <c r="G46" s="30">
        <v>-2E-3</v>
      </c>
      <c r="H46" s="4">
        <v>-2E-3</v>
      </c>
      <c r="J46" s="10" t="s">
        <v>3</v>
      </c>
      <c r="K46" s="4">
        <v>-2E-3</v>
      </c>
      <c r="L46" s="30">
        <v>-2E-3</v>
      </c>
      <c r="M46" s="30">
        <v>-2E-3</v>
      </c>
      <c r="N46" s="30">
        <v>-2E-3</v>
      </c>
      <c r="O46" s="30">
        <v>-2E-3</v>
      </c>
      <c r="P46" s="30">
        <v>-2E-3</v>
      </c>
      <c r="Q46" s="4">
        <v>-2E-3</v>
      </c>
    </row>
    <row r="47" spans="1:17" ht="25.5" x14ac:dyDescent="0.2">
      <c r="A47" s="2" t="s">
        <v>239</v>
      </c>
      <c r="B47" s="3" t="s">
        <v>194</v>
      </c>
      <c r="C47" s="29" t="s">
        <v>200</v>
      </c>
      <c r="D47" s="29" t="s">
        <v>201</v>
      </c>
      <c r="E47" s="29" t="s">
        <v>202</v>
      </c>
      <c r="F47" s="29" t="s">
        <v>203</v>
      </c>
      <c r="G47" s="29" t="s">
        <v>204</v>
      </c>
      <c r="H47" s="3" t="s">
        <v>194</v>
      </c>
      <c r="J47" s="2" t="s">
        <v>239</v>
      </c>
      <c r="K47" s="3" t="s">
        <v>194</v>
      </c>
      <c r="L47" s="29" t="s">
        <v>200</v>
      </c>
      <c r="M47" s="29" t="s">
        <v>201</v>
      </c>
      <c r="N47" s="29" t="s">
        <v>202</v>
      </c>
      <c r="O47" s="29" t="s">
        <v>203</v>
      </c>
      <c r="P47" s="29" t="s">
        <v>204</v>
      </c>
      <c r="Q47" s="3" t="s">
        <v>194</v>
      </c>
    </row>
    <row r="48" spans="1:17" x14ac:dyDescent="0.2">
      <c r="A48" s="2" t="s">
        <v>3</v>
      </c>
      <c r="B48" s="4">
        <v>-2E-3</v>
      </c>
      <c r="C48" s="30">
        <v>-2E-3</v>
      </c>
      <c r="D48" s="30">
        <v>-2E-3</v>
      </c>
      <c r="E48" s="30">
        <v>-2E-3</v>
      </c>
      <c r="F48" s="30">
        <v>-2E-3</v>
      </c>
      <c r="G48" s="30">
        <v>-2E-3</v>
      </c>
      <c r="H48" s="4">
        <v>-2E-3</v>
      </c>
      <c r="J48" s="2" t="s">
        <v>3</v>
      </c>
      <c r="K48" s="4">
        <v>-2E-3</v>
      </c>
      <c r="L48" s="30">
        <v>-2E-3</v>
      </c>
      <c r="M48" s="30">
        <v>-2E-3</v>
      </c>
      <c r="N48" s="30">
        <v>-2E-3</v>
      </c>
      <c r="O48" s="30">
        <v>-2E-3</v>
      </c>
      <c r="P48" s="30">
        <v>-2E-3</v>
      </c>
      <c r="Q48" s="4">
        <v>-2E-3</v>
      </c>
    </row>
    <row r="49" spans="1:17" x14ac:dyDescent="0.2">
      <c r="A49" s="5" t="s">
        <v>205</v>
      </c>
      <c r="B49" s="4">
        <v>-2E-3</v>
      </c>
      <c r="C49" s="26">
        <f>SheetB!$BG$73</f>
        <v>0</v>
      </c>
      <c r="D49" s="26">
        <f>SheetC!$BG$73</f>
        <v>0</v>
      </c>
      <c r="E49" s="26">
        <f>SheetD!$BG$73</f>
        <v>0</v>
      </c>
      <c r="F49" s="26">
        <f>SheetE!$BG$73</f>
        <v>0</v>
      </c>
      <c r="G49" s="26">
        <f>SheetF!$BG$73</f>
        <v>0</v>
      </c>
      <c r="H49" s="4">
        <v>-2E-3</v>
      </c>
      <c r="J49" s="5" t="s">
        <v>205</v>
      </c>
      <c r="K49" s="4">
        <v>-2E-3</v>
      </c>
      <c r="L49" s="26">
        <f>SheetB!$BG$74</f>
        <v>0</v>
      </c>
      <c r="M49" s="26">
        <f>SheetC!$BG$74</f>
        <v>0</v>
      </c>
      <c r="N49" s="26">
        <f>SheetD!$BG$74</f>
        <v>0</v>
      </c>
      <c r="O49" s="26">
        <f>SheetE!$BG$74</f>
        <v>2.2271714922048988E-3</v>
      </c>
      <c r="P49" s="26">
        <f>SheetF!$BG$74</f>
        <v>0</v>
      </c>
      <c r="Q49" s="4">
        <v>-2E-3</v>
      </c>
    </row>
    <row r="50" spans="1:17" x14ac:dyDescent="0.2">
      <c r="A50" s="7" t="s">
        <v>240</v>
      </c>
      <c r="B50" s="4">
        <v>-2E-3</v>
      </c>
      <c r="C50" s="26">
        <f>SheetB!$BH$73</f>
        <v>0</v>
      </c>
      <c r="D50" s="26">
        <f>SheetC!$BH$73</f>
        <v>0</v>
      </c>
      <c r="E50" s="26">
        <f>SheetD!$BH$73</f>
        <v>0</v>
      </c>
      <c r="F50" s="26">
        <f>SheetE!$BH$73</f>
        <v>0</v>
      </c>
      <c r="G50" s="26">
        <f>SheetF!$BH$73</f>
        <v>0</v>
      </c>
      <c r="H50" s="4">
        <v>-2E-3</v>
      </c>
      <c r="J50" s="7" t="s">
        <v>240</v>
      </c>
      <c r="K50" s="4">
        <v>-2E-3</v>
      </c>
      <c r="L50" s="26">
        <f>SheetB!$BH$74</f>
        <v>0</v>
      </c>
      <c r="M50" s="26">
        <f>SheetC!$BH$74</f>
        <v>0</v>
      </c>
      <c r="N50" s="26">
        <f>SheetD!$BH$74</f>
        <v>0</v>
      </c>
      <c r="O50" s="26">
        <f>SheetE!$BH$74</f>
        <v>0</v>
      </c>
      <c r="P50" s="26">
        <f>SheetF!$BH$74</f>
        <v>0</v>
      </c>
      <c r="Q50" s="4">
        <v>-2E-3</v>
      </c>
    </row>
    <row r="51" spans="1:17" x14ac:dyDescent="0.2">
      <c r="A51" s="7" t="s">
        <v>241</v>
      </c>
      <c r="B51" s="4">
        <v>-2E-3</v>
      </c>
      <c r="C51" s="26">
        <f>SheetB!$BI$73</f>
        <v>0</v>
      </c>
      <c r="D51" s="26">
        <f>SheetC!$BI$73</f>
        <v>0</v>
      </c>
      <c r="E51" s="26">
        <f>SheetD!$BI$73</f>
        <v>0</v>
      </c>
      <c r="F51" s="26">
        <f>SheetE!$BI$73</f>
        <v>0</v>
      </c>
      <c r="G51" s="26">
        <f>SheetF!$BI$73</f>
        <v>0</v>
      </c>
      <c r="H51" s="4">
        <v>-2E-3</v>
      </c>
      <c r="J51" s="7" t="s">
        <v>241</v>
      </c>
      <c r="K51" s="4">
        <v>-2E-3</v>
      </c>
      <c r="L51" s="26">
        <f>SheetB!$BI$74</f>
        <v>0</v>
      </c>
      <c r="M51" s="26">
        <f>SheetC!$BI$74</f>
        <v>0</v>
      </c>
      <c r="N51" s="26">
        <f>SheetD!$BI$74</f>
        <v>2.2271714922048988E-3</v>
      </c>
      <c r="O51" s="26">
        <f>SheetE!$BI$74</f>
        <v>2.2271714922048988E-3</v>
      </c>
      <c r="P51" s="26">
        <f>SheetF!$BI$74</f>
        <v>0</v>
      </c>
      <c r="Q51" s="4">
        <v>-2E-3</v>
      </c>
    </row>
    <row r="52" spans="1:17" x14ac:dyDescent="0.2">
      <c r="A52" s="7" t="s">
        <v>2271</v>
      </c>
      <c r="B52" s="4">
        <v>-2E-3</v>
      </c>
      <c r="C52" s="26">
        <f>SheetB!$BJ$73</f>
        <v>0</v>
      </c>
      <c r="D52" s="26">
        <f>SheetC!$BJ$73</f>
        <v>0</v>
      </c>
      <c r="E52" s="26">
        <f>SheetD!$BJ$73</f>
        <v>0</v>
      </c>
      <c r="F52" s="26">
        <f>SheetE!$BJ$73</f>
        <v>0</v>
      </c>
      <c r="G52" s="26">
        <f>SheetF!$BJ$73</f>
        <v>0</v>
      </c>
      <c r="H52" s="4">
        <v>-2E-3</v>
      </c>
      <c r="J52" s="7" t="s">
        <v>2271</v>
      </c>
      <c r="K52" s="4">
        <v>-2E-3</v>
      </c>
      <c r="L52" s="26">
        <f>SheetB!$BJ$74</f>
        <v>0</v>
      </c>
      <c r="M52" s="26">
        <f>SheetC!$BJ$74</f>
        <v>0</v>
      </c>
      <c r="N52" s="26">
        <f>SheetD!$BJ$74</f>
        <v>0</v>
      </c>
      <c r="O52" s="26">
        <f>SheetE!$BJ$74</f>
        <v>0</v>
      </c>
      <c r="P52" s="26">
        <f>SheetF!$BJ$74</f>
        <v>0</v>
      </c>
      <c r="Q52" s="4">
        <v>-2E-3</v>
      </c>
    </row>
    <row r="53" spans="1:17" x14ac:dyDescent="0.2">
      <c r="A53" s="7" t="s">
        <v>243</v>
      </c>
      <c r="B53" s="4">
        <v>-2E-3</v>
      </c>
      <c r="C53" s="26">
        <f>SheetB!$BK$73</f>
        <v>0</v>
      </c>
      <c r="D53" s="26">
        <f>SheetC!$BK$73</f>
        <v>0</v>
      </c>
      <c r="E53" s="26">
        <f>SheetD!$BK$73</f>
        <v>0</v>
      </c>
      <c r="F53" s="26">
        <f>SheetE!$BK$73</f>
        <v>0</v>
      </c>
      <c r="G53" s="26">
        <f>SheetF!$BK$73</f>
        <v>0</v>
      </c>
      <c r="H53" s="4">
        <v>-2E-3</v>
      </c>
      <c r="J53" s="7" t="s">
        <v>243</v>
      </c>
      <c r="K53" s="4">
        <v>-2E-3</v>
      </c>
      <c r="L53" s="26">
        <f>SheetB!$BK$74</f>
        <v>0</v>
      </c>
      <c r="M53" s="26">
        <f>SheetC!$BK$74</f>
        <v>0</v>
      </c>
      <c r="N53" s="26">
        <f>SheetD!$BK$74</f>
        <v>0</v>
      </c>
      <c r="O53" s="26">
        <f>SheetE!$BK$74</f>
        <v>0</v>
      </c>
      <c r="P53" s="26">
        <f>SheetF!$BK$74</f>
        <v>0</v>
      </c>
      <c r="Q53" s="4">
        <v>-2E-3</v>
      </c>
    </row>
    <row r="54" spans="1:17" x14ac:dyDescent="0.2">
      <c r="A54" s="11" t="s">
        <v>2272</v>
      </c>
      <c r="B54" s="4">
        <v>-2E-3</v>
      </c>
      <c r="C54" s="26">
        <f>SheetB!$BL$73</f>
        <v>0</v>
      </c>
      <c r="D54" s="26">
        <f>SheetC!$BL$73</f>
        <v>0</v>
      </c>
      <c r="E54" s="26">
        <f>SheetD!$BL$73</f>
        <v>0</v>
      </c>
      <c r="F54" s="26">
        <f>SheetE!$BL$73</f>
        <v>0</v>
      </c>
      <c r="G54" s="26">
        <f>SheetF!$BL$73</f>
        <v>0</v>
      </c>
      <c r="H54" s="4">
        <v>-2E-3</v>
      </c>
      <c r="J54" s="11" t="s">
        <v>2272</v>
      </c>
      <c r="K54" s="4">
        <v>-2E-3</v>
      </c>
      <c r="L54" s="26">
        <f>SheetB!$BL$74</f>
        <v>0</v>
      </c>
      <c r="M54" s="26">
        <f>SheetC!$BL$74</f>
        <v>2.2271714922048988E-3</v>
      </c>
      <c r="N54" s="26">
        <f>SheetD!$BL$74</f>
        <v>0</v>
      </c>
      <c r="O54" s="26">
        <f>SheetE!$BL$74</f>
        <v>2.2271714922048988E-3</v>
      </c>
      <c r="P54" s="26">
        <f>SheetF!$BL$74</f>
        <v>0</v>
      </c>
      <c r="Q54" s="4">
        <v>-2E-3</v>
      </c>
    </row>
    <row r="55" spans="1:17" x14ac:dyDescent="0.2">
      <c r="A55" s="7" t="s">
        <v>2273</v>
      </c>
      <c r="B55" s="4">
        <v>-2E-3</v>
      </c>
      <c r="C55" s="26">
        <f>SheetB!$BM$73</f>
        <v>0</v>
      </c>
      <c r="D55" s="26">
        <f>SheetC!$BM$73</f>
        <v>0</v>
      </c>
      <c r="E55" s="26">
        <f>SheetD!$BM$73</f>
        <v>0</v>
      </c>
      <c r="F55" s="26">
        <f>SheetE!$BM$73</f>
        <v>0</v>
      </c>
      <c r="G55" s="26">
        <f>SheetF!$BM$73</f>
        <v>0</v>
      </c>
      <c r="H55" s="4">
        <v>-2E-3</v>
      </c>
      <c r="J55" s="7" t="s">
        <v>2273</v>
      </c>
      <c r="K55" s="4">
        <v>-2E-3</v>
      </c>
      <c r="L55" s="26">
        <f>SheetB!$BM$74</f>
        <v>0</v>
      </c>
      <c r="M55" s="26">
        <f>SheetC!$BM$74</f>
        <v>2.2271714922048988E-3</v>
      </c>
      <c r="N55" s="26">
        <f>SheetD!$BM$74</f>
        <v>2.2271714922048988E-3</v>
      </c>
      <c r="O55" s="26">
        <f>SheetE!$BM$74</f>
        <v>0</v>
      </c>
      <c r="P55" s="26">
        <f>SheetF!$BM$74</f>
        <v>0</v>
      </c>
      <c r="Q55" s="4">
        <v>-2E-3</v>
      </c>
    </row>
    <row r="56" spans="1:17" x14ac:dyDescent="0.2">
      <c r="A56" s="7" t="s">
        <v>2274</v>
      </c>
      <c r="B56" s="4">
        <v>-2E-3</v>
      </c>
      <c r="C56" s="26">
        <f>SheetB!$BN$73</f>
        <v>0</v>
      </c>
      <c r="D56" s="26">
        <f>SheetC!$BN$73</f>
        <v>0</v>
      </c>
      <c r="E56" s="26">
        <f>SheetD!$BN$73</f>
        <v>0</v>
      </c>
      <c r="F56" s="26">
        <f>SheetE!$BN$73</f>
        <v>0</v>
      </c>
      <c r="G56" s="26">
        <f>SheetF!$BN$73</f>
        <v>0</v>
      </c>
      <c r="H56" s="4">
        <v>-2E-3</v>
      </c>
      <c r="J56" s="7" t="s">
        <v>2274</v>
      </c>
      <c r="K56" s="4">
        <v>-2E-3</v>
      </c>
      <c r="L56" s="26">
        <f>SheetB!$BN$74</f>
        <v>0</v>
      </c>
      <c r="M56" s="26">
        <f>SheetC!$BN$74</f>
        <v>2.2271714922048988E-3</v>
      </c>
      <c r="N56" s="26">
        <f>SheetD!$BN$74</f>
        <v>0</v>
      </c>
      <c r="O56" s="26">
        <f>SheetE!$BN$74</f>
        <v>0</v>
      </c>
      <c r="P56" s="26">
        <f>SheetF!$BN$74</f>
        <v>0</v>
      </c>
      <c r="Q56" s="4">
        <v>-2E-3</v>
      </c>
    </row>
    <row r="57" spans="1:17" x14ac:dyDescent="0.2">
      <c r="A57" s="7" t="s">
        <v>2275</v>
      </c>
      <c r="B57" s="4">
        <v>-2E-3</v>
      </c>
      <c r="C57" s="26">
        <f>SheetB!$BO$73</f>
        <v>0</v>
      </c>
      <c r="D57" s="26">
        <f>SheetC!$BO$73</f>
        <v>0</v>
      </c>
      <c r="E57" s="26">
        <f>SheetD!$BO$73</f>
        <v>0</v>
      </c>
      <c r="F57" s="26">
        <f>SheetE!$BO$73</f>
        <v>0</v>
      </c>
      <c r="G57" s="26">
        <f>SheetF!$BO$73</f>
        <v>0</v>
      </c>
      <c r="H57" s="4">
        <v>-2E-3</v>
      </c>
      <c r="J57" s="7" t="s">
        <v>2275</v>
      </c>
      <c r="K57" s="4">
        <v>-2E-3</v>
      </c>
      <c r="L57" s="26">
        <f>SheetB!$BO$74</f>
        <v>0</v>
      </c>
      <c r="M57" s="26">
        <f>SheetC!$BO$74</f>
        <v>0</v>
      </c>
      <c r="N57" s="26">
        <f>SheetD!$BO$74</f>
        <v>0</v>
      </c>
      <c r="O57" s="26">
        <f>SheetE!$BO$74</f>
        <v>0</v>
      </c>
      <c r="P57" s="26">
        <f>SheetF!$BO$74</f>
        <v>0</v>
      </c>
      <c r="Q57" s="4">
        <v>-2E-3</v>
      </c>
    </row>
    <row r="58" spans="1:17" x14ac:dyDescent="0.2">
      <c r="A58" s="7" t="s">
        <v>2276</v>
      </c>
      <c r="B58" s="4">
        <v>-2E-3</v>
      </c>
      <c r="C58" s="26">
        <f>SheetB!$BP$73</f>
        <v>0</v>
      </c>
      <c r="D58" s="26">
        <f>SheetC!$BP$73</f>
        <v>0</v>
      </c>
      <c r="E58" s="26">
        <f>SheetD!$BP$73</f>
        <v>0</v>
      </c>
      <c r="F58" s="26">
        <f>SheetE!$BP$73</f>
        <v>0</v>
      </c>
      <c r="G58" s="26">
        <f>SheetF!$BP$73</f>
        <v>0</v>
      </c>
      <c r="H58" s="4">
        <v>-2E-3</v>
      </c>
      <c r="J58" s="7" t="s">
        <v>2276</v>
      </c>
      <c r="K58" s="4">
        <v>-2E-3</v>
      </c>
      <c r="L58" s="26">
        <f>SheetB!$BP$74</f>
        <v>0</v>
      </c>
      <c r="M58" s="26">
        <f>SheetC!$BP$74</f>
        <v>0</v>
      </c>
      <c r="N58" s="26">
        <f>SheetD!$BP$74</f>
        <v>0</v>
      </c>
      <c r="O58" s="26">
        <f>SheetE!$BP$74</f>
        <v>0</v>
      </c>
      <c r="P58" s="26">
        <f>SheetF!$BP$74</f>
        <v>0</v>
      </c>
      <c r="Q58" s="4">
        <v>-2E-3</v>
      </c>
    </row>
    <row r="59" spans="1:17" x14ac:dyDescent="0.2">
      <c r="A59" s="10" t="s">
        <v>214</v>
      </c>
      <c r="B59" s="4">
        <v>-2E-3</v>
      </c>
      <c r="C59" s="26">
        <f>SheetB!$BQ$73</f>
        <v>0</v>
      </c>
      <c r="D59" s="26">
        <f>SheetC!$BQ$73</f>
        <v>0</v>
      </c>
      <c r="E59" s="26">
        <f>SheetD!$BQ$73</f>
        <v>0</v>
      </c>
      <c r="F59" s="26">
        <f>SheetE!$BQ$73</f>
        <v>0</v>
      </c>
      <c r="G59" s="26">
        <f>SheetF!$BQ$73</f>
        <v>0</v>
      </c>
      <c r="H59" s="4">
        <v>-2E-3</v>
      </c>
      <c r="J59" s="10" t="s">
        <v>214</v>
      </c>
      <c r="K59" s="4">
        <v>-2E-3</v>
      </c>
      <c r="L59" s="26">
        <f>SheetB!$BQ$74</f>
        <v>0</v>
      </c>
      <c r="M59" s="26">
        <f>SheetC!$BQ$74</f>
        <v>0</v>
      </c>
      <c r="N59" s="26">
        <f>SheetD!$BQ$74</f>
        <v>0</v>
      </c>
      <c r="O59" s="26">
        <f>SheetE!$BQ$74</f>
        <v>0</v>
      </c>
      <c r="P59" s="26">
        <f>SheetF!$BQ$74</f>
        <v>0</v>
      </c>
      <c r="Q59" s="4">
        <v>-2E-3</v>
      </c>
    </row>
    <row r="60" spans="1:17" x14ac:dyDescent="0.2">
      <c r="A60" s="10" t="s">
        <v>3</v>
      </c>
      <c r="B60" s="4">
        <v>-2E-3</v>
      </c>
      <c r="C60" s="30">
        <v>-2E-3</v>
      </c>
      <c r="D60" s="30">
        <v>-2E-3</v>
      </c>
      <c r="E60" s="30">
        <v>-2E-3</v>
      </c>
      <c r="F60" s="30">
        <v>-2E-3</v>
      </c>
      <c r="G60" s="30">
        <v>-2E-3</v>
      </c>
      <c r="H60" s="4">
        <v>-2E-3</v>
      </c>
      <c r="J60" s="10" t="s">
        <v>3</v>
      </c>
      <c r="K60" s="4">
        <v>-2E-3</v>
      </c>
      <c r="L60" s="30">
        <v>-2E-3</v>
      </c>
      <c r="M60" s="30">
        <v>-2E-3</v>
      </c>
      <c r="N60" s="30">
        <v>-2E-3</v>
      </c>
      <c r="O60" s="30">
        <v>-2E-3</v>
      </c>
      <c r="P60" s="30">
        <v>-2E-3</v>
      </c>
      <c r="Q60" s="4">
        <v>-2E-3</v>
      </c>
    </row>
    <row r="61" spans="1:17" x14ac:dyDescent="0.2">
      <c r="A61" s="2" t="s">
        <v>249</v>
      </c>
      <c r="B61" s="3" t="s">
        <v>194</v>
      </c>
      <c r="C61" s="29" t="s">
        <v>200</v>
      </c>
      <c r="D61" s="29" t="s">
        <v>201</v>
      </c>
      <c r="E61" s="29" t="s">
        <v>202</v>
      </c>
      <c r="F61" s="29" t="s">
        <v>203</v>
      </c>
      <c r="G61" s="29" t="s">
        <v>204</v>
      </c>
      <c r="H61" s="3" t="s">
        <v>194</v>
      </c>
      <c r="J61" s="2" t="s">
        <v>249</v>
      </c>
      <c r="K61" s="3" t="s">
        <v>194</v>
      </c>
      <c r="L61" s="29" t="s">
        <v>200</v>
      </c>
      <c r="M61" s="29" t="s">
        <v>201</v>
      </c>
      <c r="N61" s="29" t="s">
        <v>202</v>
      </c>
      <c r="O61" s="29" t="s">
        <v>203</v>
      </c>
      <c r="P61" s="29" t="s">
        <v>204</v>
      </c>
      <c r="Q61" s="3" t="s">
        <v>194</v>
      </c>
    </row>
    <row r="62" spans="1:17" x14ac:dyDescent="0.2">
      <c r="A62" s="2" t="s">
        <v>3</v>
      </c>
      <c r="B62" s="4">
        <v>-2E-3</v>
      </c>
      <c r="C62" s="30">
        <v>-2E-3</v>
      </c>
      <c r="D62" s="30">
        <v>-2E-3</v>
      </c>
      <c r="E62" s="30">
        <v>-2E-3</v>
      </c>
      <c r="F62" s="30">
        <v>-2E-3</v>
      </c>
      <c r="G62" s="30">
        <v>-2E-3</v>
      </c>
      <c r="H62" s="4">
        <v>-2E-3</v>
      </c>
      <c r="J62" s="2" t="s">
        <v>3</v>
      </c>
      <c r="K62" s="4">
        <v>-2E-3</v>
      </c>
      <c r="L62" s="30">
        <v>-2E-3</v>
      </c>
      <c r="M62" s="30">
        <v>-2E-3</v>
      </c>
      <c r="N62" s="30">
        <v>-2E-3</v>
      </c>
      <c r="O62" s="30">
        <v>-2E-3</v>
      </c>
      <c r="P62" s="30">
        <v>-2E-3</v>
      </c>
      <c r="Q62" s="4">
        <v>-2E-3</v>
      </c>
    </row>
    <row r="63" spans="1:17" x14ac:dyDescent="0.2">
      <c r="A63" s="5" t="s">
        <v>205</v>
      </c>
      <c r="B63" s="4">
        <v>-2E-3</v>
      </c>
      <c r="C63" s="26">
        <f>SheetB!$BR$73</f>
        <v>0</v>
      </c>
      <c r="D63" s="26">
        <f>SheetC!$BR$73</f>
        <v>0</v>
      </c>
      <c r="E63" s="26">
        <f>SheetD!$BR$73</f>
        <v>0</v>
      </c>
      <c r="F63" s="26">
        <f>SheetE!$BR$73</f>
        <v>0</v>
      </c>
      <c r="G63" s="26">
        <f>SheetF!$BR$73</f>
        <v>0</v>
      </c>
      <c r="H63" s="4">
        <v>-2E-3</v>
      </c>
      <c r="J63" s="5" t="s">
        <v>205</v>
      </c>
      <c r="K63" s="4">
        <v>-2E-3</v>
      </c>
      <c r="L63" s="26">
        <f>SheetB!$BR$74</f>
        <v>0</v>
      </c>
      <c r="M63" s="26">
        <f>SheetC!$BR$74</f>
        <v>0</v>
      </c>
      <c r="N63" s="26">
        <f>SheetD!$BR$74</f>
        <v>2.2271714922048988E-3</v>
      </c>
      <c r="O63" s="26">
        <f>SheetE!$BR$74</f>
        <v>2.2271714922048988E-3</v>
      </c>
      <c r="P63" s="26">
        <f>SheetF!$BR$74</f>
        <v>0</v>
      </c>
      <c r="Q63" s="4">
        <v>-2E-3</v>
      </c>
    </row>
    <row r="64" spans="1:17" x14ac:dyDescent="0.2">
      <c r="A64" s="7" t="s">
        <v>2268</v>
      </c>
      <c r="B64" s="4">
        <v>-2E-3</v>
      </c>
      <c r="C64" s="26">
        <f>SheetB!$BS$73</f>
        <v>0</v>
      </c>
      <c r="D64" s="26">
        <f>SheetC!$BS$73</f>
        <v>0</v>
      </c>
      <c r="E64" s="26">
        <f>SheetD!$BS$73</f>
        <v>0</v>
      </c>
      <c r="F64" s="26">
        <f>SheetE!$BS$73</f>
        <v>0</v>
      </c>
      <c r="G64" s="26">
        <f>SheetF!$BS$73</f>
        <v>0</v>
      </c>
      <c r="H64" s="4">
        <v>-2E-3</v>
      </c>
      <c r="J64" s="7" t="s">
        <v>2268</v>
      </c>
      <c r="K64" s="4">
        <v>-2E-3</v>
      </c>
      <c r="L64" s="26">
        <f>SheetB!$BS$74</f>
        <v>0</v>
      </c>
      <c r="M64" s="26">
        <f>SheetC!$BS$74</f>
        <v>0</v>
      </c>
      <c r="N64" s="26">
        <f>SheetD!$BS$74</f>
        <v>0</v>
      </c>
      <c r="O64" s="26">
        <f>SheetE!$BS$74</f>
        <v>0</v>
      </c>
      <c r="P64" s="26">
        <f>SheetF!$BS$74</f>
        <v>0</v>
      </c>
      <c r="Q64" s="4">
        <v>-2E-3</v>
      </c>
    </row>
    <row r="65" spans="1:17" x14ac:dyDescent="0.2">
      <c r="A65" s="7" t="s">
        <v>2269</v>
      </c>
      <c r="B65" s="4">
        <v>-2E-3</v>
      </c>
      <c r="C65" s="26">
        <f>SheetB!$BT$73</f>
        <v>0</v>
      </c>
      <c r="D65" s="26">
        <f>SheetC!$BT$73</f>
        <v>0</v>
      </c>
      <c r="E65" s="26">
        <f>SheetD!$BT$73</f>
        <v>0</v>
      </c>
      <c r="F65" s="26">
        <f>SheetE!$BT$73</f>
        <v>0</v>
      </c>
      <c r="G65" s="26">
        <f>SheetF!$BT$73</f>
        <v>0</v>
      </c>
      <c r="H65" s="4">
        <v>-2E-3</v>
      </c>
      <c r="J65" s="7" t="s">
        <v>2269</v>
      </c>
      <c r="K65" s="4">
        <v>-2E-3</v>
      </c>
      <c r="L65" s="26">
        <f>SheetB!$BT$74</f>
        <v>0</v>
      </c>
      <c r="M65" s="26">
        <f>SheetC!$BT$74</f>
        <v>0</v>
      </c>
      <c r="N65" s="26">
        <f>SheetD!$BT$74</f>
        <v>0</v>
      </c>
      <c r="O65" s="26">
        <f>SheetE!$BT$74</f>
        <v>0</v>
      </c>
      <c r="P65" s="26">
        <f>SheetF!$BT$74</f>
        <v>0</v>
      </c>
      <c r="Q65" s="4">
        <v>-2E-3</v>
      </c>
    </row>
    <row r="66" spans="1:17" x14ac:dyDescent="0.2">
      <c r="A66" s="7" t="s">
        <v>252</v>
      </c>
      <c r="B66" s="4">
        <v>-2E-3</v>
      </c>
      <c r="C66" s="26">
        <f>SheetB!$BU$73</f>
        <v>0</v>
      </c>
      <c r="D66" s="26">
        <f>SheetC!$BU$73</f>
        <v>0</v>
      </c>
      <c r="E66" s="26">
        <f>SheetD!$BU$73</f>
        <v>0</v>
      </c>
      <c r="F66" s="26">
        <f>SheetE!$BU$73</f>
        <v>0</v>
      </c>
      <c r="G66" s="26">
        <f>SheetF!$BU$73</f>
        <v>0</v>
      </c>
      <c r="H66" s="4">
        <v>-2E-3</v>
      </c>
      <c r="J66" s="7" t="s">
        <v>252</v>
      </c>
      <c r="K66" s="4">
        <v>-2E-3</v>
      </c>
      <c r="L66" s="26">
        <f>SheetB!$BU$74</f>
        <v>0</v>
      </c>
      <c r="M66" s="26">
        <f>SheetC!$BU$74</f>
        <v>0</v>
      </c>
      <c r="N66" s="26">
        <f>SheetD!$BU$74</f>
        <v>0</v>
      </c>
      <c r="O66" s="26">
        <f>SheetE!$BU$74</f>
        <v>0</v>
      </c>
      <c r="P66" s="26">
        <f>SheetF!$BU$74</f>
        <v>0</v>
      </c>
      <c r="Q66" s="4">
        <v>-2E-3</v>
      </c>
    </row>
    <row r="67" spans="1:17" x14ac:dyDescent="0.2">
      <c r="A67" s="7" t="s">
        <v>253</v>
      </c>
      <c r="B67" s="4">
        <v>-2E-3</v>
      </c>
      <c r="C67" s="26">
        <f>SheetB!$BV$73</f>
        <v>0</v>
      </c>
      <c r="D67" s="26">
        <f>SheetC!$BV$73</f>
        <v>0</v>
      </c>
      <c r="E67" s="26">
        <f>SheetD!$BV$73</f>
        <v>0</v>
      </c>
      <c r="F67" s="26">
        <f>SheetE!$BV$73</f>
        <v>0</v>
      </c>
      <c r="G67" s="26">
        <f>SheetF!$BV$73</f>
        <v>0</v>
      </c>
      <c r="H67" s="4">
        <v>-2E-3</v>
      </c>
      <c r="J67" s="7" t="s">
        <v>253</v>
      </c>
      <c r="K67" s="4">
        <v>-2E-3</v>
      </c>
      <c r="L67" s="26">
        <f>SheetB!$BV$74</f>
        <v>0</v>
      </c>
      <c r="M67" s="26">
        <f>SheetC!$BV$74</f>
        <v>0</v>
      </c>
      <c r="N67" s="26">
        <f>SheetD!$BV$74</f>
        <v>0</v>
      </c>
      <c r="O67" s="26">
        <f>SheetE!$BV$74</f>
        <v>0</v>
      </c>
      <c r="P67" s="26">
        <f>SheetF!$BV$74</f>
        <v>0</v>
      </c>
      <c r="Q67" s="4">
        <v>-2E-3</v>
      </c>
    </row>
    <row r="68" spans="1:17" x14ac:dyDescent="0.2">
      <c r="A68" s="7" t="s">
        <v>2270</v>
      </c>
      <c r="B68" s="4">
        <v>-2E-3</v>
      </c>
      <c r="C68" s="26">
        <f>SheetB!$BW$73</f>
        <v>0</v>
      </c>
      <c r="D68" s="26">
        <f>SheetC!$BW$73</f>
        <v>0</v>
      </c>
      <c r="E68" s="26">
        <f>SheetD!$BW$73</f>
        <v>0</v>
      </c>
      <c r="F68" s="26">
        <f>SheetE!$BW$73</f>
        <v>0</v>
      </c>
      <c r="G68" s="26">
        <f>SheetF!$BW$73</f>
        <v>0</v>
      </c>
      <c r="H68" s="4">
        <v>-2E-3</v>
      </c>
      <c r="J68" s="7" t="s">
        <v>2270</v>
      </c>
      <c r="K68" s="4">
        <v>-2E-3</v>
      </c>
      <c r="L68" s="26">
        <f>SheetB!$BW$74</f>
        <v>0</v>
      </c>
      <c r="M68" s="26">
        <f>SheetC!$BW$74</f>
        <v>4.4543429844097976E-3</v>
      </c>
      <c r="N68" s="26">
        <f>SheetD!$BW$74</f>
        <v>4.4543429844097976E-3</v>
      </c>
      <c r="O68" s="26">
        <f>SheetE!$BW$74</f>
        <v>1.5590200445434292E-2</v>
      </c>
      <c r="P68" s="26">
        <f>SheetF!$BW$74</f>
        <v>0</v>
      </c>
      <c r="Q68" s="4">
        <v>-2E-3</v>
      </c>
    </row>
    <row r="69" spans="1:17" x14ac:dyDescent="0.2">
      <c r="A69" s="10" t="s">
        <v>214</v>
      </c>
      <c r="B69" s="4">
        <v>-2E-3</v>
      </c>
      <c r="C69" s="26">
        <f>SheetB!$BX$73</f>
        <v>0</v>
      </c>
      <c r="D69" s="26">
        <f>SheetC!$BX$73</f>
        <v>0</v>
      </c>
      <c r="E69" s="26">
        <f>SheetD!$BX$73</f>
        <v>0</v>
      </c>
      <c r="F69" s="26">
        <f>SheetE!$BX$73</f>
        <v>0</v>
      </c>
      <c r="G69" s="26">
        <f>SheetF!$BX$73</f>
        <v>0</v>
      </c>
      <c r="H69" s="4">
        <v>-2E-3</v>
      </c>
      <c r="J69" s="10" t="s">
        <v>214</v>
      </c>
      <c r="K69" s="4">
        <v>-2E-3</v>
      </c>
      <c r="L69" s="26">
        <f>SheetB!$BX$74</f>
        <v>0</v>
      </c>
      <c r="M69" s="26">
        <f>SheetC!$BX$74</f>
        <v>0</v>
      </c>
      <c r="N69" s="26">
        <f>SheetD!$BX$74</f>
        <v>0</v>
      </c>
      <c r="O69" s="26">
        <f>SheetE!$BX$74</f>
        <v>0</v>
      </c>
      <c r="P69" s="26">
        <f>SheetF!$BX$74</f>
        <v>0</v>
      </c>
      <c r="Q69" s="4">
        <v>-2E-3</v>
      </c>
    </row>
    <row r="70" spans="1:17" x14ac:dyDescent="0.2">
      <c r="A70" s="10" t="s">
        <v>3</v>
      </c>
      <c r="B70" s="4">
        <v>-2E-3</v>
      </c>
      <c r="C70" s="30">
        <v>-2E-3</v>
      </c>
      <c r="D70" s="30">
        <v>-2E-3</v>
      </c>
      <c r="E70" s="30">
        <v>-2E-3</v>
      </c>
      <c r="F70" s="30">
        <v>-2E-3</v>
      </c>
      <c r="G70" s="30">
        <v>-2E-3</v>
      </c>
      <c r="H70" s="4">
        <v>-2E-3</v>
      </c>
      <c r="J70" s="10" t="s">
        <v>3</v>
      </c>
      <c r="K70" s="4">
        <v>-2E-3</v>
      </c>
      <c r="L70" s="30">
        <v>-2E-3</v>
      </c>
      <c r="M70" s="30">
        <v>-2E-3</v>
      </c>
      <c r="N70" s="30">
        <v>-2E-3</v>
      </c>
      <c r="O70" s="30">
        <v>-2E-3</v>
      </c>
      <c r="P70" s="30">
        <v>-2E-3</v>
      </c>
      <c r="Q70" s="4">
        <v>-2E-3</v>
      </c>
    </row>
    <row r="71" spans="1:17" x14ac:dyDescent="0.2">
      <c r="A71" s="2" t="s">
        <v>255</v>
      </c>
      <c r="B71" s="3" t="s">
        <v>194</v>
      </c>
      <c r="C71" s="29" t="s">
        <v>200</v>
      </c>
      <c r="D71" s="29" t="s">
        <v>201</v>
      </c>
      <c r="E71" s="29" t="s">
        <v>202</v>
      </c>
      <c r="F71" s="29" t="s">
        <v>203</v>
      </c>
      <c r="G71" s="29" t="s">
        <v>204</v>
      </c>
      <c r="H71" s="3" t="s">
        <v>194</v>
      </c>
      <c r="J71" s="2" t="s">
        <v>255</v>
      </c>
      <c r="K71" s="3" t="s">
        <v>194</v>
      </c>
      <c r="L71" s="29" t="s">
        <v>200</v>
      </c>
      <c r="M71" s="29" t="s">
        <v>201</v>
      </c>
      <c r="N71" s="29" t="s">
        <v>202</v>
      </c>
      <c r="O71" s="29" t="s">
        <v>203</v>
      </c>
      <c r="P71" s="29" t="s">
        <v>204</v>
      </c>
      <c r="Q71" s="3" t="s">
        <v>194</v>
      </c>
    </row>
    <row r="72" spans="1:17" x14ac:dyDescent="0.2">
      <c r="A72" s="2" t="s">
        <v>3</v>
      </c>
      <c r="B72" s="4">
        <v>-2E-3</v>
      </c>
      <c r="C72" s="30">
        <v>-2E-3</v>
      </c>
      <c r="D72" s="30">
        <v>-2E-3</v>
      </c>
      <c r="E72" s="30">
        <v>-2E-3</v>
      </c>
      <c r="F72" s="30">
        <v>-2E-3</v>
      </c>
      <c r="G72" s="30">
        <v>-2E-3</v>
      </c>
      <c r="H72" s="4">
        <v>-2E-3</v>
      </c>
      <c r="J72" s="2" t="s">
        <v>3</v>
      </c>
      <c r="K72" s="4">
        <v>-2E-3</v>
      </c>
      <c r="L72" s="30">
        <v>-2E-3</v>
      </c>
      <c r="M72" s="30">
        <v>-2E-3</v>
      </c>
      <c r="N72" s="30">
        <v>-2E-3</v>
      </c>
      <c r="O72" s="30">
        <v>-2E-3</v>
      </c>
      <c r="P72" s="30">
        <v>-2E-3</v>
      </c>
      <c r="Q72" s="4">
        <v>-2E-3</v>
      </c>
    </row>
    <row r="73" spans="1:17" x14ac:dyDescent="0.2">
      <c r="A73" s="5" t="s">
        <v>205</v>
      </c>
      <c r="B73" s="4">
        <v>-2E-3</v>
      </c>
      <c r="C73" s="26">
        <f>SheetB!$BY$73</f>
        <v>0</v>
      </c>
      <c r="D73" s="26">
        <f>SheetC!$BY$73</f>
        <v>0</v>
      </c>
      <c r="E73" s="26">
        <f>SheetD!$BY$73</f>
        <v>0</v>
      </c>
      <c r="F73" s="26">
        <f>SheetE!$BY$73</f>
        <v>0</v>
      </c>
      <c r="G73" s="26">
        <f>SheetF!$BY$73</f>
        <v>0</v>
      </c>
      <c r="H73" s="4">
        <v>-2E-3</v>
      </c>
      <c r="J73" s="5" t="s">
        <v>205</v>
      </c>
      <c r="K73" s="4">
        <v>-2E-3</v>
      </c>
      <c r="L73" s="26">
        <f>SheetB!$BY$74</f>
        <v>2.2271714922048988E-3</v>
      </c>
      <c r="M73" s="26">
        <f>SheetC!$BY$74</f>
        <v>1.1135857461024495E-2</v>
      </c>
      <c r="N73" s="26">
        <f>SheetD!$BY$74</f>
        <v>1.3363028953229394E-2</v>
      </c>
      <c r="O73" s="26">
        <f>SheetE!$BY$74</f>
        <v>2.8953229398663686E-2</v>
      </c>
      <c r="P73" s="26">
        <f>SheetF!$BY$74</f>
        <v>1.5590200445434292E-2</v>
      </c>
      <c r="Q73" s="4">
        <v>-2E-3</v>
      </c>
    </row>
    <row r="74" spans="1:17" x14ac:dyDescent="0.2">
      <c r="A74" s="7" t="s">
        <v>256</v>
      </c>
      <c r="B74" s="4">
        <v>-2E-3</v>
      </c>
      <c r="C74" s="26">
        <f>SheetB!$BZ$73</f>
        <v>5.2101786049225775E-3</v>
      </c>
      <c r="D74" s="26">
        <f>SheetC!$BZ$73</f>
        <v>5.5060925573451854E-3</v>
      </c>
      <c r="E74" s="26">
        <f>SheetD!$BZ$73</f>
        <v>3.2992660121741763E-2</v>
      </c>
      <c r="F74" s="26">
        <f>SheetE!$BZ$73</f>
        <v>2.3135603818416777E-3</v>
      </c>
      <c r="G74" s="26">
        <f>SheetF!$BZ$73</f>
        <v>0</v>
      </c>
      <c r="H74" s="4">
        <v>-2E-3</v>
      </c>
      <c r="J74" s="7" t="s">
        <v>256</v>
      </c>
      <c r="K74" s="4">
        <v>-2E-3</v>
      </c>
      <c r="L74" s="26">
        <f>SheetB!$BZ$74</f>
        <v>0</v>
      </c>
      <c r="M74" s="26">
        <f>SheetC!$BZ$74</f>
        <v>1.3363028953229394E-2</v>
      </c>
      <c r="N74" s="26">
        <f>SheetD!$BZ$74</f>
        <v>1.3363028953229394E-2</v>
      </c>
      <c r="O74" s="26">
        <f>SheetE!$BZ$74</f>
        <v>8.9086859688195952E-3</v>
      </c>
      <c r="P74" s="26">
        <f>SheetF!$BZ$74</f>
        <v>0</v>
      </c>
      <c r="Q74" s="4">
        <v>-2E-3</v>
      </c>
    </row>
    <row r="75" spans="1:17" x14ac:dyDescent="0.2">
      <c r="A75" s="12" t="s">
        <v>257</v>
      </c>
      <c r="B75" s="4">
        <v>-2E-3</v>
      </c>
      <c r="C75" s="26">
        <f>SheetB!$CA$73</f>
        <v>7.5234979055082028E-3</v>
      </c>
      <c r="D75" s="26">
        <f>SheetC!$CA$73</f>
        <v>7.8249572856075641E-3</v>
      </c>
      <c r="E75" s="26">
        <f>SheetD!$CA$73</f>
        <v>5.7871336877352896E-3</v>
      </c>
      <c r="F75" s="26">
        <f>SheetE!$CA$73</f>
        <v>0</v>
      </c>
      <c r="G75" s="26">
        <f>SheetF!$CA$73</f>
        <v>0</v>
      </c>
      <c r="H75" s="4">
        <v>-2E-3</v>
      </c>
      <c r="J75" s="12" t="s">
        <v>257</v>
      </c>
      <c r="K75" s="4">
        <v>-2E-3</v>
      </c>
      <c r="L75" s="26">
        <f>SheetB!$CA$74</f>
        <v>0</v>
      </c>
      <c r="M75" s="26">
        <f>SheetC!$CA$74</f>
        <v>0</v>
      </c>
      <c r="N75" s="26">
        <f>SheetD!$CA$74</f>
        <v>0</v>
      </c>
      <c r="O75" s="26">
        <f>SheetE!$CA$74</f>
        <v>0</v>
      </c>
      <c r="P75" s="26">
        <f>SheetF!$CA$74</f>
        <v>0</v>
      </c>
      <c r="Q75" s="4">
        <v>-2E-3</v>
      </c>
    </row>
    <row r="76" spans="1:17" x14ac:dyDescent="0.2">
      <c r="A76" s="12" t="s">
        <v>258</v>
      </c>
      <c r="B76" s="4">
        <v>-2E-3</v>
      </c>
      <c r="C76" s="26">
        <f>SheetB!$CB$73</f>
        <v>0</v>
      </c>
      <c r="D76" s="26">
        <f>SheetC!$CB$73</f>
        <v>0</v>
      </c>
      <c r="E76" s="26">
        <f>SheetD!$CB$73</f>
        <v>4.0572342122568361E-3</v>
      </c>
      <c r="F76" s="26">
        <f>SheetE!$CB$73</f>
        <v>0</v>
      </c>
      <c r="G76" s="26">
        <f>SheetF!$CB$73</f>
        <v>0</v>
      </c>
      <c r="H76" s="4">
        <v>-2E-3</v>
      </c>
      <c r="J76" s="12" t="s">
        <v>258</v>
      </c>
      <c r="K76" s="4">
        <v>-2E-3</v>
      </c>
      <c r="L76" s="26">
        <f>SheetB!$CB$74</f>
        <v>0</v>
      </c>
      <c r="M76" s="26">
        <f>SheetC!$CB$74</f>
        <v>0</v>
      </c>
      <c r="N76" s="26">
        <f>SheetD!$CB$74</f>
        <v>0</v>
      </c>
      <c r="O76" s="26">
        <f>SheetE!$CB$74</f>
        <v>0</v>
      </c>
      <c r="P76" s="26">
        <f>SheetF!$CB$74</f>
        <v>0</v>
      </c>
      <c r="Q76" s="4">
        <v>-2E-3</v>
      </c>
    </row>
    <row r="77" spans="1:17" x14ac:dyDescent="0.2">
      <c r="A77" s="12" t="s">
        <v>259</v>
      </c>
      <c r="B77" s="4">
        <v>-2E-3</v>
      </c>
      <c r="C77" s="26">
        <f>SheetB!$CC$73</f>
        <v>8.6836310082042962E-4</v>
      </c>
      <c r="D77" s="26">
        <f>SheetC!$CC$73</f>
        <v>2.3135603818416777E-3</v>
      </c>
      <c r="E77" s="26">
        <f>SheetD!$CC$73</f>
        <v>1.7368347968012437E-2</v>
      </c>
      <c r="F77" s="26">
        <f>SheetE!$CC$73</f>
        <v>2.3135603818416777E-3</v>
      </c>
      <c r="G77" s="26">
        <f>SheetF!$CC$73</f>
        <v>0</v>
      </c>
      <c r="H77" s="4">
        <v>-2E-3</v>
      </c>
      <c r="J77" s="12" t="s">
        <v>259</v>
      </c>
      <c r="K77" s="4">
        <v>-2E-3</v>
      </c>
      <c r="L77" s="26">
        <f>SheetB!$CC$74</f>
        <v>0</v>
      </c>
      <c r="M77" s="26">
        <f>SheetC!$CC$74</f>
        <v>2.2271714922048988E-3</v>
      </c>
      <c r="N77" s="26">
        <f>SheetD!$CC$74</f>
        <v>0</v>
      </c>
      <c r="O77" s="26">
        <f>SheetE!$CC$74</f>
        <v>0</v>
      </c>
      <c r="P77" s="26">
        <f>SheetF!$CC$74</f>
        <v>0</v>
      </c>
      <c r="Q77" s="4">
        <v>-2E-3</v>
      </c>
    </row>
    <row r="78" spans="1:17" ht="25.5" x14ac:dyDescent="0.2">
      <c r="A78" s="7" t="s">
        <v>260</v>
      </c>
      <c r="B78" s="4">
        <v>-2E-3</v>
      </c>
      <c r="C78" s="26">
        <f>SheetB!$CD$73</f>
        <v>2.3433388595594934E-2</v>
      </c>
      <c r="D78" s="26">
        <f>SheetC!$CD$73</f>
        <v>8.0415138048749155E-2</v>
      </c>
      <c r="E78" s="26">
        <f>SheetD!$CD$73</f>
        <v>1.6788594126979414E-2</v>
      </c>
      <c r="F78" s="26">
        <f>SheetE!$CD$73</f>
        <v>5.7865531278145435E-3</v>
      </c>
      <c r="G78" s="26">
        <f>SheetF!$CD$73</f>
        <v>0</v>
      </c>
      <c r="H78" s="4">
        <v>-2E-3</v>
      </c>
      <c r="J78" s="7" t="s">
        <v>260</v>
      </c>
      <c r="K78" s="4">
        <v>-2E-3</v>
      </c>
      <c r="L78" s="26">
        <f>SheetB!$CD$74</f>
        <v>0</v>
      </c>
      <c r="M78" s="26">
        <f>SheetC!$CD$74</f>
        <v>1.5590200445434292E-2</v>
      </c>
      <c r="N78" s="26">
        <f>SheetD!$CD$74</f>
        <v>1.5590200445434292E-2</v>
      </c>
      <c r="O78" s="26">
        <f>SheetE!$CD$74</f>
        <v>1.3363028953229394E-2</v>
      </c>
      <c r="P78" s="26">
        <f>SheetF!$CD$74</f>
        <v>0</v>
      </c>
      <c r="Q78" s="4">
        <v>-2E-3</v>
      </c>
    </row>
    <row r="79" spans="1:17" x14ac:dyDescent="0.2">
      <c r="A79" s="7" t="s">
        <v>2277</v>
      </c>
      <c r="B79" s="4">
        <v>-2E-3</v>
      </c>
      <c r="C79" s="26">
        <f>SheetB!$CE$73</f>
        <v>0</v>
      </c>
      <c r="D79" s="26">
        <f>SheetC!$CE$73</f>
        <v>6.3744556581656142E-3</v>
      </c>
      <c r="E79" s="26">
        <f>SheetD!$CE$73</f>
        <v>4.5357084605397039E-3</v>
      </c>
      <c r="F79" s="26">
        <f>SheetE!$CE$73</f>
        <v>1.1594323641311889E-3</v>
      </c>
      <c r="G79" s="26">
        <f>SheetF!$CE$73</f>
        <v>0</v>
      </c>
      <c r="H79" s="4">
        <v>-2E-3</v>
      </c>
      <c r="J79" s="7" t="s">
        <v>2277</v>
      </c>
      <c r="K79" s="4">
        <v>-2E-3</v>
      </c>
      <c r="L79" s="26">
        <f>SheetB!$CE$74</f>
        <v>0</v>
      </c>
      <c r="M79" s="26">
        <f>SheetC!$CE$74</f>
        <v>0</v>
      </c>
      <c r="N79" s="26">
        <f>SheetD!$CE$74</f>
        <v>2.2271714922048988E-3</v>
      </c>
      <c r="O79" s="26">
        <f>SheetE!$CE$74</f>
        <v>2.2271714922048988E-3</v>
      </c>
      <c r="P79" s="26">
        <f>SheetF!$CE$74</f>
        <v>0</v>
      </c>
      <c r="Q79" s="4">
        <v>-2E-3</v>
      </c>
    </row>
    <row r="80" spans="1:17" x14ac:dyDescent="0.2">
      <c r="A80" s="7" t="s">
        <v>2278</v>
      </c>
      <c r="B80" s="4">
        <v>-2E-3</v>
      </c>
      <c r="C80" s="26">
        <f>SheetB!$CF$73</f>
        <v>1.0410397166804794E-2</v>
      </c>
      <c r="D80" s="26">
        <f>SheetC!$CF$73</f>
        <v>2.8542913902062345E-2</v>
      </c>
      <c r="E80" s="26">
        <f>SheetD!$CF$73</f>
        <v>1.4655398347901687E-2</v>
      </c>
      <c r="F80" s="26">
        <f>SheetE!$CF$73</f>
        <v>3.6075764015177064E-2</v>
      </c>
      <c r="G80" s="26">
        <f>SheetF!$CF$73</f>
        <v>0</v>
      </c>
      <c r="H80" s="4">
        <v>-2E-3</v>
      </c>
      <c r="J80" s="7" t="s">
        <v>2278</v>
      </c>
      <c r="K80" s="4">
        <v>-2E-3</v>
      </c>
      <c r="L80" s="26">
        <f>SheetB!$CF$74</f>
        <v>2.2271714922048988E-3</v>
      </c>
      <c r="M80" s="26">
        <f>SheetC!$CF$74</f>
        <v>4.4543429844097976E-3</v>
      </c>
      <c r="N80" s="26">
        <f>SheetD!$CF$74</f>
        <v>2.0044543429844089E-2</v>
      </c>
      <c r="O80" s="26">
        <f>SheetE!$CF$74</f>
        <v>6.6815144766146969E-3</v>
      </c>
      <c r="P80" s="26">
        <f>SheetF!$CF$74</f>
        <v>0</v>
      </c>
      <c r="Q80" s="4">
        <v>-2E-3</v>
      </c>
    </row>
    <row r="81" spans="1:17" x14ac:dyDescent="0.2">
      <c r="A81" s="7" t="s">
        <v>2279</v>
      </c>
      <c r="B81" s="4">
        <v>-2E-3</v>
      </c>
      <c r="C81" s="26">
        <f>SheetB!$CG$73</f>
        <v>0</v>
      </c>
      <c r="D81" s="26">
        <f>SheetC!$CG$73</f>
        <v>0</v>
      </c>
      <c r="E81" s="26">
        <f>SheetD!$CG$73</f>
        <v>0</v>
      </c>
      <c r="F81" s="26">
        <f>SheetE!$CG$73</f>
        <v>0</v>
      </c>
      <c r="G81" s="26">
        <f>SheetF!$CG$73</f>
        <v>0</v>
      </c>
      <c r="H81" s="4">
        <v>-2E-3</v>
      </c>
      <c r="J81" s="7" t="s">
        <v>2279</v>
      </c>
      <c r="K81" s="4">
        <v>-2E-3</v>
      </c>
      <c r="L81" s="26">
        <f>SheetB!$CG$74</f>
        <v>0</v>
      </c>
      <c r="M81" s="26">
        <f>SheetC!$CG$74</f>
        <v>0</v>
      </c>
      <c r="N81" s="26">
        <f>SheetD!$CG$74</f>
        <v>2.2271714922048988E-3</v>
      </c>
      <c r="O81" s="26">
        <f>SheetE!$CG$74</f>
        <v>2.2271714922048988E-3</v>
      </c>
      <c r="P81" s="26">
        <f>SheetF!$CG$74</f>
        <v>0</v>
      </c>
      <c r="Q81" s="4">
        <v>-2E-3</v>
      </c>
    </row>
    <row r="82" spans="1:17" ht="25.5" x14ac:dyDescent="0.2">
      <c r="A82" s="7" t="s">
        <v>2280</v>
      </c>
      <c r="B82" s="4">
        <v>-2E-3</v>
      </c>
      <c r="C82" s="26">
        <f>SheetB!$CH$73</f>
        <v>1.3594418669122305E-2</v>
      </c>
      <c r="D82" s="26">
        <f>SheetC!$CH$73</f>
        <v>1.3024527197688741E-2</v>
      </c>
      <c r="E82" s="26">
        <f>SheetD!$CH$73</f>
        <v>1.0705202812117509E-2</v>
      </c>
      <c r="F82" s="26">
        <f>SheetE!$CH$73</f>
        <v>8.6839929920722436E-3</v>
      </c>
      <c r="G82" s="26">
        <f>SheetF!$CH$73</f>
        <v>0</v>
      </c>
      <c r="H82" s="4">
        <v>-2E-3</v>
      </c>
      <c r="J82" s="7" t="s">
        <v>2280</v>
      </c>
      <c r="K82" s="4">
        <v>-2E-3</v>
      </c>
      <c r="L82" s="26">
        <f>SheetB!$CH$74</f>
        <v>4.4543429844097976E-3</v>
      </c>
      <c r="M82" s="26">
        <f>SheetC!$CH$74</f>
        <v>6.6815144766146969E-3</v>
      </c>
      <c r="N82" s="26">
        <f>SheetD!$CH$74</f>
        <v>8.9086859688195952E-3</v>
      </c>
      <c r="O82" s="26">
        <f>SheetE!$CH$74</f>
        <v>1.3363028953229394E-2</v>
      </c>
      <c r="P82" s="26">
        <f>SheetF!$CH$74</f>
        <v>0</v>
      </c>
      <c r="Q82" s="4">
        <v>-2E-3</v>
      </c>
    </row>
    <row r="83" spans="1:17" x14ac:dyDescent="0.2">
      <c r="A83" s="12" t="s">
        <v>2274</v>
      </c>
      <c r="B83" s="4">
        <v>-2E-3</v>
      </c>
      <c r="C83" s="26">
        <f>SheetB!$CI$73</f>
        <v>1.0414495532674697E-2</v>
      </c>
      <c r="D83" s="26">
        <f>SheetC!$CI$73</f>
        <v>0</v>
      </c>
      <c r="E83" s="26">
        <f>SheetD!$CI$73</f>
        <v>0</v>
      </c>
      <c r="F83" s="26">
        <f>SheetE!$CI$73</f>
        <v>0</v>
      </c>
      <c r="G83" s="26">
        <f>SheetF!$CI$73</f>
        <v>0</v>
      </c>
      <c r="H83" s="4">
        <v>-2E-3</v>
      </c>
      <c r="J83" s="12" t="s">
        <v>2274</v>
      </c>
      <c r="K83" s="4">
        <v>-2E-3</v>
      </c>
      <c r="L83" s="26">
        <f>SheetB!$CI$74</f>
        <v>0</v>
      </c>
      <c r="M83" s="26">
        <f>SheetC!$CI$74</f>
        <v>0</v>
      </c>
      <c r="N83" s="26">
        <f>SheetD!$CI$74</f>
        <v>0</v>
      </c>
      <c r="O83" s="26">
        <f>SheetE!$CI$74</f>
        <v>0</v>
      </c>
      <c r="P83" s="26">
        <f>SheetF!$CI$74</f>
        <v>0</v>
      </c>
      <c r="Q83" s="4">
        <v>-2E-3</v>
      </c>
    </row>
    <row r="84" spans="1:17" x14ac:dyDescent="0.2">
      <c r="A84" s="12" t="s">
        <v>2275</v>
      </c>
      <c r="B84" s="4">
        <v>-2E-3</v>
      </c>
      <c r="C84" s="26">
        <f>SheetB!$CJ$73</f>
        <v>0</v>
      </c>
      <c r="D84" s="26">
        <f>SheetC!$CJ$73</f>
        <v>0</v>
      </c>
      <c r="E84" s="26">
        <f>SheetD!$CJ$73</f>
        <v>0</v>
      </c>
      <c r="F84" s="26">
        <f>SheetE!$CJ$73</f>
        <v>0</v>
      </c>
      <c r="G84" s="26">
        <f>SheetF!$CJ$73</f>
        <v>0</v>
      </c>
      <c r="H84" s="4">
        <v>-2E-3</v>
      </c>
      <c r="J84" s="12" t="s">
        <v>2275</v>
      </c>
      <c r="K84" s="4">
        <v>-2E-3</v>
      </c>
      <c r="L84" s="26">
        <f>SheetB!$CJ$74</f>
        <v>0</v>
      </c>
      <c r="M84" s="26">
        <f>SheetC!$CJ$74</f>
        <v>0</v>
      </c>
      <c r="N84" s="26">
        <f>SheetD!$CJ$74</f>
        <v>2.2271714922048988E-3</v>
      </c>
      <c r="O84" s="26">
        <f>SheetE!$CJ$74</f>
        <v>0</v>
      </c>
      <c r="P84" s="26">
        <f>SheetF!$CJ$74</f>
        <v>0</v>
      </c>
      <c r="Q84" s="4">
        <v>-2E-3</v>
      </c>
    </row>
    <row r="85" spans="1:17" x14ac:dyDescent="0.2">
      <c r="A85" s="7" t="s">
        <v>2281</v>
      </c>
      <c r="B85" s="4">
        <v>-2E-3</v>
      </c>
      <c r="C85" s="26">
        <f>SheetB!$CK$73</f>
        <v>1.1275483542932119E-2</v>
      </c>
      <c r="D85" s="26">
        <f>SheetC!$CK$73</f>
        <v>4.8513931833682716E-2</v>
      </c>
      <c r="E85" s="26">
        <f>SheetD!$CK$73</f>
        <v>2.1988160566989014E-2</v>
      </c>
      <c r="F85" s="26">
        <f>SheetE!$CK$73</f>
        <v>1.1182615785902997E-2</v>
      </c>
      <c r="G85" s="26">
        <f>SheetF!$CK$73</f>
        <v>0</v>
      </c>
      <c r="H85" s="4">
        <v>-2E-3</v>
      </c>
      <c r="J85" s="7" t="s">
        <v>2281</v>
      </c>
      <c r="K85" s="4">
        <v>-2E-3</v>
      </c>
      <c r="L85" s="26">
        <f>SheetB!$CK$74</f>
        <v>0</v>
      </c>
      <c r="M85" s="26">
        <f>SheetC!$CK$74</f>
        <v>1.3363028953229394E-2</v>
      </c>
      <c r="N85" s="26">
        <f>SheetD!$CK$74</f>
        <v>1.1135857461024495E-2</v>
      </c>
      <c r="O85" s="26">
        <f>SheetE!$CK$74</f>
        <v>1.1135857461024495E-2</v>
      </c>
      <c r="P85" s="26">
        <f>SheetF!$CK$74</f>
        <v>0</v>
      </c>
      <c r="Q85" s="4">
        <v>-2E-3</v>
      </c>
    </row>
    <row r="86" spans="1:17" x14ac:dyDescent="0.2">
      <c r="A86" s="7" t="s">
        <v>2282</v>
      </c>
      <c r="B86" s="4">
        <v>-2E-3</v>
      </c>
      <c r="C86" s="26">
        <f>SheetB!$CL$73</f>
        <v>0</v>
      </c>
      <c r="D86" s="26">
        <f>SheetC!$CL$73</f>
        <v>0</v>
      </c>
      <c r="E86" s="26">
        <f>SheetD!$CL$73</f>
        <v>0</v>
      </c>
      <c r="F86" s="26">
        <f>SheetE!$CL$73</f>
        <v>0</v>
      </c>
      <c r="G86" s="26">
        <f>SheetF!$CL$73</f>
        <v>0</v>
      </c>
      <c r="H86" s="4">
        <v>-2E-3</v>
      </c>
      <c r="J86" s="7" t="s">
        <v>2282</v>
      </c>
      <c r="K86" s="4">
        <v>-2E-3</v>
      </c>
      <c r="L86" s="26">
        <f>SheetB!$CL$74</f>
        <v>0</v>
      </c>
      <c r="M86" s="26">
        <f>SheetC!$CL$74</f>
        <v>0</v>
      </c>
      <c r="N86" s="26">
        <f>SheetD!$CL$74</f>
        <v>6.6815144766146969E-3</v>
      </c>
      <c r="O86" s="26">
        <f>SheetE!$CL$74</f>
        <v>0</v>
      </c>
      <c r="P86" s="26">
        <f>SheetF!$CL$74</f>
        <v>0</v>
      </c>
      <c r="Q86" s="4">
        <v>-2E-3</v>
      </c>
    </row>
    <row r="87" spans="1:17" x14ac:dyDescent="0.2">
      <c r="A87" s="7" t="s">
        <v>2283</v>
      </c>
      <c r="B87" s="4">
        <v>-2E-3</v>
      </c>
      <c r="C87" s="26">
        <f>SheetB!$CM$73</f>
        <v>0</v>
      </c>
      <c r="D87" s="26">
        <f>SheetC!$CM$73</f>
        <v>0</v>
      </c>
      <c r="E87" s="26">
        <f>SheetD!$CM$73</f>
        <v>0</v>
      </c>
      <c r="F87" s="26">
        <f>SheetE!$CM$73</f>
        <v>0</v>
      </c>
      <c r="G87" s="26">
        <f>SheetF!$CM$73</f>
        <v>0</v>
      </c>
      <c r="H87" s="4">
        <v>-2E-3</v>
      </c>
      <c r="J87" s="7" t="s">
        <v>2283</v>
      </c>
      <c r="K87" s="4">
        <v>-2E-3</v>
      </c>
      <c r="L87" s="26">
        <f>SheetB!$CM$74</f>
        <v>0</v>
      </c>
      <c r="M87" s="26">
        <f>SheetC!$CM$74</f>
        <v>2.2271714922048988E-3</v>
      </c>
      <c r="N87" s="26">
        <f>SheetD!$CM$74</f>
        <v>2.2271714922048988E-3</v>
      </c>
      <c r="O87" s="26">
        <f>SheetE!$CM$74</f>
        <v>2.2271714922048988E-3</v>
      </c>
      <c r="P87" s="26">
        <f>SheetF!$CM$74</f>
        <v>0</v>
      </c>
      <c r="Q87" s="4">
        <v>-2E-3</v>
      </c>
    </row>
    <row r="88" spans="1:17" x14ac:dyDescent="0.2">
      <c r="A88" s="7" t="s">
        <v>270</v>
      </c>
      <c r="B88" s="4">
        <v>-2E-3</v>
      </c>
      <c r="C88" s="26">
        <f>SheetB!$CN$73</f>
        <v>0</v>
      </c>
      <c r="D88" s="26">
        <f>SheetC!$CN$73</f>
        <v>1.1602540053079885E-3</v>
      </c>
      <c r="E88" s="26">
        <f>SheetD!$CN$73</f>
        <v>0</v>
      </c>
      <c r="F88" s="26">
        <f>SheetE!$CN$73</f>
        <v>0</v>
      </c>
      <c r="G88" s="26">
        <f>SheetF!$CN$73</f>
        <v>0</v>
      </c>
      <c r="H88" s="4">
        <v>-2E-3</v>
      </c>
      <c r="J88" s="7" t="s">
        <v>270</v>
      </c>
      <c r="K88" s="4">
        <v>-2E-3</v>
      </c>
      <c r="L88" s="26">
        <f>SheetB!$CN$74</f>
        <v>0</v>
      </c>
      <c r="M88" s="26">
        <f>SheetC!$CN$74</f>
        <v>0</v>
      </c>
      <c r="N88" s="26">
        <f>SheetD!$CN$74</f>
        <v>0</v>
      </c>
      <c r="O88" s="26">
        <f>SheetE!$CN$74</f>
        <v>0</v>
      </c>
      <c r="P88" s="26">
        <f>SheetF!$CN$74</f>
        <v>0</v>
      </c>
      <c r="Q88" s="4">
        <v>-2E-3</v>
      </c>
    </row>
    <row r="89" spans="1:17" x14ac:dyDescent="0.2">
      <c r="A89" s="7" t="s">
        <v>271</v>
      </c>
      <c r="B89" s="4">
        <v>-2E-3</v>
      </c>
      <c r="C89" s="26">
        <f>SheetB!$CO$73</f>
        <v>0</v>
      </c>
      <c r="D89" s="26">
        <f>SheetC!$CO$73</f>
        <v>0</v>
      </c>
      <c r="E89" s="26">
        <f>SheetD!$CO$73</f>
        <v>0</v>
      </c>
      <c r="F89" s="26">
        <f>SheetE!$CO$73</f>
        <v>0</v>
      </c>
      <c r="G89" s="26">
        <f>SheetF!$CO$73</f>
        <v>0</v>
      </c>
      <c r="H89" s="4">
        <v>-2E-3</v>
      </c>
      <c r="J89" s="7" t="s">
        <v>271</v>
      </c>
      <c r="K89" s="4">
        <v>-2E-3</v>
      </c>
      <c r="L89" s="26">
        <f>SheetB!$CO$74</f>
        <v>0</v>
      </c>
      <c r="M89" s="26">
        <f>SheetC!$CO$74</f>
        <v>0</v>
      </c>
      <c r="N89" s="26">
        <f>SheetD!$CO$74</f>
        <v>0</v>
      </c>
      <c r="O89" s="26">
        <f>SheetE!$CO$74</f>
        <v>0</v>
      </c>
      <c r="P89" s="26">
        <f>SheetF!$CO$74</f>
        <v>0</v>
      </c>
      <c r="Q89" s="4">
        <v>-2E-3</v>
      </c>
    </row>
    <row r="90" spans="1:17" x14ac:dyDescent="0.2">
      <c r="A90" s="10" t="s">
        <v>214</v>
      </c>
      <c r="B90" s="4">
        <v>-2E-3</v>
      </c>
      <c r="C90" s="26">
        <f>SheetB!$CP$73</f>
        <v>0</v>
      </c>
      <c r="D90" s="26">
        <f>SheetC!$CP$73</f>
        <v>0</v>
      </c>
      <c r="E90" s="26">
        <f>SheetD!$CP$73</f>
        <v>0</v>
      </c>
      <c r="F90" s="26">
        <f>SheetE!$CP$73</f>
        <v>0</v>
      </c>
      <c r="G90" s="26">
        <f>SheetF!$CP$73</f>
        <v>0</v>
      </c>
      <c r="H90" s="4">
        <v>-2E-3</v>
      </c>
      <c r="J90" s="10" t="s">
        <v>214</v>
      </c>
      <c r="K90" s="4">
        <v>-2E-3</v>
      </c>
      <c r="L90" s="26">
        <f>SheetB!$CP$74</f>
        <v>0</v>
      </c>
      <c r="M90" s="26">
        <f>SheetC!$CP$74</f>
        <v>0</v>
      </c>
      <c r="N90" s="26">
        <f>SheetD!$CP$74</f>
        <v>0</v>
      </c>
      <c r="O90" s="26">
        <f>SheetE!$CP$74</f>
        <v>0</v>
      </c>
      <c r="P90" s="26">
        <f>SheetF!$CP$74</f>
        <v>0</v>
      </c>
      <c r="Q90" s="4">
        <v>-2E-3</v>
      </c>
    </row>
    <row r="91" spans="1:17" x14ac:dyDescent="0.2">
      <c r="A91" s="10" t="s">
        <v>3</v>
      </c>
      <c r="B91" s="4">
        <v>-2E-3</v>
      </c>
      <c r="C91" s="30">
        <v>-2E-3</v>
      </c>
      <c r="D91" s="30">
        <v>-2E-3</v>
      </c>
      <c r="E91" s="30">
        <v>-2E-3</v>
      </c>
      <c r="F91" s="30">
        <v>-2E-3</v>
      </c>
      <c r="G91" s="30">
        <v>-2E-3</v>
      </c>
      <c r="H91" s="4">
        <v>-2E-3</v>
      </c>
      <c r="J91" s="10" t="s">
        <v>3</v>
      </c>
      <c r="K91" s="4">
        <v>-2E-3</v>
      </c>
      <c r="L91" s="30">
        <v>-2E-3</v>
      </c>
      <c r="M91" s="30">
        <v>-2E-3</v>
      </c>
      <c r="N91" s="30">
        <v>-2E-3</v>
      </c>
      <c r="O91" s="30">
        <v>-2E-3</v>
      </c>
      <c r="P91" s="30">
        <v>-2E-3</v>
      </c>
      <c r="Q91" s="4">
        <v>-2E-3</v>
      </c>
    </row>
    <row r="92" spans="1:17" x14ac:dyDescent="0.2">
      <c r="A92" s="2" t="s">
        <v>272</v>
      </c>
      <c r="B92" s="3" t="s">
        <v>194</v>
      </c>
      <c r="C92" s="29" t="s">
        <v>200</v>
      </c>
      <c r="D92" s="29" t="s">
        <v>201</v>
      </c>
      <c r="E92" s="29" t="s">
        <v>202</v>
      </c>
      <c r="F92" s="29" t="s">
        <v>203</v>
      </c>
      <c r="G92" s="29" t="s">
        <v>204</v>
      </c>
      <c r="H92" s="3" t="s">
        <v>194</v>
      </c>
      <c r="J92" s="2" t="s">
        <v>272</v>
      </c>
      <c r="K92" s="3" t="s">
        <v>194</v>
      </c>
      <c r="L92" s="29" t="s">
        <v>200</v>
      </c>
      <c r="M92" s="29" t="s">
        <v>201</v>
      </c>
      <c r="N92" s="29" t="s">
        <v>202</v>
      </c>
      <c r="O92" s="29" t="s">
        <v>203</v>
      </c>
      <c r="P92" s="29" t="s">
        <v>204</v>
      </c>
      <c r="Q92" s="3" t="s">
        <v>194</v>
      </c>
    </row>
    <row r="93" spans="1:17" x14ac:dyDescent="0.2">
      <c r="A93" s="2" t="s">
        <v>3</v>
      </c>
      <c r="B93" s="4">
        <v>-2E-3</v>
      </c>
      <c r="C93" s="30">
        <v>-2E-3</v>
      </c>
      <c r="D93" s="30">
        <v>-2E-3</v>
      </c>
      <c r="E93" s="30">
        <v>-2E-3</v>
      </c>
      <c r="F93" s="30">
        <v>-2E-3</v>
      </c>
      <c r="G93" s="30">
        <v>-2E-3</v>
      </c>
      <c r="H93" s="4">
        <v>-2E-3</v>
      </c>
      <c r="J93" s="2" t="s">
        <v>3</v>
      </c>
      <c r="K93" s="4">
        <v>-2E-3</v>
      </c>
      <c r="L93" s="30">
        <v>-2E-3</v>
      </c>
      <c r="M93" s="30">
        <v>-2E-3</v>
      </c>
      <c r="N93" s="30">
        <v>-2E-3</v>
      </c>
      <c r="O93" s="30">
        <v>-2E-3</v>
      </c>
      <c r="P93" s="30">
        <v>-2E-3</v>
      </c>
      <c r="Q93" s="4">
        <v>-2E-3</v>
      </c>
    </row>
    <row r="94" spans="1:17" x14ac:dyDescent="0.2">
      <c r="A94" s="5" t="s">
        <v>205</v>
      </c>
      <c r="B94" s="4">
        <v>-2E-3</v>
      </c>
      <c r="C94" s="26">
        <f>SheetB!$CQ$73</f>
        <v>0</v>
      </c>
      <c r="D94" s="26">
        <f>SheetC!$CQ$73</f>
        <v>0</v>
      </c>
      <c r="E94" s="26">
        <f>SheetD!$CQ$73</f>
        <v>0</v>
      </c>
      <c r="F94" s="26">
        <f>SheetE!$CQ$73</f>
        <v>0</v>
      </c>
      <c r="G94" s="26">
        <f>SheetF!$CQ$73</f>
        <v>0</v>
      </c>
      <c r="H94" s="4">
        <v>-2E-3</v>
      </c>
      <c r="J94" s="5" t="s">
        <v>205</v>
      </c>
      <c r="K94" s="4">
        <v>-2E-3</v>
      </c>
      <c r="L94" s="26">
        <f>SheetB!$CQ$74</f>
        <v>0</v>
      </c>
      <c r="M94" s="26">
        <f>SheetC!$CQ$74</f>
        <v>2.2271714922048988E-3</v>
      </c>
      <c r="N94" s="26">
        <f>SheetD!$CQ$74</f>
        <v>2.2271714922048988E-3</v>
      </c>
      <c r="O94" s="26">
        <f>SheetE!$CQ$74</f>
        <v>1.781737193763919E-2</v>
      </c>
      <c r="P94" s="26">
        <f>SheetF!$CQ$74</f>
        <v>1.5590200445434292E-2</v>
      </c>
      <c r="Q94" s="4">
        <v>-2E-3</v>
      </c>
    </row>
    <row r="95" spans="1:17" x14ac:dyDescent="0.2">
      <c r="A95" s="7" t="s">
        <v>273</v>
      </c>
      <c r="B95" s="4">
        <v>-2E-3</v>
      </c>
      <c r="C95" s="26">
        <f>SheetB!$CR$73</f>
        <v>0</v>
      </c>
      <c r="D95" s="26">
        <f>SheetC!$CR$73</f>
        <v>0</v>
      </c>
      <c r="E95" s="26">
        <f>SheetD!$CR$73</f>
        <v>0</v>
      </c>
      <c r="F95" s="26">
        <f>SheetE!$CR$73</f>
        <v>0</v>
      </c>
      <c r="G95" s="26">
        <f>SheetF!$CR$73</f>
        <v>0</v>
      </c>
      <c r="H95" s="4">
        <v>-2E-3</v>
      </c>
      <c r="J95" s="7" t="s">
        <v>273</v>
      </c>
      <c r="K95" s="4">
        <v>-2E-3</v>
      </c>
      <c r="L95" s="26">
        <f>SheetB!$CR$74</f>
        <v>0</v>
      </c>
      <c r="M95" s="26">
        <f>SheetC!$CR$74</f>
        <v>2.2271714922048988E-3</v>
      </c>
      <c r="N95" s="26">
        <f>SheetD!$CR$74</f>
        <v>2.2271714922048988E-3</v>
      </c>
      <c r="O95" s="26">
        <f>SheetE!$CR$74</f>
        <v>2.2271714922048988E-3</v>
      </c>
      <c r="P95" s="26">
        <f>SheetF!$CR$74</f>
        <v>0</v>
      </c>
      <c r="Q95" s="4">
        <v>-2E-3</v>
      </c>
    </row>
    <row r="96" spans="1:17" x14ac:dyDescent="0.2">
      <c r="A96" s="7" t="s">
        <v>2284</v>
      </c>
      <c r="B96" s="4">
        <v>-2E-3</v>
      </c>
      <c r="C96" s="26">
        <f>SheetB!$CS$73</f>
        <v>0</v>
      </c>
      <c r="D96" s="26">
        <f>SheetC!$CS$73</f>
        <v>0</v>
      </c>
      <c r="E96" s="26">
        <f>SheetD!$CS$73</f>
        <v>0</v>
      </c>
      <c r="F96" s="26">
        <f>SheetE!$CS$73</f>
        <v>0</v>
      </c>
      <c r="G96" s="26">
        <f>SheetF!$CS$73</f>
        <v>0</v>
      </c>
      <c r="H96" s="4">
        <v>-2E-3</v>
      </c>
      <c r="J96" s="7" t="s">
        <v>2284</v>
      </c>
      <c r="K96" s="4">
        <v>-2E-3</v>
      </c>
      <c r="L96" s="26">
        <f>SheetB!$CS$74</f>
        <v>0</v>
      </c>
      <c r="M96" s="26">
        <f>SheetC!$CS$74</f>
        <v>0</v>
      </c>
      <c r="N96" s="26">
        <f>SheetD!$CS$74</f>
        <v>2.2271714922048988E-3</v>
      </c>
      <c r="O96" s="26">
        <f>SheetE!$CS$74</f>
        <v>0</v>
      </c>
      <c r="P96" s="26">
        <f>SheetF!$CS$74</f>
        <v>0</v>
      </c>
      <c r="Q96" s="4">
        <v>-2E-3</v>
      </c>
    </row>
    <row r="97" spans="1:17" ht="25.5" x14ac:dyDescent="0.2">
      <c r="A97" s="7" t="s">
        <v>2285</v>
      </c>
      <c r="B97" s="4">
        <v>-2E-3</v>
      </c>
      <c r="C97" s="26">
        <f>SheetB!$CT$73</f>
        <v>0</v>
      </c>
      <c r="D97" s="26">
        <f>SheetC!$CT$73</f>
        <v>0</v>
      </c>
      <c r="E97" s="26">
        <f>SheetD!$CT$73</f>
        <v>0</v>
      </c>
      <c r="F97" s="26">
        <f>SheetE!$CT$73</f>
        <v>0</v>
      </c>
      <c r="G97" s="26">
        <f>SheetF!$CT$73</f>
        <v>0</v>
      </c>
      <c r="H97" s="4">
        <v>-2E-3</v>
      </c>
      <c r="J97" s="7" t="s">
        <v>2285</v>
      </c>
      <c r="K97" s="4">
        <v>-2E-3</v>
      </c>
      <c r="L97" s="26">
        <f>SheetB!$CT$74</f>
        <v>0</v>
      </c>
      <c r="M97" s="26">
        <f>SheetC!$CT$74</f>
        <v>4.4543429844097976E-3</v>
      </c>
      <c r="N97" s="26">
        <f>SheetD!$CT$74</f>
        <v>1.3363028953229394E-2</v>
      </c>
      <c r="O97" s="26">
        <f>SheetE!$CT$74</f>
        <v>1.1135857461024495E-2</v>
      </c>
      <c r="P97" s="26">
        <f>SheetF!$CT$74</f>
        <v>4.4543429844097976E-3</v>
      </c>
      <c r="Q97" s="4">
        <v>-2E-3</v>
      </c>
    </row>
    <row r="98" spans="1:17" x14ac:dyDescent="0.2">
      <c r="A98" s="7" t="s">
        <v>2286</v>
      </c>
      <c r="B98" s="4">
        <v>-2E-3</v>
      </c>
      <c r="C98" s="26">
        <f>SheetB!$CU$73</f>
        <v>0</v>
      </c>
      <c r="D98" s="26">
        <f>SheetC!$CU$73</f>
        <v>1.1602540053079885E-3</v>
      </c>
      <c r="E98" s="26">
        <f>SheetD!$CU$73</f>
        <v>1.0041801017884889E-2</v>
      </c>
      <c r="F98" s="26">
        <f>SheetE!$CU$73</f>
        <v>1.0129552256961438E-2</v>
      </c>
      <c r="G98" s="26">
        <f>SheetF!$CU$73</f>
        <v>0</v>
      </c>
      <c r="H98" s="4">
        <v>-2E-3</v>
      </c>
      <c r="J98" s="7" t="s">
        <v>2286</v>
      </c>
      <c r="K98" s="4">
        <v>-2E-3</v>
      </c>
      <c r="L98" s="26">
        <f>SheetB!$CU$74</f>
        <v>0</v>
      </c>
      <c r="M98" s="26">
        <f>SheetC!$CU$74</f>
        <v>2.2271714922048988E-3</v>
      </c>
      <c r="N98" s="26">
        <f>SheetD!$CU$74</f>
        <v>1.1135857461024495E-2</v>
      </c>
      <c r="O98" s="26">
        <f>SheetE!$CU$74</f>
        <v>3.3407572383073479E-2</v>
      </c>
      <c r="P98" s="26">
        <f>SheetF!$CU$74</f>
        <v>0</v>
      </c>
      <c r="Q98" s="4">
        <v>-2E-3</v>
      </c>
    </row>
    <row r="99" spans="1:17" x14ac:dyDescent="0.2">
      <c r="A99" s="7" t="s">
        <v>277</v>
      </c>
      <c r="B99" s="4">
        <v>-2E-3</v>
      </c>
      <c r="C99" s="26">
        <f>SheetB!$CV$73</f>
        <v>0</v>
      </c>
      <c r="D99" s="26">
        <f>SheetC!$CV$73</f>
        <v>1.1594323641311889E-3</v>
      </c>
      <c r="E99" s="26">
        <f>SheetD!$CV$73</f>
        <v>1.1594323641311889E-3</v>
      </c>
      <c r="F99" s="26">
        <f>SheetE!$CV$73</f>
        <v>3.4713543836263142E-3</v>
      </c>
      <c r="G99" s="26">
        <f>SheetF!$CV$73</f>
        <v>0</v>
      </c>
      <c r="H99" s="4">
        <v>-2E-3</v>
      </c>
      <c r="J99" s="7" t="s">
        <v>277</v>
      </c>
      <c r="K99" s="4">
        <v>-2E-3</v>
      </c>
      <c r="L99" s="26">
        <f>SheetB!$CV$74</f>
        <v>0</v>
      </c>
      <c r="M99" s="26">
        <f>SheetC!$CV$74</f>
        <v>6.6815144766146969E-3</v>
      </c>
      <c r="N99" s="26">
        <f>SheetD!$CV$74</f>
        <v>4.4543429844097976E-3</v>
      </c>
      <c r="O99" s="26">
        <f>SheetE!$CV$74</f>
        <v>0</v>
      </c>
      <c r="P99" s="26">
        <f>SheetF!$CV$74</f>
        <v>0</v>
      </c>
      <c r="Q99" s="4">
        <v>-2E-3</v>
      </c>
    </row>
    <row r="100" spans="1:17" x14ac:dyDescent="0.2">
      <c r="A100" s="7" t="s">
        <v>2287</v>
      </c>
      <c r="B100" s="4">
        <v>-2E-3</v>
      </c>
      <c r="C100" s="26">
        <f>SheetB!$CW$73</f>
        <v>0</v>
      </c>
      <c r="D100" s="26">
        <f>SheetC!$CW$73</f>
        <v>1.1594323641311889E-3</v>
      </c>
      <c r="E100" s="26">
        <f>SheetD!$CW$73</f>
        <v>1.1602540053079885E-3</v>
      </c>
      <c r="F100" s="26">
        <f>SheetE!$CW$73</f>
        <v>2.3135603818416777E-3</v>
      </c>
      <c r="G100" s="26">
        <f>SheetF!$CW$73</f>
        <v>0</v>
      </c>
      <c r="H100" s="4">
        <v>-2E-3</v>
      </c>
      <c r="J100" s="7" t="s">
        <v>2287</v>
      </c>
      <c r="K100" s="4">
        <v>-2E-3</v>
      </c>
      <c r="L100" s="26">
        <f>SheetB!$CW$74</f>
        <v>0</v>
      </c>
      <c r="M100" s="26">
        <f>SheetC!$CW$74</f>
        <v>0</v>
      </c>
      <c r="N100" s="26">
        <f>SheetD!$CW$74</f>
        <v>1.1135857461024495E-2</v>
      </c>
      <c r="O100" s="26">
        <f>SheetE!$CW$74</f>
        <v>2.8953229398663686E-2</v>
      </c>
      <c r="P100" s="26">
        <f>SheetF!$CW$74</f>
        <v>4.4543429844097976E-3</v>
      </c>
      <c r="Q100" s="4">
        <v>-2E-3</v>
      </c>
    </row>
    <row r="101" spans="1:17" x14ac:dyDescent="0.2">
      <c r="A101" s="7" t="s">
        <v>2288</v>
      </c>
      <c r="B101" s="4">
        <v>-2E-3</v>
      </c>
      <c r="C101" s="26">
        <f>SheetB!$CX$73</f>
        <v>0</v>
      </c>
      <c r="D101" s="26">
        <f>SheetC!$CX$73</f>
        <v>9.2584880713616046E-3</v>
      </c>
      <c r="E101" s="26">
        <f>SheetD!$CX$73</f>
        <v>1.0989785551898293E-2</v>
      </c>
      <c r="F101" s="26">
        <f>SheetE!$CX$73</f>
        <v>3.7601527011474574E-2</v>
      </c>
      <c r="G101" s="26">
        <f>SheetF!$CX$73</f>
        <v>0</v>
      </c>
      <c r="H101" s="4">
        <v>-2E-3</v>
      </c>
      <c r="J101" s="7" t="s">
        <v>2288</v>
      </c>
      <c r="K101" s="4">
        <v>-2E-3</v>
      </c>
      <c r="L101" s="26">
        <f>SheetB!$CX$74</f>
        <v>0</v>
      </c>
      <c r="M101" s="26">
        <f>SheetC!$CX$74</f>
        <v>1.3363028953229394E-2</v>
      </c>
      <c r="N101" s="26">
        <f>SheetD!$CX$74</f>
        <v>1.5590200445434292E-2</v>
      </c>
      <c r="O101" s="26">
        <f>SheetE!$CX$74</f>
        <v>4.4543429844097976E-3</v>
      </c>
      <c r="P101" s="26">
        <f>SheetF!$CX$74</f>
        <v>0</v>
      </c>
      <c r="Q101" s="4">
        <v>-2E-3</v>
      </c>
    </row>
    <row r="102" spans="1:17" x14ac:dyDescent="0.2">
      <c r="A102" s="7" t="s">
        <v>2289</v>
      </c>
      <c r="B102" s="4">
        <v>-2E-3</v>
      </c>
      <c r="C102" s="26">
        <f>SheetB!$CY$73</f>
        <v>0</v>
      </c>
      <c r="D102" s="26">
        <f>SheetC!$CY$73</f>
        <v>4.0502865834825368E-3</v>
      </c>
      <c r="E102" s="26">
        <f>SheetD!$CY$73</f>
        <v>7.8069237214868047E-3</v>
      </c>
      <c r="F102" s="26">
        <f>SheetE!$CY$73</f>
        <v>1.9964944756754463E-2</v>
      </c>
      <c r="G102" s="26">
        <f>SheetF!$CY$73</f>
        <v>0</v>
      </c>
      <c r="H102" s="4">
        <v>-2E-3</v>
      </c>
      <c r="J102" s="7" t="s">
        <v>2289</v>
      </c>
      <c r="K102" s="4">
        <v>-2E-3</v>
      </c>
      <c r="L102" s="26">
        <f>SheetB!$CY$74</f>
        <v>2.2271714922048988E-3</v>
      </c>
      <c r="M102" s="26">
        <f>SheetC!$CY$74</f>
        <v>6.6815144766146969E-3</v>
      </c>
      <c r="N102" s="26">
        <f>SheetD!$CY$74</f>
        <v>1.1135857461024495E-2</v>
      </c>
      <c r="O102" s="26">
        <f>SheetE!$CY$74</f>
        <v>1.3363028953229394E-2</v>
      </c>
      <c r="P102" s="26">
        <f>SheetF!$CY$74</f>
        <v>2.2271714922048988E-3</v>
      </c>
      <c r="Q102" s="4">
        <v>-2E-3</v>
      </c>
    </row>
    <row r="103" spans="1:17" x14ac:dyDescent="0.2">
      <c r="A103" s="7" t="s">
        <v>2315</v>
      </c>
      <c r="B103" s="4">
        <v>-2E-3</v>
      </c>
      <c r="C103" s="26">
        <f>SheetB!$CZ$73</f>
        <v>9.2546307867477536E-3</v>
      </c>
      <c r="D103" s="26">
        <f>SheetC!$CZ$73</f>
        <v>1.6788518809044559E-2</v>
      </c>
      <c r="E103" s="26">
        <f>SheetD!$CZ$73</f>
        <v>6.3675129493983617E-3</v>
      </c>
      <c r="F103" s="26">
        <f>SheetE!$CZ$73</f>
        <v>7.8127102304196092E-3</v>
      </c>
      <c r="G103" s="26">
        <f>SheetF!$CZ$73</f>
        <v>0</v>
      </c>
      <c r="H103" s="4">
        <v>-2E-3</v>
      </c>
      <c r="J103" s="7" t="s">
        <v>2315</v>
      </c>
      <c r="K103" s="4">
        <v>-2E-3</v>
      </c>
      <c r="L103" s="26">
        <f>SheetB!$CZ$74</f>
        <v>2.2271714922048988E-3</v>
      </c>
      <c r="M103" s="26">
        <f>SheetC!$CZ$74</f>
        <v>2.4498886414253886E-2</v>
      </c>
      <c r="N103" s="26">
        <f>SheetD!$CZ$74</f>
        <v>2.2271714922048991E-2</v>
      </c>
      <c r="O103" s="26">
        <f>SheetE!$CZ$74</f>
        <v>2.2271714922048991E-2</v>
      </c>
      <c r="P103" s="26">
        <f>SheetF!$CZ$74</f>
        <v>2.2271714922048988E-3</v>
      </c>
      <c r="Q103" s="4">
        <v>-2E-3</v>
      </c>
    </row>
    <row r="104" spans="1:17" x14ac:dyDescent="0.2">
      <c r="A104" s="7" t="s">
        <v>2316</v>
      </c>
      <c r="B104" s="4">
        <v>-2E-3</v>
      </c>
      <c r="C104" s="26">
        <f>SheetB!$DA$73</f>
        <v>0</v>
      </c>
      <c r="D104" s="26">
        <f>SheetC!$DA$73</f>
        <v>0</v>
      </c>
      <c r="E104" s="26">
        <f>SheetD!$DA$73</f>
        <v>0</v>
      </c>
      <c r="F104" s="26">
        <f>SheetE!$DA$73</f>
        <v>0</v>
      </c>
      <c r="G104" s="26">
        <f>SheetF!$DA$73</f>
        <v>0</v>
      </c>
      <c r="H104" s="4">
        <v>-2E-3</v>
      </c>
      <c r="J104" s="7" t="s">
        <v>2316</v>
      </c>
      <c r="K104" s="4">
        <v>-2E-3</v>
      </c>
      <c r="L104" s="26">
        <f>SheetB!$DA$74</f>
        <v>0</v>
      </c>
      <c r="M104" s="26">
        <f>SheetC!$DA$74</f>
        <v>0</v>
      </c>
      <c r="N104" s="26">
        <f>SheetD!$DA$74</f>
        <v>0</v>
      </c>
      <c r="O104" s="26">
        <f>SheetE!$DA$74</f>
        <v>0</v>
      </c>
      <c r="P104" s="26">
        <f>SheetF!$DA$74</f>
        <v>0</v>
      </c>
      <c r="Q104" s="4">
        <v>-2E-3</v>
      </c>
    </row>
    <row r="105" spans="1:17" ht="25.5" x14ac:dyDescent="0.2">
      <c r="A105" s="13" t="s">
        <v>2317</v>
      </c>
      <c r="B105" s="4">
        <v>-2E-3</v>
      </c>
      <c r="C105" s="26">
        <f>SheetB!$DB$73</f>
        <v>0</v>
      </c>
      <c r="D105" s="26">
        <f>SheetC!$DB$73</f>
        <v>0</v>
      </c>
      <c r="E105" s="26">
        <f>SheetD!$DB$73</f>
        <v>0</v>
      </c>
      <c r="F105" s="26">
        <f>SheetE!$DB$73</f>
        <v>0</v>
      </c>
      <c r="G105" s="26">
        <f>SheetF!$DB$73</f>
        <v>0</v>
      </c>
      <c r="H105" s="4">
        <v>-2E-3</v>
      </c>
      <c r="J105" s="13" t="s">
        <v>2317</v>
      </c>
      <c r="K105" s="4">
        <v>-2E-3</v>
      </c>
      <c r="L105" s="26">
        <f>SheetB!$DB$74</f>
        <v>0</v>
      </c>
      <c r="M105" s="26">
        <f>SheetC!$DB$74</f>
        <v>0</v>
      </c>
      <c r="N105" s="26">
        <f>SheetD!$DB$74</f>
        <v>0</v>
      </c>
      <c r="O105" s="26">
        <f>SheetE!$DB$74</f>
        <v>0</v>
      </c>
      <c r="P105" s="26">
        <f>SheetF!$DB$74</f>
        <v>0</v>
      </c>
      <c r="Q105" s="4">
        <v>-2E-3</v>
      </c>
    </row>
    <row r="106" spans="1:17" x14ac:dyDescent="0.2">
      <c r="A106" s="10" t="s">
        <v>214</v>
      </c>
      <c r="B106" s="4">
        <v>-2E-3</v>
      </c>
      <c r="C106" s="26">
        <f>SheetB!$DC$73</f>
        <v>0</v>
      </c>
      <c r="D106" s="26">
        <f>SheetC!$DC$73</f>
        <v>0</v>
      </c>
      <c r="E106" s="26">
        <f>SheetD!$DC$73</f>
        <v>0</v>
      </c>
      <c r="F106" s="26">
        <f>SheetE!$DC$73</f>
        <v>0</v>
      </c>
      <c r="G106" s="26">
        <f>SheetF!$DC$73</f>
        <v>0</v>
      </c>
      <c r="H106" s="4">
        <v>-2E-3</v>
      </c>
      <c r="J106" s="10" t="s">
        <v>214</v>
      </c>
      <c r="K106" s="4">
        <v>-2E-3</v>
      </c>
      <c r="L106" s="26">
        <f>SheetB!$DC$74</f>
        <v>0</v>
      </c>
      <c r="M106" s="26">
        <f>SheetC!$DC$74</f>
        <v>0</v>
      </c>
      <c r="N106" s="26">
        <f>SheetD!$DC$74</f>
        <v>0</v>
      </c>
      <c r="O106" s="26">
        <f>SheetE!$DC$74</f>
        <v>0</v>
      </c>
      <c r="P106" s="26">
        <f>SheetF!$DC$74</f>
        <v>0</v>
      </c>
      <c r="Q106" s="4">
        <v>-2E-3</v>
      </c>
    </row>
    <row r="107" spans="1:17" x14ac:dyDescent="0.2">
      <c r="A107" s="10" t="s">
        <v>3</v>
      </c>
      <c r="B107" s="4">
        <v>-2E-3</v>
      </c>
      <c r="C107" s="30">
        <v>-2E-3</v>
      </c>
      <c r="D107" s="30">
        <v>-2E-3</v>
      </c>
      <c r="E107" s="30">
        <v>-2E-3</v>
      </c>
      <c r="F107" s="30">
        <v>-2E-3</v>
      </c>
      <c r="G107" s="30">
        <v>-2E-3</v>
      </c>
      <c r="H107" s="4">
        <v>-2E-3</v>
      </c>
      <c r="J107" s="10" t="s">
        <v>3</v>
      </c>
      <c r="K107" s="4">
        <v>-2E-3</v>
      </c>
      <c r="L107" s="30">
        <v>-2E-3</v>
      </c>
      <c r="M107" s="30">
        <v>-2E-3</v>
      </c>
      <c r="N107" s="30">
        <v>-2E-3</v>
      </c>
      <c r="O107" s="30">
        <v>-2E-3</v>
      </c>
      <c r="P107" s="30">
        <v>-2E-3</v>
      </c>
      <c r="Q107" s="4">
        <v>-2E-3</v>
      </c>
    </row>
    <row r="108" spans="1:17" x14ac:dyDescent="0.2">
      <c r="A108" s="2" t="s">
        <v>284</v>
      </c>
      <c r="B108" s="3" t="s">
        <v>194</v>
      </c>
      <c r="C108" s="29" t="s">
        <v>200</v>
      </c>
      <c r="D108" s="29" t="s">
        <v>201</v>
      </c>
      <c r="E108" s="29" t="s">
        <v>202</v>
      </c>
      <c r="F108" s="29" t="s">
        <v>203</v>
      </c>
      <c r="G108" s="29" t="s">
        <v>204</v>
      </c>
      <c r="H108" s="3" t="s">
        <v>194</v>
      </c>
      <c r="J108" s="2" t="s">
        <v>284</v>
      </c>
      <c r="K108" s="3" t="s">
        <v>194</v>
      </c>
      <c r="L108" s="29" t="s">
        <v>200</v>
      </c>
      <c r="M108" s="29" t="s">
        <v>201</v>
      </c>
      <c r="N108" s="29" t="s">
        <v>202</v>
      </c>
      <c r="O108" s="29" t="s">
        <v>203</v>
      </c>
      <c r="P108" s="29" t="s">
        <v>204</v>
      </c>
      <c r="Q108" s="3" t="s">
        <v>194</v>
      </c>
    </row>
    <row r="109" spans="1:17" x14ac:dyDescent="0.2">
      <c r="A109" s="2" t="s">
        <v>3</v>
      </c>
      <c r="B109" s="4">
        <v>-2E-3</v>
      </c>
      <c r="C109" s="30">
        <v>-2E-3</v>
      </c>
      <c r="D109" s="30">
        <v>-2E-3</v>
      </c>
      <c r="E109" s="30">
        <v>-2E-3</v>
      </c>
      <c r="F109" s="30">
        <v>-2E-3</v>
      </c>
      <c r="G109" s="30">
        <v>-2E-3</v>
      </c>
      <c r="H109" s="4">
        <v>-2E-3</v>
      </c>
      <c r="J109" s="2" t="s">
        <v>3</v>
      </c>
      <c r="K109" s="4">
        <v>-2E-3</v>
      </c>
      <c r="L109" s="30">
        <v>-2E-3</v>
      </c>
      <c r="M109" s="30">
        <v>-2E-3</v>
      </c>
      <c r="N109" s="30">
        <v>-2E-3</v>
      </c>
      <c r="O109" s="30">
        <v>-2E-3</v>
      </c>
      <c r="P109" s="30">
        <v>-2E-3</v>
      </c>
      <c r="Q109" s="4">
        <v>-2E-3</v>
      </c>
    </row>
    <row r="110" spans="1:17" x14ac:dyDescent="0.2">
      <c r="A110" s="5" t="s">
        <v>205</v>
      </c>
      <c r="B110" s="4">
        <v>-2E-3</v>
      </c>
      <c r="C110" s="26">
        <f>SheetB!$DD$73</f>
        <v>0</v>
      </c>
      <c r="D110" s="26">
        <f>SheetC!$DD$73</f>
        <v>0</v>
      </c>
      <c r="E110" s="26">
        <f>SheetD!$DD$73</f>
        <v>0</v>
      </c>
      <c r="F110" s="26">
        <f>SheetE!$DD$73</f>
        <v>0</v>
      </c>
      <c r="G110" s="26">
        <f>SheetF!$DD$73</f>
        <v>0</v>
      </c>
      <c r="H110" s="4">
        <v>-2E-3</v>
      </c>
      <c r="J110" s="5" t="s">
        <v>205</v>
      </c>
      <c r="K110" s="4">
        <v>-2E-3</v>
      </c>
      <c r="L110" s="26">
        <f>SheetB!$DD$74</f>
        <v>0</v>
      </c>
      <c r="M110" s="26">
        <f>SheetC!$DD$74</f>
        <v>2.2271714922048988E-3</v>
      </c>
      <c r="N110" s="26">
        <f>SheetD!$DD$74</f>
        <v>4.4543429844097976E-3</v>
      </c>
      <c r="O110" s="26">
        <f>SheetE!$DD$74</f>
        <v>8.9086859688195952E-3</v>
      </c>
      <c r="P110" s="26">
        <f>SheetF!$DD$74</f>
        <v>8.9086859688195952E-3</v>
      </c>
      <c r="Q110" s="4">
        <v>-2E-3</v>
      </c>
    </row>
    <row r="111" spans="1:17" x14ac:dyDescent="0.2">
      <c r="A111" s="7" t="s">
        <v>285</v>
      </c>
      <c r="B111" s="4">
        <v>-2E-3</v>
      </c>
      <c r="C111" s="26">
        <f>SheetB!$DE$73</f>
        <v>0</v>
      </c>
      <c r="D111" s="26">
        <f>SheetC!$DE$73</f>
        <v>3.4734524032817185E-3</v>
      </c>
      <c r="E111" s="26">
        <f>SheetD!$DE$73</f>
        <v>0</v>
      </c>
      <c r="F111" s="26">
        <f>SheetE!$DE$73</f>
        <v>3.1248263047558445E-2</v>
      </c>
      <c r="G111" s="26">
        <f>SheetF!$DE$73</f>
        <v>0</v>
      </c>
      <c r="H111" s="4">
        <v>-2E-3</v>
      </c>
      <c r="J111" s="7" t="s">
        <v>285</v>
      </c>
      <c r="K111" s="4">
        <v>-2E-3</v>
      </c>
      <c r="L111" s="26">
        <f>SheetB!$DE$74</f>
        <v>2.2271714922048988E-3</v>
      </c>
      <c r="M111" s="26">
        <f>SheetC!$DE$74</f>
        <v>4.4543429844097976E-3</v>
      </c>
      <c r="N111" s="26">
        <f>SheetD!$DE$74</f>
        <v>6.6815144766146969E-3</v>
      </c>
      <c r="O111" s="26">
        <f>SheetE!$DE$74</f>
        <v>6.6815144766146969E-3</v>
      </c>
      <c r="P111" s="26">
        <f>SheetF!$DE$74</f>
        <v>2.2271714922048988E-3</v>
      </c>
      <c r="Q111" s="4">
        <v>-2E-3</v>
      </c>
    </row>
    <row r="112" spans="1:17" x14ac:dyDescent="0.2">
      <c r="A112" s="7" t="s">
        <v>2290</v>
      </c>
      <c r="B112" s="4">
        <v>-2E-3</v>
      </c>
      <c r="C112" s="26">
        <f>SheetB!$DF$73</f>
        <v>0</v>
      </c>
      <c r="D112" s="26">
        <f>SheetC!$DF$73</f>
        <v>3.4729927459728666E-3</v>
      </c>
      <c r="E112" s="26">
        <f>SheetD!$DF$73</f>
        <v>7.5160913433927863E-3</v>
      </c>
      <c r="F112" s="26">
        <f>SheetE!$DF$73</f>
        <v>1.8221057270293554E-2</v>
      </c>
      <c r="G112" s="26">
        <f>SheetF!$DF$73</f>
        <v>0</v>
      </c>
      <c r="H112" s="4">
        <v>-2E-3</v>
      </c>
      <c r="J112" s="7" t="s">
        <v>2290</v>
      </c>
      <c r="K112" s="4">
        <v>-2E-3</v>
      </c>
      <c r="L112" s="26">
        <f>SheetB!$DF$74</f>
        <v>0</v>
      </c>
      <c r="M112" s="26">
        <f>SheetC!$DF$74</f>
        <v>4.4543429844097976E-3</v>
      </c>
      <c r="N112" s="26">
        <f>SheetD!$DF$74</f>
        <v>0</v>
      </c>
      <c r="O112" s="26">
        <f>SheetE!$DF$74</f>
        <v>6.6815144766146969E-3</v>
      </c>
      <c r="P112" s="26">
        <f>SheetF!$DF$74</f>
        <v>0</v>
      </c>
      <c r="Q112" s="4">
        <v>-2E-3</v>
      </c>
    </row>
    <row r="113" spans="1:17" x14ac:dyDescent="0.2">
      <c r="A113" s="7" t="s">
        <v>512</v>
      </c>
      <c r="B113" s="4">
        <v>-2E-3</v>
      </c>
      <c r="C113" s="26">
        <f>SheetB!$DG$73</f>
        <v>0</v>
      </c>
      <c r="D113" s="26">
        <f>SheetC!$DG$73</f>
        <v>0</v>
      </c>
      <c r="E113" s="26">
        <f>SheetD!$DG$73</f>
        <v>0</v>
      </c>
      <c r="F113" s="26">
        <f>SheetE!$DG$73</f>
        <v>0</v>
      </c>
      <c r="G113" s="26">
        <f>SheetF!$DG$73</f>
        <v>0</v>
      </c>
      <c r="H113" s="4">
        <v>-2E-3</v>
      </c>
      <c r="J113" s="7" t="s">
        <v>512</v>
      </c>
      <c r="K113" s="4">
        <v>-2E-3</v>
      </c>
      <c r="L113" s="26">
        <f>SheetB!$DG$74</f>
        <v>0</v>
      </c>
      <c r="M113" s="26">
        <f>SheetC!$DG$74</f>
        <v>2.2271714922048988E-3</v>
      </c>
      <c r="N113" s="26">
        <f>SheetD!$DG$74</f>
        <v>8.9086859688195952E-3</v>
      </c>
      <c r="O113" s="26">
        <f>SheetE!$DG$74</f>
        <v>6.6815144766146969E-3</v>
      </c>
      <c r="P113" s="26">
        <f>SheetF!$DG$74</f>
        <v>0</v>
      </c>
      <c r="Q113" s="4">
        <v>-2E-3</v>
      </c>
    </row>
    <row r="114" spans="1:17" x14ac:dyDescent="0.2">
      <c r="A114" s="7" t="s">
        <v>2291</v>
      </c>
      <c r="B114" s="4">
        <v>-2E-3</v>
      </c>
      <c r="C114" s="26">
        <f>SheetB!$DH$73</f>
        <v>1.1594323641311889E-3</v>
      </c>
      <c r="D114" s="26">
        <f>SheetC!$DH$73</f>
        <v>1.1594323641311889E-3</v>
      </c>
      <c r="E114" s="26">
        <f>SheetD!$DH$73</f>
        <v>6.6551348046877722E-3</v>
      </c>
      <c r="F114" s="26">
        <f>SheetE!$DH$73</f>
        <v>1.7652349423904732E-2</v>
      </c>
      <c r="G114" s="26">
        <f>SheetF!$DH$73</f>
        <v>0</v>
      </c>
      <c r="H114" s="4">
        <v>-2E-3</v>
      </c>
      <c r="J114" s="7" t="s">
        <v>2291</v>
      </c>
      <c r="K114" s="4">
        <v>-2E-3</v>
      </c>
      <c r="L114" s="26">
        <f>SheetB!$DH$74</f>
        <v>0</v>
      </c>
      <c r="M114" s="26">
        <f>SheetC!$DH$74</f>
        <v>1.5590200445434292E-2</v>
      </c>
      <c r="N114" s="26">
        <f>SheetD!$DH$74</f>
        <v>1.3363028953229394E-2</v>
      </c>
      <c r="O114" s="26">
        <f>SheetE!$DH$74</f>
        <v>8.9086859688195952E-3</v>
      </c>
      <c r="P114" s="26">
        <f>SheetF!$DH$74</f>
        <v>0</v>
      </c>
      <c r="Q114" s="4">
        <v>-2E-3</v>
      </c>
    </row>
    <row r="115" spans="1:17" x14ac:dyDescent="0.2">
      <c r="A115" s="7" t="s">
        <v>2292</v>
      </c>
      <c r="B115" s="4">
        <v>-2E-3</v>
      </c>
      <c r="C115" s="26">
        <f>SheetB!$DI$73</f>
        <v>2.3188647282623778E-3</v>
      </c>
      <c r="D115" s="26">
        <f>SheetC!$DI$73</f>
        <v>1.1594323641311889E-3</v>
      </c>
      <c r="E115" s="26">
        <f>SheetD!$DI$73</f>
        <v>7.5234979055082028E-3</v>
      </c>
      <c r="F115" s="26">
        <f>SheetE!$DI$73</f>
        <v>2.1119554936977061E-2</v>
      </c>
      <c r="G115" s="26">
        <f>SheetF!$DI$73</f>
        <v>0</v>
      </c>
      <c r="H115" s="4">
        <v>-2E-3</v>
      </c>
      <c r="J115" s="7" t="s">
        <v>2292</v>
      </c>
      <c r="K115" s="4">
        <v>-2E-3</v>
      </c>
      <c r="L115" s="26">
        <f>SheetB!$DI$74</f>
        <v>0</v>
      </c>
      <c r="M115" s="26">
        <f>SheetC!$DI$74</f>
        <v>4.4543429844097976E-3</v>
      </c>
      <c r="N115" s="26">
        <f>SheetD!$DI$74</f>
        <v>4.4543429844097976E-3</v>
      </c>
      <c r="O115" s="26">
        <f>SheetE!$DI$74</f>
        <v>2.2271714922048988E-3</v>
      </c>
      <c r="P115" s="26">
        <f>SheetF!$DI$74</f>
        <v>0</v>
      </c>
      <c r="Q115" s="4">
        <v>-2E-3</v>
      </c>
    </row>
    <row r="116" spans="1:17" x14ac:dyDescent="0.2">
      <c r="A116" s="7" t="s">
        <v>2293</v>
      </c>
      <c r="B116" s="4">
        <v>-2E-3</v>
      </c>
      <c r="C116" s="26">
        <f>SheetB!$DJ$73</f>
        <v>5.2037138626281204E-3</v>
      </c>
      <c r="D116" s="26">
        <f>SheetC!$DJ$73</f>
        <v>5.7857364066447913E-3</v>
      </c>
      <c r="E116" s="26">
        <f>SheetD!$DJ$73</f>
        <v>3.2706797531410807E-2</v>
      </c>
      <c r="F116" s="26">
        <f>SheetE!$DJ$73</f>
        <v>4.7655098851851617E-2</v>
      </c>
      <c r="G116" s="26">
        <f>SheetF!$DJ$73</f>
        <v>0</v>
      </c>
      <c r="H116" s="4">
        <v>-2E-3</v>
      </c>
      <c r="J116" s="7" t="s">
        <v>2293</v>
      </c>
      <c r="K116" s="4">
        <v>-2E-3</v>
      </c>
      <c r="L116" s="26">
        <f>SheetB!$DJ$74</f>
        <v>0</v>
      </c>
      <c r="M116" s="26">
        <f>SheetC!$DJ$74</f>
        <v>2.2271714922048988E-3</v>
      </c>
      <c r="N116" s="26">
        <f>SheetD!$DJ$74</f>
        <v>4.4543429844097976E-3</v>
      </c>
      <c r="O116" s="26">
        <f>SheetE!$DJ$74</f>
        <v>4.4543429844097976E-3</v>
      </c>
      <c r="P116" s="26">
        <f>SheetF!$DJ$74</f>
        <v>0</v>
      </c>
      <c r="Q116" s="4">
        <v>-2E-3</v>
      </c>
    </row>
    <row r="117" spans="1:17" x14ac:dyDescent="0.2">
      <c r="A117" s="7" t="s">
        <v>2294</v>
      </c>
      <c r="B117" s="4">
        <v>-2E-3</v>
      </c>
      <c r="C117" s="26">
        <f>SheetB!$DK$73</f>
        <v>2.3135603818416777E-3</v>
      </c>
      <c r="D117" s="26">
        <f>SheetC!$DK$73</f>
        <v>0</v>
      </c>
      <c r="E117" s="26">
        <f>SheetD!$DK$73</f>
        <v>0</v>
      </c>
      <c r="F117" s="26">
        <f>SheetE!$DK$73</f>
        <v>0</v>
      </c>
      <c r="G117" s="26">
        <f>SheetF!$DK$73</f>
        <v>0</v>
      </c>
      <c r="H117" s="4">
        <v>-2E-3</v>
      </c>
      <c r="J117" s="7" t="s">
        <v>2294</v>
      </c>
      <c r="K117" s="4">
        <v>-2E-3</v>
      </c>
      <c r="L117" s="26">
        <f>SheetB!$DK$74</f>
        <v>0</v>
      </c>
      <c r="M117" s="26">
        <f>SheetC!$DK$74</f>
        <v>0</v>
      </c>
      <c r="N117" s="26">
        <f>SheetD!$DK$74</f>
        <v>2.2271714922048988E-3</v>
      </c>
      <c r="O117" s="26">
        <f>SheetE!$DK$74</f>
        <v>0</v>
      </c>
      <c r="P117" s="26">
        <f>SheetF!$DK$74</f>
        <v>0</v>
      </c>
      <c r="Q117" s="4">
        <v>-2E-3</v>
      </c>
    </row>
    <row r="118" spans="1:17" x14ac:dyDescent="0.2">
      <c r="A118" s="7" t="s">
        <v>2295</v>
      </c>
      <c r="B118" s="4">
        <v>-2E-3</v>
      </c>
      <c r="C118" s="26">
        <f>SheetB!$DL$73</f>
        <v>0</v>
      </c>
      <c r="D118" s="26">
        <f>SheetC!$DL$73</f>
        <v>3.1872278290828071E-3</v>
      </c>
      <c r="E118" s="26">
        <f>SheetD!$DL$73</f>
        <v>2.028617106128418E-3</v>
      </c>
      <c r="F118" s="26">
        <f>SheetE!$DL$73</f>
        <v>1.4449561997651949E-3</v>
      </c>
      <c r="G118" s="26">
        <f>SheetF!$DL$73</f>
        <v>0</v>
      </c>
      <c r="H118" s="4">
        <v>-2E-3</v>
      </c>
      <c r="J118" s="7" t="s">
        <v>2295</v>
      </c>
      <c r="K118" s="4">
        <v>-2E-3</v>
      </c>
      <c r="L118" s="26">
        <f>SheetB!$DL$74</f>
        <v>0</v>
      </c>
      <c r="M118" s="26">
        <f>SheetC!$DL$74</f>
        <v>0</v>
      </c>
      <c r="N118" s="26">
        <f>SheetD!$DL$74</f>
        <v>0</v>
      </c>
      <c r="O118" s="26">
        <f>SheetE!$DL$74</f>
        <v>0</v>
      </c>
      <c r="P118" s="26">
        <f>SheetF!$DL$74</f>
        <v>0</v>
      </c>
      <c r="Q118" s="4">
        <v>-2E-3</v>
      </c>
    </row>
    <row r="119" spans="1:17" x14ac:dyDescent="0.2">
      <c r="A119" s="10" t="s">
        <v>214</v>
      </c>
      <c r="B119" s="4">
        <v>-2E-3</v>
      </c>
      <c r="C119" s="26">
        <f>SheetB!$DM$73</f>
        <v>0</v>
      </c>
      <c r="D119" s="26">
        <f>SheetC!$DM$73</f>
        <v>0</v>
      </c>
      <c r="E119" s="26">
        <f>SheetD!$DM$73</f>
        <v>0</v>
      </c>
      <c r="F119" s="26">
        <f>SheetE!$DM$73</f>
        <v>0</v>
      </c>
      <c r="G119" s="26">
        <f>SheetF!$DM$73</f>
        <v>0</v>
      </c>
      <c r="H119" s="4">
        <v>-2E-3</v>
      </c>
      <c r="J119" s="10" t="s">
        <v>214</v>
      </c>
      <c r="K119" s="4">
        <v>-2E-3</v>
      </c>
      <c r="L119" s="26">
        <f>SheetB!$DM$74</f>
        <v>0</v>
      </c>
      <c r="M119" s="26">
        <f>SheetC!$DM$74</f>
        <v>0</v>
      </c>
      <c r="N119" s="26">
        <f>SheetD!$DM$74</f>
        <v>0</v>
      </c>
      <c r="O119" s="26">
        <f>SheetE!$DM$74</f>
        <v>0</v>
      </c>
      <c r="P119" s="26">
        <f>SheetF!$DM$74</f>
        <v>0</v>
      </c>
      <c r="Q119" s="4">
        <v>-2E-3</v>
      </c>
    </row>
    <row r="120" spans="1:17" x14ac:dyDescent="0.2">
      <c r="A120" s="10" t="s">
        <v>3</v>
      </c>
      <c r="B120" s="4">
        <v>-2E-3</v>
      </c>
      <c r="C120" s="30">
        <v>-2E-3</v>
      </c>
      <c r="D120" s="30">
        <v>-2E-3</v>
      </c>
      <c r="E120" s="30">
        <v>-2E-3</v>
      </c>
      <c r="F120" s="30">
        <v>-2E-3</v>
      </c>
      <c r="G120" s="30">
        <v>-2E-3</v>
      </c>
      <c r="H120" s="4">
        <v>-2E-3</v>
      </c>
      <c r="J120" s="10" t="s">
        <v>3</v>
      </c>
      <c r="K120" s="4">
        <v>-2E-3</v>
      </c>
      <c r="L120" s="30">
        <v>-2E-3</v>
      </c>
      <c r="M120" s="30">
        <v>-2E-3</v>
      </c>
      <c r="N120" s="30">
        <v>-2E-3</v>
      </c>
      <c r="O120" s="30">
        <v>-2E-3</v>
      </c>
      <c r="P120" s="30">
        <v>-2E-3</v>
      </c>
      <c r="Q120" s="4">
        <v>-2E-3</v>
      </c>
    </row>
    <row r="121" spans="1:17" x14ac:dyDescent="0.2">
      <c r="A121" s="2" t="s">
        <v>2053</v>
      </c>
      <c r="B121" s="3" t="s">
        <v>194</v>
      </c>
      <c r="C121" s="29" t="s">
        <v>200</v>
      </c>
      <c r="D121" s="29" t="s">
        <v>201</v>
      </c>
      <c r="E121" s="29" t="s">
        <v>202</v>
      </c>
      <c r="F121" s="29" t="s">
        <v>203</v>
      </c>
      <c r="G121" s="29" t="s">
        <v>204</v>
      </c>
      <c r="H121" s="3" t="s">
        <v>194</v>
      </c>
      <c r="J121" s="2" t="s">
        <v>2053</v>
      </c>
      <c r="K121" s="3" t="s">
        <v>194</v>
      </c>
      <c r="L121" s="29" t="s">
        <v>200</v>
      </c>
      <c r="M121" s="29" t="s">
        <v>201</v>
      </c>
      <c r="N121" s="29" t="s">
        <v>202</v>
      </c>
      <c r="O121" s="29" t="s">
        <v>203</v>
      </c>
      <c r="P121" s="29" t="s">
        <v>204</v>
      </c>
      <c r="Q121" s="3" t="s">
        <v>194</v>
      </c>
    </row>
    <row r="122" spans="1:17" x14ac:dyDescent="0.2">
      <c r="A122" s="2" t="s">
        <v>3</v>
      </c>
      <c r="B122" s="4">
        <v>-2E-3</v>
      </c>
      <c r="C122" s="30">
        <v>-2E-3</v>
      </c>
      <c r="D122" s="30">
        <v>-2E-3</v>
      </c>
      <c r="E122" s="30">
        <v>-2E-3</v>
      </c>
      <c r="F122" s="30">
        <v>-2E-3</v>
      </c>
      <c r="G122" s="30">
        <v>-2E-3</v>
      </c>
      <c r="H122" s="4">
        <v>-2E-3</v>
      </c>
      <c r="J122" s="2" t="s">
        <v>3</v>
      </c>
      <c r="K122" s="4">
        <v>-2E-3</v>
      </c>
      <c r="L122" s="30">
        <v>-2E-3</v>
      </c>
      <c r="M122" s="30">
        <v>-2E-3</v>
      </c>
      <c r="N122" s="30">
        <v>-2E-3</v>
      </c>
      <c r="O122" s="30">
        <v>-2E-3</v>
      </c>
      <c r="P122" s="30">
        <v>-2E-3</v>
      </c>
      <c r="Q122" s="4">
        <v>-2E-3</v>
      </c>
    </row>
    <row r="123" spans="1:17" x14ac:dyDescent="0.2">
      <c r="A123" s="5" t="s">
        <v>205</v>
      </c>
      <c r="B123" s="4">
        <v>-2E-3</v>
      </c>
      <c r="C123" s="26">
        <f>SheetB!$DN$73</f>
        <v>0</v>
      </c>
      <c r="D123" s="26">
        <f>SheetC!$DN$73</f>
        <v>0</v>
      </c>
      <c r="E123" s="26">
        <f>SheetD!$DN$73</f>
        <v>0</v>
      </c>
      <c r="F123" s="26">
        <f>SheetE!$DN$73</f>
        <v>0</v>
      </c>
      <c r="G123" s="26">
        <f>SheetF!$DN$73</f>
        <v>0</v>
      </c>
      <c r="H123" s="4">
        <v>-2E-3</v>
      </c>
      <c r="J123" s="5" t="s">
        <v>205</v>
      </c>
      <c r="K123" s="4">
        <v>-2E-3</v>
      </c>
      <c r="L123" s="26">
        <f>SheetB!$DN$74</f>
        <v>0</v>
      </c>
      <c r="M123" s="26">
        <f>SheetC!$DN$74</f>
        <v>0</v>
      </c>
      <c r="N123" s="26">
        <f>SheetD!$DN$74</f>
        <v>0</v>
      </c>
      <c r="O123" s="26">
        <f>SheetE!$DN$74</f>
        <v>0</v>
      </c>
      <c r="P123" s="26">
        <f>SheetF!$DN$74</f>
        <v>0</v>
      </c>
      <c r="Q123" s="4">
        <v>-2E-3</v>
      </c>
    </row>
    <row r="124" spans="1:17" ht="18" customHeight="1" x14ac:dyDescent="0.2">
      <c r="A124" s="7" t="s">
        <v>2054</v>
      </c>
      <c r="B124" s="4">
        <v>-2E-3</v>
      </c>
      <c r="C124" s="26">
        <f>SheetB!$DO$73</f>
        <v>0</v>
      </c>
      <c r="D124" s="26">
        <f>SheetC!$DO$73</f>
        <v>0</v>
      </c>
      <c r="E124" s="26">
        <f>SheetD!$DO$73</f>
        <v>0</v>
      </c>
      <c r="F124" s="26">
        <f>SheetE!$DO$73</f>
        <v>0</v>
      </c>
      <c r="G124" s="26">
        <f>SheetF!$DO$73</f>
        <v>0</v>
      </c>
      <c r="H124" s="4">
        <v>-2E-3</v>
      </c>
      <c r="J124" s="7" t="s">
        <v>2054</v>
      </c>
      <c r="K124" s="4">
        <v>-2E-3</v>
      </c>
      <c r="L124" s="26">
        <f>SheetB!$DO$74</f>
        <v>0</v>
      </c>
      <c r="M124" s="26">
        <f>SheetC!$DO$74</f>
        <v>0</v>
      </c>
      <c r="N124" s="26">
        <f>SheetD!$DO$74</f>
        <v>0</v>
      </c>
      <c r="O124" s="26">
        <f>SheetE!$DO$74</f>
        <v>0</v>
      </c>
      <c r="P124" s="26">
        <f>SheetF!$DO$74</f>
        <v>0</v>
      </c>
      <c r="Q124" s="4">
        <v>-2E-3</v>
      </c>
    </row>
    <row r="125" spans="1:17" ht="25.5" customHeight="1" x14ac:dyDescent="0.2">
      <c r="A125" s="7" t="s">
        <v>2296</v>
      </c>
      <c r="B125" s="4">
        <v>-2E-3</v>
      </c>
      <c r="C125" s="26">
        <f>SheetB!$DP$73</f>
        <v>0</v>
      </c>
      <c r="D125" s="26">
        <f>SheetC!$DP$73</f>
        <v>0</v>
      </c>
      <c r="E125" s="26">
        <f>SheetD!$DP$73</f>
        <v>0</v>
      </c>
      <c r="F125" s="26">
        <f>SheetE!$DP$73</f>
        <v>0</v>
      </c>
      <c r="G125" s="26">
        <f>SheetF!$DP$73</f>
        <v>0</v>
      </c>
      <c r="H125" s="4">
        <v>-2E-3</v>
      </c>
      <c r="J125" s="7" t="s">
        <v>2296</v>
      </c>
      <c r="K125" s="4">
        <v>-2E-3</v>
      </c>
      <c r="L125" s="26">
        <f>SheetB!$DP$74</f>
        <v>0</v>
      </c>
      <c r="M125" s="26">
        <f>SheetC!$DP$74</f>
        <v>0</v>
      </c>
      <c r="N125" s="26">
        <f>SheetD!$DP$74</f>
        <v>0</v>
      </c>
      <c r="O125" s="26">
        <f>SheetE!$DP$74</f>
        <v>0</v>
      </c>
      <c r="P125" s="26">
        <f>SheetF!$DP$74</f>
        <v>0</v>
      </c>
      <c r="Q125" s="4">
        <v>-2E-3</v>
      </c>
    </row>
    <row r="126" spans="1:17" x14ac:dyDescent="0.2">
      <c r="A126" s="7" t="s">
        <v>2056</v>
      </c>
      <c r="B126" s="4">
        <v>-2E-3</v>
      </c>
      <c r="C126" s="26">
        <f>SheetB!$DQ$73</f>
        <v>0</v>
      </c>
      <c r="D126" s="26">
        <f>SheetC!$DQ$73</f>
        <v>0</v>
      </c>
      <c r="E126" s="26">
        <f>SheetD!$DQ$73</f>
        <v>0</v>
      </c>
      <c r="F126" s="26">
        <f>SheetE!$DQ$73</f>
        <v>0</v>
      </c>
      <c r="G126" s="26">
        <f>SheetF!$DQ$73</f>
        <v>0</v>
      </c>
      <c r="H126" s="4">
        <v>-2E-3</v>
      </c>
      <c r="J126" s="7" t="s">
        <v>2056</v>
      </c>
      <c r="K126" s="4">
        <v>-2E-3</v>
      </c>
      <c r="L126" s="26">
        <f>SheetB!$DQ$74</f>
        <v>0</v>
      </c>
      <c r="M126" s="26">
        <f>SheetC!$DQ$74</f>
        <v>0</v>
      </c>
      <c r="N126" s="26">
        <f>SheetD!$DQ$74</f>
        <v>0</v>
      </c>
      <c r="O126" s="26">
        <f>SheetE!$DQ$74</f>
        <v>0</v>
      </c>
      <c r="P126" s="26">
        <f>SheetF!$DQ$74</f>
        <v>0</v>
      </c>
      <c r="Q126" s="4">
        <v>-2E-3</v>
      </c>
    </row>
    <row r="127" spans="1:17" x14ac:dyDescent="0.2">
      <c r="A127" s="7" t="s">
        <v>2297</v>
      </c>
      <c r="B127" s="4">
        <v>-2E-3</v>
      </c>
      <c r="C127" s="26">
        <f>SheetB!$DR$73</f>
        <v>0</v>
      </c>
      <c r="D127" s="26">
        <f>SheetC!$DR$73</f>
        <v>0</v>
      </c>
      <c r="E127" s="26">
        <f>SheetD!$DR$73</f>
        <v>0</v>
      </c>
      <c r="F127" s="26">
        <f>SheetE!$DR$73</f>
        <v>0</v>
      </c>
      <c r="G127" s="26">
        <f>SheetF!$DR$73</f>
        <v>0</v>
      </c>
      <c r="H127" s="4">
        <v>-2E-3</v>
      </c>
      <c r="J127" s="7" t="s">
        <v>2297</v>
      </c>
      <c r="K127" s="4">
        <v>-2E-3</v>
      </c>
      <c r="L127" s="26">
        <f>SheetB!$DR$74</f>
        <v>0</v>
      </c>
      <c r="M127" s="26">
        <f>SheetC!$DR$74</f>
        <v>0</v>
      </c>
      <c r="N127" s="26">
        <f>SheetD!$DR$74</f>
        <v>0</v>
      </c>
      <c r="O127" s="26">
        <f>SheetE!$DR$74</f>
        <v>0</v>
      </c>
      <c r="P127" s="26">
        <f>SheetF!$DR$74</f>
        <v>0</v>
      </c>
      <c r="Q127" s="4">
        <v>-2E-3</v>
      </c>
    </row>
    <row r="128" spans="1:17" x14ac:dyDescent="0.2">
      <c r="A128" s="7" t="s">
        <v>2298</v>
      </c>
      <c r="B128" s="4">
        <v>-2E-3</v>
      </c>
      <c r="C128" s="26">
        <f>SheetB!$DS$73</f>
        <v>0</v>
      </c>
      <c r="D128" s="26">
        <f>SheetC!$DS$73</f>
        <v>0</v>
      </c>
      <c r="E128" s="26">
        <f>SheetD!$DS$73</f>
        <v>0</v>
      </c>
      <c r="F128" s="26">
        <f>SheetE!$DS$73</f>
        <v>0</v>
      </c>
      <c r="G128" s="26">
        <f>SheetF!$DS$73</f>
        <v>0</v>
      </c>
      <c r="H128" s="4">
        <v>-2E-3</v>
      </c>
      <c r="J128" s="7" t="s">
        <v>2298</v>
      </c>
      <c r="K128" s="4">
        <v>-2E-3</v>
      </c>
      <c r="L128" s="26">
        <f>SheetB!$DS$74</f>
        <v>0</v>
      </c>
      <c r="M128" s="26">
        <f>SheetC!$DS$74</f>
        <v>0</v>
      </c>
      <c r="N128" s="26">
        <f>SheetD!$DS$74</f>
        <v>0</v>
      </c>
      <c r="O128" s="26">
        <f>SheetE!$DS$74</f>
        <v>0</v>
      </c>
      <c r="P128" s="26">
        <f>SheetF!$DS$74</f>
        <v>0</v>
      </c>
      <c r="Q128" s="4">
        <v>-2E-3</v>
      </c>
    </row>
    <row r="129" spans="1:17" x14ac:dyDescent="0.2">
      <c r="A129" s="7" t="s">
        <v>2059</v>
      </c>
      <c r="B129" s="4">
        <v>-2E-3</v>
      </c>
      <c r="C129" s="26">
        <f>SheetB!$DT$73</f>
        <v>0</v>
      </c>
      <c r="D129" s="26">
        <f>SheetC!$DT$73</f>
        <v>0</v>
      </c>
      <c r="E129" s="26">
        <f>SheetD!$DT$73</f>
        <v>0</v>
      </c>
      <c r="F129" s="26">
        <f>SheetE!$DT$73</f>
        <v>0</v>
      </c>
      <c r="G129" s="26">
        <f>SheetF!$DT$73</f>
        <v>0</v>
      </c>
      <c r="H129" s="4">
        <v>-2E-3</v>
      </c>
      <c r="J129" s="7" t="s">
        <v>2059</v>
      </c>
      <c r="K129" s="4">
        <v>-2E-3</v>
      </c>
      <c r="L129" s="26">
        <f>SheetB!$DT$74</f>
        <v>0</v>
      </c>
      <c r="M129" s="26">
        <f>SheetC!$DT$74</f>
        <v>0</v>
      </c>
      <c r="N129" s="26">
        <f>SheetD!$DT$74</f>
        <v>0</v>
      </c>
      <c r="O129" s="26">
        <f>SheetE!$DT$74</f>
        <v>0</v>
      </c>
      <c r="P129" s="26">
        <f>SheetF!$DT$74</f>
        <v>0</v>
      </c>
      <c r="Q129" s="4">
        <v>-2E-3</v>
      </c>
    </row>
    <row r="130" spans="1:17" x14ac:dyDescent="0.2">
      <c r="A130" s="7" t="s">
        <v>2299</v>
      </c>
      <c r="B130" s="4">
        <v>-2E-3</v>
      </c>
      <c r="C130" s="26">
        <f>SheetB!$DU$73</f>
        <v>0</v>
      </c>
      <c r="D130" s="26">
        <f>SheetC!$DU$73</f>
        <v>0</v>
      </c>
      <c r="E130" s="26">
        <f>SheetD!$DU$73</f>
        <v>0</v>
      </c>
      <c r="F130" s="26">
        <f>SheetE!$DU$73</f>
        <v>0</v>
      </c>
      <c r="G130" s="26">
        <f>SheetF!$DU$73</f>
        <v>0</v>
      </c>
      <c r="H130" s="4">
        <v>-2E-3</v>
      </c>
      <c r="J130" s="7" t="s">
        <v>2299</v>
      </c>
      <c r="K130" s="4">
        <v>-2E-3</v>
      </c>
      <c r="L130" s="26">
        <f>SheetB!$DU$74</f>
        <v>0</v>
      </c>
      <c r="M130" s="26">
        <f>SheetC!$DU$74</f>
        <v>0</v>
      </c>
      <c r="N130" s="26">
        <f>SheetD!$DU$74</f>
        <v>0</v>
      </c>
      <c r="O130" s="26">
        <f>SheetE!$DU$74</f>
        <v>0</v>
      </c>
      <c r="P130" s="26">
        <f>SheetF!$DU$74</f>
        <v>0</v>
      </c>
      <c r="Q130" s="4">
        <v>-2E-3</v>
      </c>
    </row>
    <row r="131" spans="1:17" x14ac:dyDescent="0.2">
      <c r="A131" s="10" t="s">
        <v>214</v>
      </c>
      <c r="B131" s="4">
        <v>-2E-3</v>
      </c>
      <c r="C131" s="26">
        <f>SheetB!$DV$73</f>
        <v>0</v>
      </c>
      <c r="D131" s="26">
        <f>SheetC!$DV$73</f>
        <v>0</v>
      </c>
      <c r="E131" s="26">
        <f>SheetD!$DV$73</f>
        <v>0</v>
      </c>
      <c r="F131" s="26">
        <f>SheetE!$DV$73</f>
        <v>0</v>
      </c>
      <c r="G131" s="26">
        <f>SheetF!$DV$73</f>
        <v>0</v>
      </c>
      <c r="H131" s="4">
        <v>-2E-3</v>
      </c>
      <c r="J131" s="10" t="s">
        <v>214</v>
      </c>
      <c r="K131" s="4">
        <v>-2E-3</v>
      </c>
      <c r="L131" s="26">
        <f>SheetB!$DV$74</f>
        <v>0</v>
      </c>
      <c r="M131" s="26">
        <f>SheetC!$DV$74</f>
        <v>0</v>
      </c>
      <c r="N131" s="26">
        <f>SheetD!$DV$74</f>
        <v>0</v>
      </c>
      <c r="O131" s="26">
        <f>SheetE!$DV$74</f>
        <v>0</v>
      </c>
      <c r="P131" s="26">
        <f>SheetF!$DV$74</f>
        <v>0</v>
      </c>
      <c r="Q131" s="4">
        <v>-2E-3</v>
      </c>
    </row>
    <row r="132" spans="1:17" x14ac:dyDescent="0.2">
      <c r="A132" s="10" t="s">
        <v>3</v>
      </c>
      <c r="B132" s="4">
        <v>-2E-3</v>
      </c>
      <c r="C132" s="30">
        <v>-2E-3</v>
      </c>
      <c r="D132" s="30">
        <v>-2E-3</v>
      </c>
      <c r="E132" s="30">
        <v>-2E-3</v>
      </c>
      <c r="F132" s="30">
        <v>-2E-3</v>
      </c>
      <c r="G132" s="30">
        <v>-2E-3</v>
      </c>
      <c r="H132" s="4">
        <v>-2E-3</v>
      </c>
      <c r="J132" s="10" t="s">
        <v>3</v>
      </c>
      <c r="K132" s="4">
        <v>-2E-3</v>
      </c>
      <c r="L132" s="30">
        <v>-2E-3</v>
      </c>
      <c r="M132" s="30">
        <v>-2E-3</v>
      </c>
      <c r="N132" s="30">
        <v>-2E-3</v>
      </c>
      <c r="O132" s="30">
        <v>-2E-3</v>
      </c>
      <c r="P132" s="30">
        <v>-2E-3</v>
      </c>
      <c r="Q132" s="4">
        <v>-2E-3</v>
      </c>
    </row>
    <row r="133" spans="1:17" x14ac:dyDescent="0.2">
      <c r="A133" s="14" t="s">
        <v>2061</v>
      </c>
      <c r="B133" s="3" t="s">
        <v>194</v>
      </c>
      <c r="C133" s="29" t="s">
        <v>200</v>
      </c>
      <c r="D133" s="29" t="s">
        <v>201</v>
      </c>
      <c r="E133" s="29" t="s">
        <v>202</v>
      </c>
      <c r="F133" s="29" t="s">
        <v>203</v>
      </c>
      <c r="G133" s="29" t="s">
        <v>204</v>
      </c>
      <c r="H133" s="3" t="s">
        <v>194</v>
      </c>
      <c r="J133" s="14" t="s">
        <v>2061</v>
      </c>
      <c r="K133" s="3" t="s">
        <v>194</v>
      </c>
      <c r="L133" s="29" t="s">
        <v>200</v>
      </c>
      <c r="M133" s="29" t="s">
        <v>201</v>
      </c>
      <c r="N133" s="29" t="s">
        <v>202</v>
      </c>
      <c r="O133" s="29" t="s">
        <v>203</v>
      </c>
      <c r="P133" s="29" t="s">
        <v>204</v>
      </c>
      <c r="Q133" s="3" t="s">
        <v>194</v>
      </c>
    </row>
    <row r="134" spans="1:17" x14ac:dyDescent="0.2">
      <c r="A134" s="14" t="s">
        <v>3</v>
      </c>
      <c r="B134" s="4">
        <v>-2E-3</v>
      </c>
      <c r="C134" s="30">
        <v>-2E-3</v>
      </c>
      <c r="D134" s="30">
        <v>-2E-3</v>
      </c>
      <c r="E134" s="30">
        <v>-2E-3</v>
      </c>
      <c r="F134" s="30">
        <v>-2E-3</v>
      </c>
      <c r="G134" s="30">
        <v>-2E-3</v>
      </c>
      <c r="H134" s="4">
        <v>-2E-3</v>
      </c>
      <c r="J134" s="14" t="s">
        <v>3</v>
      </c>
      <c r="K134" s="4">
        <v>-2E-3</v>
      </c>
      <c r="L134" s="30">
        <v>-2E-3</v>
      </c>
      <c r="M134" s="30">
        <v>-2E-3</v>
      </c>
      <c r="N134" s="30">
        <v>-2E-3</v>
      </c>
      <c r="O134" s="30">
        <v>-2E-3</v>
      </c>
      <c r="P134" s="30">
        <v>-2E-3</v>
      </c>
      <c r="Q134" s="4">
        <v>-2E-3</v>
      </c>
    </row>
    <row r="135" spans="1:17" x14ac:dyDescent="0.2">
      <c r="A135" s="5" t="s">
        <v>205</v>
      </c>
      <c r="B135" s="4">
        <v>-2E-3</v>
      </c>
      <c r="C135" s="26">
        <f>SheetB!$DW$73</f>
        <v>0</v>
      </c>
      <c r="D135" s="26">
        <f>SheetC!$DW$73</f>
        <v>0</v>
      </c>
      <c r="E135" s="26">
        <f>SheetD!$DW$73</f>
        <v>0</v>
      </c>
      <c r="F135" s="26">
        <f>SheetE!$DW$73</f>
        <v>0</v>
      </c>
      <c r="G135" s="26">
        <f>SheetF!$DW$73</f>
        <v>0</v>
      </c>
      <c r="H135" s="4">
        <v>-2E-3</v>
      </c>
      <c r="J135" s="5" t="s">
        <v>205</v>
      </c>
      <c r="K135" s="4">
        <v>-2E-3</v>
      </c>
      <c r="L135" s="26">
        <f>SheetB!$DW$74</f>
        <v>0</v>
      </c>
      <c r="M135" s="26">
        <f>SheetC!$DW$74</f>
        <v>0</v>
      </c>
      <c r="N135" s="26">
        <f>SheetD!$DW$74</f>
        <v>0</v>
      </c>
      <c r="O135" s="26">
        <f>SheetE!$DW$74</f>
        <v>0</v>
      </c>
      <c r="P135" s="26">
        <f>SheetF!$DW$74</f>
        <v>0</v>
      </c>
      <c r="Q135" s="4">
        <v>-2E-3</v>
      </c>
    </row>
    <row r="136" spans="1:17" x14ac:dyDescent="0.2">
      <c r="A136" s="7" t="s">
        <v>2062</v>
      </c>
      <c r="B136" s="4">
        <v>-2E-3</v>
      </c>
      <c r="C136" s="26">
        <f>SheetB!$DX$73</f>
        <v>0</v>
      </c>
      <c r="D136" s="26">
        <f>SheetC!$DX$73</f>
        <v>0</v>
      </c>
      <c r="E136" s="26">
        <f>SheetD!$DX$73</f>
        <v>0</v>
      </c>
      <c r="F136" s="26">
        <f>SheetE!$DX$73</f>
        <v>0</v>
      </c>
      <c r="G136" s="26">
        <f>SheetF!$DX$73</f>
        <v>0</v>
      </c>
      <c r="H136" s="4">
        <v>-2E-3</v>
      </c>
      <c r="J136" s="7" t="s">
        <v>2062</v>
      </c>
      <c r="K136" s="4">
        <v>-2E-3</v>
      </c>
      <c r="L136" s="26">
        <f>SheetB!$DX$74</f>
        <v>0</v>
      </c>
      <c r="M136" s="26">
        <f>SheetC!$DX$74</f>
        <v>0</v>
      </c>
      <c r="N136" s="26">
        <f>SheetD!$DX$74</f>
        <v>0</v>
      </c>
      <c r="O136" s="26">
        <f>SheetE!$DX$74</f>
        <v>0</v>
      </c>
      <c r="P136" s="26">
        <f>SheetF!$DX$74</f>
        <v>0</v>
      </c>
      <c r="Q136" s="4">
        <v>-2E-3</v>
      </c>
    </row>
    <row r="137" spans="1:17" x14ac:dyDescent="0.2">
      <c r="A137" s="7" t="s">
        <v>2063</v>
      </c>
      <c r="B137" s="4">
        <v>-2E-3</v>
      </c>
      <c r="C137" s="26">
        <f>SheetB!$DY$73</f>
        <v>0</v>
      </c>
      <c r="D137" s="26">
        <f>SheetC!$DY$73</f>
        <v>0</v>
      </c>
      <c r="E137" s="26">
        <f>SheetD!$DY$73</f>
        <v>0</v>
      </c>
      <c r="F137" s="26">
        <f>SheetE!$DY$73</f>
        <v>0</v>
      </c>
      <c r="G137" s="26">
        <f>SheetF!$DY$73</f>
        <v>0</v>
      </c>
      <c r="H137" s="4">
        <v>-2E-3</v>
      </c>
      <c r="J137" s="7" t="s">
        <v>2063</v>
      </c>
      <c r="K137" s="4">
        <v>-2E-3</v>
      </c>
      <c r="L137" s="26">
        <f>SheetB!$DY$74</f>
        <v>0</v>
      </c>
      <c r="M137" s="26">
        <f>SheetC!$DY$74</f>
        <v>0</v>
      </c>
      <c r="N137" s="26">
        <f>SheetD!$DY$74</f>
        <v>0</v>
      </c>
      <c r="O137" s="26">
        <f>SheetE!$DY$74</f>
        <v>0</v>
      </c>
      <c r="P137" s="26">
        <f>SheetF!$DY$74</f>
        <v>0</v>
      </c>
      <c r="Q137" s="4">
        <v>-2E-3</v>
      </c>
    </row>
    <row r="138" spans="1:17" x14ac:dyDescent="0.2">
      <c r="A138" s="7" t="s">
        <v>2064</v>
      </c>
      <c r="B138" s="4">
        <v>-2E-3</v>
      </c>
      <c r="C138" s="26">
        <f>SheetB!$DZ$73</f>
        <v>0</v>
      </c>
      <c r="D138" s="26">
        <f>SheetC!$DZ$73</f>
        <v>0</v>
      </c>
      <c r="E138" s="26">
        <f>SheetD!$DZ$73</f>
        <v>0</v>
      </c>
      <c r="F138" s="26">
        <f>SheetE!$DZ$73</f>
        <v>0</v>
      </c>
      <c r="G138" s="26">
        <f>SheetF!$DZ$73</f>
        <v>0</v>
      </c>
      <c r="H138" s="4">
        <v>-2E-3</v>
      </c>
      <c r="J138" s="7" t="s">
        <v>2064</v>
      </c>
      <c r="K138" s="4">
        <v>-2E-3</v>
      </c>
      <c r="L138" s="26">
        <f>SheetB!$DZ$74</f>
        <v>0</v>
      </c>
      <c r="M138" s="26">
        <f>SheetC!$DZ$74</f>
        <v>0</v>
      </c>
      <c r="N138" s="26">
        <f>SheetD!$DZ$74</f>
        <v>0</v>
      </c>
      <c r="O138" s="26">
        <f>SheetE!$DZ$74</f>
        <v>0</v>
      </c>
      <c r="P138" s="26">
        <f>SheetF!$DZ$74</f>
        <v>0</v>
      </c>
      <c r="Q138" s="4">
        <v>-2E-3</v>
      </c>
    </row>
    <row r="139" spans="1:17" x14ac:dyDescent="0.2">
      <c r="A139" s="7" t="s">
        <v>2065</v>
      </c>
      <c r="B139" s="4">
        <v>-2E-3</v>
      </c>
      <c r="C139" s="26">
        <f>SheetB!$EA$73</f>
        <v>0</v>
      </c>
      <c r="D139" s="26">
        <f>SheetC!$EA$73</f>
        <v>0</v>
      </c>
      <c r="E139" s="26">
        <f>SheetD!$EA$73</f>
        <v>0</v>
      </c>
      <c r="F139" s="26">
        <f>SheetE!$EA$73</f>
        <v>0</v>
      </c>
      <c r="G139" s="26">
        <f>SheetF!$EA$73</f>
        <v>0</v>
      </c>
      <c r="H139" s="4">
        <v>-2E-3</v>
      </c>
      <c r="J139" s="7" t="s">
        <v>2065</v>
      </c>
      <c r="K139" s="4">
        <v>-2E-3</v>
      </c>
      <c r="L139" s="26">
        <f>SheetB!$EA$74</f>
        <v>0</v>
      </c>
      <c r="M139" s="26">
        <f>SheetC!$EA$74</f>
        <v>0</v>
      </c>
      <c r="N139" s="26">
        <f>SheetD!$EA$74</f>
        <v>0</v>
      </c>
      <c r="O139" s="26">
        <f>SheetE!$EA$74</f>
        <v>0</v>
      </c>
      <c r="P139" s="26">
        <f>SheetF!$EA$74</f>
        <v>0</v>
      </c>
      <c r="Q139" s="4">
        <v>-2E-3</v>
      </c>
    </row>
    <row r="140" spans="1:17" x14ac:dyDescent="0.2">
      <c r="A140" s="7" t="s">
        <v>2066</v>
      </c>
      <c r="B140" s="4">
        <v>-2E-3</v>
      </c>
      <c r="C140" s="26">
        <f>SheetB!$EB$73</f>
        <v>0</v>
      </c>
      <c r="D140" s="26">
        <f>SheetC!$EB$73</f>
        <v>0</v>
      </c>
      <c r="E140" s="26">
        <f>SheetD!$EB$73</f>
        <v>0</v>
      </c>
      <c r="F140" s="26">
        <f>SheetE!$EB$73</f>
        <v>0</v>
      </c>
      <c r="G140" s="26">
        <f>SheetF!$EB$73</f>
        <v>0</v>
      </c>
      <c r="H140" s="4">
        <v>-2E-3</v>
      </c>
      <c r="J140" s="7" t="s">
        <v>2066</v>
      </c>
      <c r="K140" s="4">
        <v>-2E-3</v>
      </c>
      <c r="L140" s="26">
        <f>SheetB!$EB$74</f>
        <v>0</v>
      </c>
      <c r="M140" s="26">
        <f>SheetC!$EB$74</f>
        <v>0</v>
      </c>
      <c r="N140" s="26">
        <f>SheetD!$EB$74</f>
        <v>0</v>
      </c>
      <c r="O140" s="26">
        <f>SheetE!$EB$74</f>
        <v>0</v>
      </c>
      <c r="P140" s="26">
        <f>SheetF!$EB$74</f>
        <v>0</v>
      </c>
      <c r="Q140" s="4">
        <v>-2E-3</v>
      </c>
    </row>
    <row r="141" spans="1:17" x14ac:dyDescent="0.2">
      <c r="A141" s="7" t="s">
        <v>2300</v>
      </c>
      <c r="B141" s="4">
        <v>-2E-3</v>
      </c>
      <c r="C141" s="26">
        <f>SheetB!$EC$73</f>
        <v>0</v>
      </c>
      <c r="D141" s="26">
        <f>SheetC!$EC$73</f>
        <v>0</v>
      </c>
      <c r="E141" s="26">
        <f>SheetD!$EC$73</f>
        <v>0</v>
      </c>
      <c r="F141" s="26">
        <f>SheetE!$EC$73</f>
        <v>0</v>
      </c>
      <c r="G141" s="26">
        <f>SheetF!$EC$73</f>
        <v>0</v>
      </c>
      <c r="H141" s="4">
        <v>-2E-3</v>
      </c>
      <c r="J141" s="7" t="s">
        <v>2300</v>
      </c>
      <c r="K141" s="4">
        <v>-2E-3</v>
      </c>
      <c r="L141" s="26">
        <f>SheetB!$EC$74</f>
        <v>0</v>
      </c>
      <c r="M141" s="26">
        <f>SheetC!$EC$74</f>
        <v>0</v>
      </c>
      <c r="N141" s="26">
        <f>SheetD!$EC$74</f>
        <v>0</v>
      </c>
      <c r="O141" s="26">
        <f>SheetE!$EC$74</f>
        <v>0</v>
      </c>
      <c r="P141" s="26">
        <f>SheetF!$EC$74</f>
        <v>0</v>
      </c>
      <c r="Q141" s="4">
        <v>-2E-3</v>
      </c>
    </row>
    <row r="142" spans="1:17" x14ac:dyDescent="0.2">
      <c r="A142" s="7" t="s">
        <v>2301</v>
      </c>
      <c r="B142" s="4">
        <v>-2E-3</v>
      </c>
      <c r="C142" s="26">
        <f>SheetB!$ED$73</f>
        <v>0</v>
      </c>
      <c r="D142" s="26">
        <f>SheetC!$ED$73</f>
        <v>0</v>
      </c>
      <c r="E142" s="26">
        <f>SheetD!$ED$73</f>
        <v>0</v>
      </c>
      <c r="F142" s="26">
        <f>SheetE!$ED$73</f>
        <v>0</v>
      </c>
      <c r="G142" s="26">
        <f>SheetF!$ED$73</f>
        <v>0</v>
      </c>
      <c r="H142" s="4">
        <v>-2E-3</v>
      </c>
      <c r="J142" s="7" t="s">
        <v>2301</v>
      </c>
      <c r="K142" s="4">
        <v>-2E-3</v>
      </c>
      <c r="L142" s="26">
        <f>SheetB!$ED$74</f>
        <v>0</v>
      </c>
      <c r="M142" s="26">
        <f>SheetC!$ED$74</f>
        <v>0</v>
      </c>
      <c r="N142" s="26">
        <f>SheetD!$ED$74</f>
        <v>0</v>
      </c>
      <c r="O142" s="26">
        <f>SheetE!$ED$74</f>
        <v>0</v>
      </c>
      <c r="P142" s="26">
        <f>SheetF!$ED$74</f>
        <v>0</v>
      </c>
      <c r="Q142" s="4">
        <v>-2E-3</v>
      </c>
    </row>
    <row r="143" spans="1:17" x14ac:dyDescent="0.2">
      <c r="A143" s="7" t="s">
        <v>2069</v>
      </c>
      <c r="B143" s="4">
        <v>-2E-3</v>
      </c>
      <c r="C143" s="26">
        <f>SheetB!$EE$73</f>
        <v>0</v>
      </c>
      <c r="D143" s="26">
        <f>SheetC!$EE$73</f>
        <v>0</v>
      </c>
      <c r="E143" s="26">
        <f>SheetD!$EE$73</f>
        <v>0</v>
      </c>
      <c r="F143" s="26">
        <f>SheetE!$EE$73</f>
        <v>0</v>
      </c>
      <c r="G143" s="26">
        <f>SheetF!$EE$73</f>
        <v>0</v>
      </c>
      <c r="H143" s="4">
        <v>-2E-3</v>
      </c>
      <c r="J143" s="7" t="s">
        <v>2069</v>
      </c>
      <c r="K143" s="4">
        <v>-2E-3</v>
      </c>
      <c r="L143" s="26">
        <f>SheetB!$EE$74</f>
        <v>0</v>
      </c>
      <c r="M143" s="26">
        <f>SheetC!$EE$74</f>
        <v>0</v>
      </c>
      <c r="N143" s="26">
        <f>SheetD!$EE$74</f>
        <v>0</v>
      </c>
      <c r="O143" s="26">
        <f>SheetE!$EE$74</f>
        <v>0</v>
      </c>
      <c r="P143" s="26">
        <f>SheetF!$EE$74</f>
        <v>0</v>
      </c>
      <c r="Q143" s="4">
        <v>-2E-3</v>
      </c>
    </row>
    <row r="144" spans="1:17" x14ac:dyDescent="0.2">
      <c r="A144" s="10" t="s">
        <v>214</v>
      </c>
      <c r="B144" s="4">
        <v>-2E-3</v>
      </c>
      <c r="C144" s="26">
        <f>SheetB!$EF$73</f>
        <v>0</v>
      </c>
      <c r="D144" s="26">
        <f>SheetC!$EF$73</f>
        <v>0</v>
      </c>
      <c r="E144" s="26">
        <f>SheetD!$EF$73</f>
        <v>0</v>
      </c>
      <c r="F144" s="26">
        <f>SheetE!$EF$73</f>
        <v>0</v>
      </c>
      <c r="G144" s="26">
        <f>SheetF!$EF$73</f>
        <v>0</v>
      </c>
      <c r="H144" s="4">
        <v>-2E-3</v>
      </c>
      <c r="J144" s="10" t="s">
        <v>214</v>
      </c>
      <c r="K144" s="4">
        <v>-2E-3</v>
      </c>
      <c r="L144" s="26">
        <f>SheetB!$EF$74</f>
        <v>0</v>
      </c>
      <c r="M144" s="26">
        <f>SheetC!$EF$74</f>
        <v>0</v>
      </c>
      <c r="N144" s="26">
        <f>SheetD!$EF$74</f>
        <v>0</v>
      </c>
      <c r="O144" s="26">
        <f>SheetE!$EF$74</f>
        <v>0</v>
      </c>
      <c r="P144" s="26">
        <f>SheetF!$EF$74</f>
        <v>0</v>
      </c>
      <c r="Q144" s="4">
        <v>-2E-3</v>
      </c>
    </row>
    <row r="145" spans="1:17" x14ac:dyDescent="0.2">
      <c r="A145" s="10" t="s">
        <v>3</v>
      </c>
      <c r="B145" s="4">
        <v>-2E-3</v>
      </c>
      <c r="C145" s="30">
        <v>-2E-3</v>
      </c>
      <c r="D145" s="30">
        <v>-2E-3</v>
      </c>
      <c r="E145" s="30">
        <v>-2E-3</v>
      </c>
      <c r="F145" s="30">
        <v>-2E-3</v>
      </c>
      <c r="G145" s="30">
        <v>-2E-3</v>
      </c>
      <c r="H145" s="4">
        <v>-2E-3</v>
      </c>
      <c r="J145" s="10" t="s">
        <v>3</v>
      </c>
      <c r="K145" s="4">
        <v>-2E-3</v>
      </c>
      <c r="L145" s="30">
        <v>-2E-3</v>
      </c>
      <c r="M145" s="30">
        <v>-2E-3</v>
      </c>
      <c r="N145" s="30">
        <v>-2E-3</v>
      </c>
      <c r="O145" s="30">
        <v>-2E-3</v>
      </c>
      <c r="P145" s="30">
        <v>-2E-3</v>
      </c>
      <c r="Q145" s="4">
        <v>-2E-3</v>
      </c>
    </row>
    <row r="146" spans="1:17" x14ac:dyDescent="0.2">
      <c r="A146" s="2" t="s">
        <v>2070</v>
      </c>
      <c r="B146" s="3" t="s">
        <v>194</v>
      </c>
      <c r="C146" s="29" t="s">
        <v>200</v>
      </c>
      <c r="D146" s="29" t="s">
        <v>201</v>
      </c>
      <c r="E146" s="29" t="s">
        <v>202</v>
      </c>
      <c r="F146" s="29" t="s">
        <v>203</v>
      </c>
      <c r="G146" s="29" t="s">
        <v>204</v>
      </c>
      <c r="H146" s="3" t="s">
        <v>194</v>
      </c>
      <c r="J146" s="2" t="s">
        <v>2070</v>
      </c>
      <c r="K146" s="3" t="s">
        <v>194</v>
      </c>
      <c r="L146" s="29" t="s">
        <v>200</v>
      </c>
      <c r="M146" s="29" t="s">
        <v>201</v>
      </c>
      <c r="N146" s="29" t="s">
        <v>202</v>
      </c>
      <c r="O146" s="29" t="s">
        <v>203</v>
      </c>
      <c r="P146" s="29" t="s">
        <v>204</v>
      </c>
      <c r="Q146" s="3" t="s">
        <v>194</v>
      </c>
    </row>
    <row r="147" spans="1:17" x14ac:dyDescent="0.2">
      <c r="A147" s="2" t="s">
        <v>3</v>
      </c>
      <c r="B147" s="4">
        <v>-2E-3</v>
      </c>
      <c r="C147" s="30">
        <v>-2E-3</v>
      </c>
      <c r="D147" s="30">
        <v>-2E-3</v>
      </c>
      <c r="E147" s="30">
        <v>-2E-3</v>
      </c>
      <c r="F147" s="30">
        <v>-2E-3</v>
      </c>
      <c r="G147" s="30">
        <v>-2E-3</v>
      </c>
      <c r="H147" s="4">
        <v>-2E-3</v>
      </c>
      <c r="J147" s="2" t="s">
        <v>3</v>
      </c>
      <c r="K147" s="4">
        <v>-2E-3</v>
      </c>
      <c r="L147" s="30">
        <v>-2E-3</v>
      </c>
      <c r="M147" s="30">
        <v>-2E-3</v>
      </c>
      <c r="N147" s="30">
        <v>-2E-3</v>
      </c>
      <c r="O147" s="30">
        <v>-2E-3</v>
      </c>
      <c r="P147" s="30">
        <v>-2E-3</v>
      </c>
      <c r="Q147" s="4">
        <v>-2E-3</v>
      </c>
    </row>
    <row r="148" spans="1:17" x14ac:dyDescent="0.2">
      <c r="A148" s="5" t="s">
        <v>205</v>
      </c>
      <c r="B148" s="4">
        <v>-2E-3</v>
      </c>
      <c r="C148" s="26">
        <f>SheetB!$EG$73</f>
        <v>0</v>
      </c>
      <c r="D148" s="26">
        <f>SheetC!$EG$73</f>
        <v>0</v>
      </c>
      <c r="E148" s="26">
        <f>SheetD!$EG$73</f>
        <v>0</v>
      </c>
      <c r="F148" s="26">
        <f>SheetE!$EG$73</f>
        <v>0</v>
      </c>
      <c r="G148" s="26">
        <f>SheetF!$EG$73</f>
        <v>0</v>
      </c>
      <c r="H148" s="4">
        <v>-2E-3</v>
      </c>
      <c r="J148" s="5" t="s">
        <v>205</v>
      </c>
      <c r="K148" s="4">
        <v>-2E-3</v>
      </c>
      <c r="L148" s="26">
        <f>SheetB!$EG$74</f>
        <v>0</v>
      </c>
      <c r="M148" s="26">
        <f>SheetC!$EG$74</f>
        <v>0</v>
      </c>
      <c r="N148" s="26">
        <f>SheetD!$EG$74</f>
        <v>0</v>
      </c>
      <c r="O148" s="26">
        <f>SheetE!$EG$74</f>
        <v>0</v>
      </c>
      <c r="P148" s="26">
        <f>SheetF!$EG$74</f>
        <v>0</v>
      </c>
      <c r="Q148" s="4">
        <v>-2E-3</v>
      </c>
    </row>
    <row r="149" spans="1:17" x14ac:dyDescent="0.2">
      <c r="A149" s="7" t="s">
        <v>2302</v>
      </c>
      <c r="B149" s="4">
        <v>-2E-3</v>
      </c>
      <c r="C149" s="26">
        <f>SheetB!$EH$73</f>
        <v>0</v>
      </c>
      <c r="D149" s="26">
        <f>SheetC!$EH$73</f>
        <v>0</v>
      </c>
      <c r="E149" s="26">
        <f>SheetD!$EH$73</f>
        <v>0</v>
      </c>
      <c r="F149" s="26">
        <f>SheetE!$EH$73</f>
        <v>0</v>
      </c>
      <c r="G149" s="26">
        <f>SheetF!$EH$73</f>
        <v>0</v>
      </c>
      <c r="H149" s="4">
        <v>-2E-3</v>
      </c>
      <c r="J149" s="7" t="s">
        <v>2302</v>
      </c>
      <c r="K149" s="4">
        <v>-2E-3</v>
      </c>
      <c r="L149" s="26">
        <f>SheetB!$EH$74</f>
        <v>0</v>
      </c>
      <c r="M149" s="26">
        <f>SheetC!$EH$74</f>
        <v>0</v>
      </c>
      <c r="N149" s="26">
        <f>SheetD!$EH$74</f>
        <v>0</v>
      </c>
      <c r="O149" s="26">
        <f>SheetE!$EH$74</f>
        <v>0</v>
      </c>
      <c r="P149" s="26">
        <f>SheetF!$EH$74</f>
        <v>0</v>
      </c>
      <c r="Q149" s="4">
        <v>-2E-3</v>
      </c>
    </row>
    <row r="150" spans="1:17" x14ac:dyDescent="0.2">
      <c r="A150" s="7" t="s">
        <v>2072</v>
      </c>
      <c r="B150" s="4">
        <v>-2E-3</v>
      </c>
      <c r="C150" s="26">
        <f>SheetB!$EI$73</f>
        <v>0</v>
      </c>
      <c r="D150" s="26">
        <f>SheetC!$EI$73</f>
        <v>0</v>
      </c>
      <c r="E150" s="26">
        <f>SheetD!$EI$73</f>
        <v>0</v>
      </c>
      <c r="F150" s="26">
        <f>SheetE!$EI$73</f>
        <v>0</v>
      </c>
      <c r="G150" s="26">
        <f>SheetF!$EI$73</f>
        <v>0</v>
      </c>
      <c r="H150" s="4">
        <v>-2E-3</v>
      </c>
      <c r="J150" s="7" t="s">
        <v>2072</v>
      </c>
      <c r="K150" s="4">
        <v>-2E-3</v>
      </c>
      <c r="L150" s="26">
        <f>SheetB!$EI$74</f>
        <v>0</v>
      </c>
      <c r="M150" s="26">
        <f>SheetC!$EI$74</f>
        <v>0</v>
      </c>
      <c r="N150" s="26">
        <f>SheetD!$EI$74</f>
        <v>0</v>
      </c>
      <c r="O150" s="26">
        <f>SheetE!$EI$74</f>
        <v>0</v>
      </c>
      <c r="P150" s="26">
        <f>SheetF!$EI$74</f>
        <v>0</v>
      </c>
      <c r="Q150" s="4">
        <v>-2E-3</v>
      </c>
    </row>
    <row r="151" spans="1:17" x14ac:dyDescent="0.2">
      <c r="A151" s="7" t="s">
        <v>2303</v>
      </c>
      <c r="B151" s="4">
        <v>-2E-3</v>
      </c>
      <c r="C151" s="26">
        <f>SheetB!$EJ$73</f>
        <v>0</v>
      </c>
      <c r="D151" s="26">
        <f>SheetC!$EJ$73</f>
        <v>0</v>
      </c>
      <c r="E151" s="26">
        <f>SheetD!$EJ$73</f>
        <v>0</v>
      </c>
      <c r="F151" s="26">
        <f>SheetE!$EJ$73</f>
        <v>0</v>
      </c>
      <c r="G151" s="26">
        <f>SheetF!$EJ$73</f>
        <v>0</v>
      </c>
      <c r="H151" s="4">
        <v>-2E-3</v>
      </c>
      <c r="J151" s="7" t="s">
        <v>2303</v>
      </c>
      <c r="K151" s="4">
        <v>-2E-3</v>
      </c>
      <c r="L151" s="26">
        <f>SheetB!$EJ$74</f>
        <v>0</v>
      </c>
      <c r="M151" s="26">
        <f>SheetC!$EJ$74</f>
        <v>0</v>
      </c>
      <c r="N151" s="26">
        <f>SheetD!$EJ$74</f>
        <v>0</v>
      </c>
      <c r="O151" s="26">
        <f>SheetE!$EJ$74</f>
        <v>0</v>
      </c>
      <c r="P151" s="26">
        <f>SheetF!$EJ$74</f>
        <v>0</v>
      </c>
      <c r="Q151" s="4">
        <v>-2E-3</v>
      </c>
    </row>
    <row r="152" spans="1:17" x14ac:dyDescent="0.2">
      <c r="A152" s="7" t="s">
        <v>2304</v>
      </c>
      <c r="B152" s="4">
        <v>-2E-3</v>
      </c>
      <c r="C152" s="26">
        <f>SheetB!$EK$73</f>
        <v>0</v>
      </c>
      <c r="D152" s="26">
        <f>SheetC!$EK$73</f>
        <v>0</v>
      </c>
      <c r="E152" s="26">
        <f>SheetD!$EK$73</f>
        <v>0</v>
      </c>
      <c r="F152" s="26">
        <f>SheetE!$EK$73</f>
        <v>0</v>
      </c>
      <c r="G152" s="26">
        <f>SheetF!$EK$73</f>
        <v>0</v>
      </c>
      <c r="H152" s="4">
        <v>-2E-3</v>
      </c>
      <c r="J152" s="7" t="s">
        <v>2304</v>
      </c>
      <c r="K152" s="4">
        <v>-2E-3</v>
      </c>
      <c r="L152" s="26">
        <f>SheetB!$EK$74</f>
        <v>0</v>
      </c>
      <c r="M152" s="26">
        <f>SheetC!$EK$74</f>
        <v>0</v>
      </c>
      <c r="N152" s="26">
        <f>SheetD!$EK$74</f>
        <v>0</v>
      </c>
      <c r="O152" s="26">
        <f>SheetE!$EK$74</f>
        <v>0</v>
      </c>
      <c r="P152" s="26">
        <f>SheetF!$EK$74</f>
        <v>0</v>
      </c>
      <c r="Q152" s="4">
        <v>-2E-3</v>
      </c>
    </row>
    <row r="153" spans="1:17" ht="18" customHeight="1" x14ac:dyDescent="0.2">
      <c r="A153" s="7" t="s">
        <v>2305</v>
      </c>
      <c r="B153" s="4">
        <v>-2E-3</v>
      </c>
      <c r="C153" s="26">
        <f>SheetB!$EL$73</f>
        <v>0</v>
      </c>
      <c r="D153" s="26">
        <f>SheetC!$EL$73</f>
        <v>0</v>
      </c>
      <c r="E153" s="26">
        <f>SheetD!$EL$73</f>
        <v>0</v>
      </c>
      <c r="F153" s="26">
        <f>SheetE!$EL$73</f>
        <v>0</v>
      </c>
      <c r="G153" s="26">
        <f>SheetF!$EL$73</f>
        <v>0</v>
      </c>
      <c r="H153" s="4">
        <v>-2E-3</v>
      </c>
      <c r="J153" s="7" t="s">
        <v>2305</v>
      </c>
      <c r="K153" s="4">
        <v>-2E-3</v>
      </c>
      <c r="L153" s="26">
        <f>SheetB!$EL$74</f>
        <v>0</v>
      </c>
      <c r="M153" s="26">
        <f>SheetC!$EL$74</f>
        <v>0</v>
      </c>
      <c r="N153" s="26">
        <f>SheetD!$EL$74</f>
        <v>0</v>
      </c>
      <c r="O153" s="26">
        <f>SheetE!$EL$74</f>
        <v>0</v>
      </c>
      <c r="P153" s="26">
        <f>SheetF!$EL$74</f>
        <v>0</v>
      </c>
      <c r="Q153" s="4">
        <v>-2E-3</v>
      </c>
    </row>
    <row r="154" spans="1:17" x14ac:dyDescent="0.2">
      <c r="A154" s="7" t="s">
        <v>2306</v>
      </c>
      <c r="B154" s="4">
        <v>-2E-3</v>
      </c>
      <c r="C154" s="26">
        <f>SheetB!$EM$73</f>
        <v>0</v>
      </c>
      <c r="D154" s="26">
        <f>SheetC!$EM$73</f>
        <v>0</v>
      </c>
      <c r="E154" s="26">
        <f>SheetD!$EM$73</f>
        <v>0</v>
      </c>
      <c r="F154" s="26">
        <f>SheetE!$EM$73</f>
        <v>0</v>
      </c>
      <c r="G154" s="26">
        <f>SheetF!$EM$73</f>
        <v>0</v>
      </c>
      <c r="H154" s="4">
        <v>-2E-3</v>
      </c>
      <c r="J154" s="7" t="s">
        <v>2306</v>
      </c>
      <c r="K154" s="4">
        <v>-2E-3</v>
      </c>
      <c r="L154" s="26">
        <f>SheetB!$EM$74</f>
        <v>0</v>
      </c>
      <c r="M154" s="26">
        <f>SheetC!$EM$74</f>
        <v>0</v>
      </c>
      <c r="N154" s="26">
        <f>SheetD!$EM$74</f>
        <v>0</v>
      </c>
      <c r="O154" s="26">
        <f>SheetE!$EM$74</f>
        <v>0</v>
      </c>
      <c r="P154" s="26">
        <f>SheetF!$EM$74</f>
        <v>0</v>
      </c>
      <c r="Q154" s="4">
        <v>-2E-3</v>
      </c>
    </row>
    <row r="155" spans="1:17" x14ac:dyDescent="0.2">
      <c r="A155" s="7" t="s">
        <v>2307</v>
      </c>
      <c r="B155" s="4">
        <v>-2E-3</v>
      </c>
      <c r="C155" s="26">
        <f>SheetB!$EN$73</f>
        <v>0</v>
      </c>
      <c r="D155" s="26">
        <f>SheetC!$EN$73</f>
        <v>0</v>
      </c>
      <c r="E155" s="26">
        <f>SheetD!$EN$73</f>
        <v>0</v>
      </c>
      <c r="F155" s="26">
        <f>SheetE!$EN$73</f>
        <v>0</v>
      </c>
      <c r="G155" s="26">
        <f>SheetF!$EN$73</f>
        <v>0</v>
      </c>
      <c r="H155" s="4">
        <v>-2E-3</v>
      </c>
      <c r="J155" s="7" t="s">
        <v>2307</v>
      </c>
      <c r="K155" s="4">
        <v>-2E-3</v>
      </c>
      <c r="L155" s="26">
        <f>SheetB!$EN$74</f>
        <v>0</v>
      </c>
      <c r="M155" s="26">
        <f>SheetC!$EN$74</f>
        <v>0</v>
      </c>
      <c r="N155" s="26">
        <f>SheetD!$EN$74</f>
        <v>0</v>
      </c>
      <c r="O155" s="26">
        <f>SheetE!$EN$74</f>
        <v>0</v>
      </c>
      <c r="P155" s="26">
        <f>SheetF!$EN$74</f>
        <v>0</v>
      </c>
      <c r="Q155" s="4">
        <v>-2E-3</v>
      </c>
    </row>
    <row r="156" spans="1:17" x14ac:dyDescent="0.2">
      <c r="A156" s="7" t="s">
        <v>2308</v>
      </c>
      <c r="B156" s="4">
        <v>-2E-3</v>
      </c>
      <c r="C156" s="26">
        <f>SheetB!$EO$73</f>
        <v>0</v>
      </c>
      <c r="D156" s="26">
        <f>SheetC!$EO$73</f>
        <v>0</v>
      </c>
      <c r="E156" s="26">
        <f>SheetD!$EO$73</f>
        <v>0</v>
      </c>
      <c r="F156" s="26">
        <f>SheetE!$EO$73</f>
        <v>0</v>
      </c>
      <c r="G156" s="26">
        <f>SheetF!$EO$73</f>
        <v>0</v>
      </c>
      <c r="H156" s="4">
        <v>-2E-3</v>
      </c>
      <c r="J156" s="7" t="s">
        <v>2308</v>
      </c>
      <c r="K156" s="4">
        <v>-2E-3</v>
      </c>
      <c r="L156" s="26">
        <f>SheetB!$EO$74</f>
        <v>0</v>
      </c>
      <c r="M156" s="26">
        <f>SheetC!$EO$74</f>
        <v>0</v>
      </c>
      <c r="N156" s="26">
        <f>SheetD!$EO$74</f>
        <v>0</v>
      </c>
      <c r="O156" s="26">
        <f>SheetE!$EO$74</f>
        <v>0</v>
      </c>
      <c r="P156" s="26">
        <f>SheetF!$EO$74</f>
        <v>0</v>
      </c>
      <c r="Q156" s="4">
        <v>-2E-3</v>
      </c>
    </row>
    <row r="157" spans="1:17" x14ac:dyDescent="0.2">
      <c r="A157" s="7" t="s">
        <v>2309</v>
      </c>
      <c r="B157" s="4">
        <v>-2E-3</v>
      </c>
      <c r="C157" s="26">
        <f>SheetB!$EP$73</f>
        <v>0</v>
      </c>
      <c r="D157" s="26">
        <f>SheetC!$EP$73</f>
        <v>0</v>
      </c>
      <c r="E157" s="26">
        <f>SheetD!$EP$73</f>
        <v>0</v>
      </c>
      <c r="F157" s="26">
        <f>SheetE!$EP$73</f>
        <v>0</v>
      </c>
      <c r="G157" s="26">
        <f>SheetF!$EP$73</f>
        <v>0</v>
      </c>
      <c r="H157" s="4">
        <v>-2E-3</v>
      </c>
      <c r="J157" s="7" t="s">
        <v>2309</v>
      </c>
      <c r="K157" s="4">
        <v>-2E-3</v>
      </c>
      <c r="L157" s="26">
        <f>SheetB!$EP$74</f>
        <v>0</v>
      </c>
      <c r="M157" s="26">
        <f>SheetC!$EP$74</f>
        <v>0</v>
      </c>
      <c r="N157" s="26">
        <f>SheetD!$EP$74</f>
        <v>0</v>
      </c>
      <c r="O157" s="26">
        <f>SheetE!$EP$74</f>
        <v>0</v>
      </c>
      <c r="P157" s="26">
        <f>SheetF!$EP$74</f>
        <v>0</v>
      </c>
      <c r="Q157" s="4">
        <v>-2E-3</v>
      </c>
    </row>
    <row r="158" spans="1:17" x14ac:dyDescent="0.2">
      <c r="A158" s="10" t="s">
        <v>214</v>
      </c>
      <c r="B158" s="4">
        <v>-2E-3</v>
      </c>
      <c r="C158" s="26">
        <f>SheetB!$EQ$73</f>
        <v>0</v>
      </c>
      <c r="D158" s="26">
        <f>SheetC!$EQ$73</f>
        <v>0</v>
      </c>
      <c r="E158" s="26">
        <f>SheetD!$EQ$73</f>
        <v>0</v>
      </c>
      <c r="F158" s="26">
        <f>SheetE!$EQ$73</f>
        <v>0</v>
      </c>
      <c r="G158" s="26">
        <f>SheetF!$EQ$73</f>
        <v>0</v>
      </c>
      <c r="H158" s="4">
        <v>-2E-3</v>
      </c>
      <c r="J158" s="10" t="s">
        <v>214</v>
      </c>
      <c r="K158" s="4">
        <v>-2E-3</v>
      </c>
      <c r="L158" s="26">
        <f>SheetB!$EQ$74</f>
        <v>0</v>
      </c>
      <c r="M158" s="26">
        <f>SheetC!$EQ$74</f>
        <v>0</v>
      </c>
      <c r="N158" s="26">
        <f>SheetD!$EQ$74</f>
        <v>0</v>
      </c>
      <c r="O158" s="26">
        <f>SheetE!$EQ$74</f>
        <v>0</v>
      </c>
      <c r="P158" s="26">
        <f>SheetF!$EQ$74</f>
        <v>0</v>
      </c>
      <c r="Q158" s="4">
        <v>-2E-3</v>
      </c>
    </row>
    <row r="159" spans="1:17" x14ac:dyDescent="0.2">
      <c r="A159" s="10" t="s">
        <v>3</v>
      </c>
      <c r="B159" s="4">
        <v>-2E-3</v>
      </c>
      <c r="C159" s="30">
        <v>-2E-3</v>
      </c>
      <c r="D159" s="30">
        <v>-2E-3</v>
      </c>
      <c r="E159" s="30">
        <v>-2E-3</v>
      </c>
      <c r="F159" s="30">
        <v>-2E-3</v>
      </c>
      <c r="G159" s="30">
        <v>-2E-3</v>
      </c>
      <c r="H159" s="4">
        <v>-2E-3</v>
      </c>
      <c r="J159" s="10" t="s">
        <v>3</v>
      </c>
      <c r="K159" s="4">
        <v>-2E-3</v>
      </c>
      <c r="L159" s="30">
        <v>-2E-3</v>
      </c>
      <c r="M159" s="30">
        <v>-2E-3</v>
      </c>
      <c r="N159" s="30">
        <v>-2E-3</v>
      </c>
      <c r="O159" s="30">
        <v>-2E-3</v>
      </c>
      <c r="P159" s="30">
        <v>-2E-3</v>
      </c>
      <c r="Q159" s="4">
        <v>-2E-3</v>
      </c>
    </row>
    <row r="160" spans="1:17" x14ac:dyDescent="0.2">
      <c r="A160" s="2" t="s">
        <v>2080</v>
      </c>
      <c r="B160" s="3" t="s">
        <v>194</v>
      </c>
      <c r="C160" s="29" t="s">
        <v>200</v>
      </c>
      <c r="D160" s="29" t="s">
        <v>201</v>
      </c>
      <c r="E160" s="29" t="s">
        <v>202</v>
      </c>
      <c r="F160" s="29" t="s">
        <v>203</v>
      </c>
      <c r="G160" s="29" t="s">
        <v>204</v>
      </c>
      <c r="H160" s="3" t="s">
        <v>194</v>
      </c>
      <c r="J160" s="2" t="s">
        <v>2080</v>
      </c>
      <c r="K160" s="3" t="s">
        <v>194</v>
      </c>
      <c r="L160" s="29" t="s">
        <v>200</v>
      </c>
      <c r="M160" s="29" t="s">
        <v>201</v>
      </c>
      <c r="N160" s="29" t="s">
        <v>202</v>
      </c>
      <c r="O160" s="29" t="s">
        <v>203</v>
      </c>
      <c r="P160" s="29" t="s">
        <v>204</v>
      </c>
      <c r="Q160" s="3" t="s">
        <v>194</v>
      </c>
    </row>
    <row r="161" spans="1:17" x14ac:dyDescent="0.2">
      <c r="A161" s="2" t="s">
        <v>3</v>
      </c>
      <c r="B161" s="4">
        <v>-2E-3</v>
      </c>
      <c r="C161" s="30">
        <v>-2E-3</v>
      </c>
      <c r="D161" s="30">
        <v>-2E-3</v>
      </c>
      <c r="E161" s="30">
        <v>-2E-3</v>
      </c>
      <c r="F161" s="30">
        <v>-2E-3</v>
      </c>
      <c r="G161" s="30">
        <v>-2E-3</v>
      </c>
      <c r="H161" s="4">
        <v>-2E-3</v>
      </c>
      <c r="J161" s="2" t="s">
        <v>3</v>
      </c>
      <c r="K161" s="4">
        <v>-2E-3</v>
      </c>
      <c r="L161" s="30">
        <v>-2E-3</v>
      </c>
      <c r="M161" s="30">
        <v>-2E-3</v>
      </c>
      <c r="N161" s="30">
        <v>-2E-3</v>
      </c>
      <c r="O161" s="30">
        <v>-2E-3</v>
      </c>
      <c r="P161" s="30">
        <v>-2E-3</v>
      </c>
      <c r="Q161" s="4">
        <v>-2E-3</v>
      </c>
    </row>
    <row r="162" spans="1:17" x14ac:dyDescent="0.2">
      <c r="A162" s="5" t="s">
        <v>205</v>
      </c>
      <c r="B162" s="4">
        <v>-2E-3</v>
      </c>
      <c r="C162" s="26">
        <f>SheetB!$ER$73</f>
        <v>0</v>
      </c>
      <c r="D162" s="26">
        <f>SheetC!$ER$73</f>
        <v>0</v>
      </c>
      <c r="E162" s="26">
        <f>SheetD!$ER$73</f>
        <v>0</v>
      </c>
      <c r="F162" s="26">
        <f>SheetE!$ER$73</f>
        <v>0</v>
      </c>
      <c r="G162" s="26">
        <f>SheetF!$ER$73</f>
        <v>0</v>
      </c>
      <c r="H162" s="4">
        <v>-2E-3</v>
      </c>
      <c r="J162" s="5" t="s">
        <v>205</v>
      </c>
      <c r="K162" s="4">
        <v>-2E-3</v>
      </c>
      <c r="L162" s="26">
        <f>SheetB!$ER$74</f>
        <v>0</v>
      </c>
      <c r="M162" s="26">
        <f>SheetC!$ER$74</f>
        <v>0</v>
      </c>
      <c r="N162" s="26">
        <f>SheetD!$ER$74</f>
        <v>0</v>
      </c>
      <c r="O162" s="26">
        <f>SheetE!$ER$74</f>
        <v>0</v>
      </c>
      <c r="P162" s="26">
        <f>SheetF!$ER$74</f>
        <v>0</v>
      </c>
      <c r="Q162" s="4">
        <v>-2E-3</v>
      </c>
    </row>
    <row r="163" spans="1:17" x14ac:dyDescent="0.2">
      <c r="A163" s="7" t="s">
        <v>2081</v>
      </c>
      <c r="B163" s="4">
        <v>-2E-3</v>
      </c>
      <c r="C163" s="26">
        <f>SheetB!$ES$73</f>
        <v>0</v>
      </c>
      <c r="D163" s="26">
        <f>SheetC!$ES$73</f>
        <v>0</v>
      </c>
      <c r="E163" s="26">
        <f>SheetD!$ES$73</f>
        <v>0</v>
      </c>
      <c r="F163" s="26">
        <f>SheetE!$ES$73</f>
        <v>0</v>
      </c>
      <c r="G163" s="26">
        <f>SheetF!$ES$73</f>
        <v>0</v>
      </c>
      <c r="H163" s="4">
        <v>-2E-3</v>
      </c>
      <c r="J163" s="7" t="s">
        <v>2081</v>
      </c>
      <c r="K163" s="4">
        <v>-2E-3</v>
      </c>
      <c r="L163" s="26">
        <f>SheetB!$ES$74</f>
        <v>0</v>
      </c>
      <c r="M163" s="26">
        <f>SheetC!$ES$74</f>
        <v>0</v>
      </c>
      <c r="N163" s="26">
        <f>SheetD!$ES$74</f>
        <v>0</v>
      </c>
      <c r="O163" s="26">
        <f>SheetE!$ES$74</f>
        <v>0</v>
      </c>
      <c r="P163" s="26">
        <f>SheetF!$ES$74</f>
        <v>0</v>
      </c>
      <c r="Q163" s="4">
        <v>-2E-3</v>
      </c>
    </row>
    <row r="164" spans="1:17" x14ac:dyDescent="0.2">
      <c r="A164" s="7" t="s">
        <v>2082</v>
      </c>
      <c r="B164" s="4">
        <v>-2E-3</v>
      </c>
      <c r="C164" s="26">
        <f>SheetB!$ET$73</f>
        <v>0</v>
      </c>
      <c r="D164" s="26">
        <f>SheetC!$ET$73</f>
        <v>0</v>
      </c>
      <c r="E164" s="26">
        <f>SheetD!$ET$73</f>
        <v>0</v>
      </c>
      <c r="F164" s="26">
        <f>SheetE!$ET$73</f>
        <v>0</v>
      </c>
      <c r="G164" s="26">
        <f>SheetF!$ET$73</f>
        <v>0</v>
      </c>
      <c r="H164" s="4">
        <v>-2E-3</v>
      </c>
      <c r="J164" s="7" t="s">
        <v>2082</v>
      </c>
      <c r="K164" s="4">
        <v>-2E-3</v>
      </c>
      <c r="L164" s="26">
        <f>SheetB!$ET$74</f>
        <v>0</v>
      </c>
      <c r="M164" s="26">
        <f>SheetC!$ET$74</f>
        <v>0</v>
      </c>
      <c r="N164" s="26">
        <f>SheetD!$ET$74</f>
        <v>0</v>
      </c>
      <c r="O164" s="26">
        <f>SheetE!$ET$74</f>
        <v>0</v>
      </c>
      <c r="P164" s="26">
        <f>SheetF!$ET$74</f>
        <v>0</v>
      </c>
      <c r="Q164" s="4">
        <v>-2E-3</v>
      </c>
    </row>
    <row r="165" spans="1:17" x14ac:dyDescent="0.2">
      <c r="A165" s="7" t="s">
        <v>2083</v>
      </c>
      <c r="B165" s="4">
        <v>-2E-3</v>
      </c>
      <c r="C165" s="26">
        <f>SheetB!$EU$73</f>
        <v>0</v>
      </c>
      <c r="D165" s="26">
        <f>SheetC!$EU$73</f>
        <v>0</v>
      </c>
      <c r="E165" s="26">
        <f>SheetD!$EU$73</f>
        <v>0</v>
      </c>
      <c r="F165" s="26">
        <f>SheetE!$EU$73</f>
        <v>0</v>
      </c>
      <c r="G165" s="26">
        <f>SheetF!$EU$73</f>
        <v>0</v>
      </c>
      <c r="H165" s="4">
        <v>-2E-3</v>
      </c>
      <c r="J165" s="7" t="s">
        <v>2083</v>
      </c>
      <c r="K165" s="4">
        <v>-2E-3</v>
      </c>
      <c r="L165" s="26">
        <f>SheetB!$EU$74</f>
        <v>0</v>
      </c>
      <c r="M165" s="26">
        <f>SheetC!$EU$74</f>
        <v>0</v>
      </c>
      <c r="N165" s="26">
        <f>SheetD!$EU$74</f>
        <v>0</v>
      </c>
      <c r="O165" s="26">
        <f>SheetE!$EU$74</f>
        <v>0</v>
      </c>
      <c r="P165" s="26">
        <f>SheetF!$EU$74</f>
        <v>0</v>
      </c>
      <c r="Q165" s="4">
        <v>-2E-3</v>
      </c>
    </row>
    <row r="166" spans="1:17" x14ac:dyDescent="0.2">
      <c r="A166" s="7" t="s">
        <v>2084</v>
      </c>
      <c r="B166" s="4">
        <v>-2E-3</v>
      </c>
      <c r="C166" s="26">
        <f>SheetB!$EV$73</f>
        <v>0</v>
      </c>
      <c r="D166" s="26">
        <f>SheetC!$EV$73</f>
        <v>0</v>
      </c>
      <c r="E166" s="26">
        <f>SheetD!$EV$73</f>
        <v>0</v>
      </c>
      <c r="F166" s="26">
        <f>SheetE!$EV$73</f>
        <v>0</v>
      </c>
      <c r="G166" s="26">
        <f>SheetF!$EV$73</f>
        <v>0</v>
      </c>
      <c r="H166" s="4">
        <v>-2E-3</v>
      </c>
      <c r="J166" s="7" t="s">
        <v>2084</v>
      </c>
      <c r="K166" s="4">
        <v>-2E-3</v>
      </c>
      <c r="L166" s="26">
        <f>SheetB!$EV$74</f>
        <v>0</v>
      </c>
      <c r="M166" s="26">
        <f>SheetC!$EV$74</f>
        <v>0</v>
      </c>
      <c r="N166" s="26">
        <f>SheetD!$EV$74</f>
        <v>0</v>
      </c>
      <c r="O166" s="26">
        <f>SheetE!$EV$74</f>
        <v>0</v>
      </c>
      <c r="P166" s="26">
        <f>SheetF!$EV$74</f>
        <v>0</v>
      </c>
      <c r="Q166" s="4">
        <v>-2E-3</v>
      </c>
    </row>
    <row r="167" spans="1:17" x14ac:dyDescent="0.2">
      <c r="A167" s="7" t="s">
        <v>2085</v>
      </c>
      <c r="B167" s="4">
        <v>-2E-3</v>
      </c>
      <c r="C167" s="26">
        <f>SheetB!$EW$73</f>
        <v>0</v>
      </c>
      <c r="D167" s="26">
        <f>SheetC!$EW$73</f>
        <v>0</v>
      </c>
      <c r="E167" s="26">
        <f>SheetD!$EW$73</f>
        <v>0</v>
      </c>
      <c r="F167" s="26">
        <f>SheetE!$EW$73</f>
        <v>0</v>
      </c>
      <c r="G167" s="26">
        <f>SheetF!$EW$73</f>
        <v>0</v>
      </c>
      <c r="H167" s="4">
        <v>-2E-3</v>
      </c>
      <c r="J167" s="7" t="s">
        <v>2085</v>
      </c>
      <c r="K167" s="4">
        <v>-2E-3</v>
      </c>
      <c r="L167" s="26">
        <f>SheetB!$EW$74</f>
        <v>0</v>
      </c>
      <c r="M167" s="26">
        <f>SheetC!$EW$74</f>
        <v>0</v>
      </c>
      <c r="N167" s="26">
        <f>SheetD!$EW$74</f>
        <v>0</v>
      </c>
      <c r="O167" s="26">
        <f>SheetE!$EW$74</f>
        <v>0</v>
      </c>
      <c r="P167" s="26">
        <f>SheetF!$EW$74</f>
        <v>0</v>
      </c>
      <c r="Q167" s="4">
        <v>-2E-3</v>
      </c>
    </row>
    <row r="168" spans="1:17" x14ac:dyDescent="0.2">
      <c r="A168" s="7" t="s">
        <v>2086</v>
      </c>
      <c r="B168" s="4">
        <v>-2E-3</v>
      </c>
      <c r="C168" s="26">
        <f>SheetB!$EX$73</f>
        <v>0</v>
      </c>
      <c r="D168" s="26">
        <f>SheetC!$EX$73</f>
        <v>0</v>
      </c>
      <c r="E168" s="26">
        <f>SheetD!$EX$73</f>
        <v>0</v>
      </c>
      <c r="F168" s="26">
        <f>SheetE!$EX$73</f>
        <v>0</v>
      </c>
      <c r="G168" s="26">
        <f>SheetF!$EX$73</f>
        <v>0</v>
      </c>
      <c r="H168" s="4">
        <v>-2E-3</v>
      </c>
      <c r="J168" s="7" t="s">
        <v>2086</v>
      </c>
      <c r="K168" s="4">
        <v>-2E-3</v>
      </c>
      <c r="L168" s="26">
        <f>SheetB!$EX$74</f>
        <v>0</v>
      </c>
      <c r="M168" s="26">
        <f>SheetC!$EX$74</f>
        <v>0</v>
      </c>
      <c r="N168" s="26">
        <f>SheetD!$EX$74</f>
        <v>0</v>
      </c>
      <c r="O168" s="26">
        <f>SheetE!$EX$74</f>
        <v>0</v>
      </c>
      <c r="P168" s="26">
        <f>SheetF!$EX$74</f>
        <v>0</v>
      </c>
      <c r="Q168" s="4">
        <v>-2E-3</v>
      </c>
    </row>
    <row r="169" spans="1:17" ht="25.5" x14ac:dyDescent="0.2">
      <c r="A169" s="7" t="s">
        <v>2310</v>
      </c>
      <c r="B169" s="4">
        <v>-2E-3</v>
      </c>
      <c r="C169" s="26">
        <f>SheetB!$EY$73</f>
        <v>0</v>
      </c>
      <c r="D169" s="26">
        <f>SheetC!$EY$73</f>
        <v>0</v>
      </c>
      <c r="E169" s="26">
        <f>SheetD!$EY$73</f>
        <v>0</v>
      </c>
      <c r="F169" s="26">
        <f>SheetE!$EY$73</f>
        <v>0</v>
      </c>
      <c r="G169" s="26">
        <f>SheetF!$EY$73</f>
        <v>0</v>
      </c>
      <c r="H169" s="4">
        <v>-2E-3</v>
      </c>
      <c r="J169" s="7" t="s">
        <v>2310</v>
      </c>
      <c r="K169" s="4">
        <v>-2E-3</v>
      </c>
      <c r="L169" s="26">
        <f>SheetB!$EY$74</f>
        <v>0</v>
      </c>
      <c r="M169" s="26">
        <f>SheetC!$EY$74</f>
        <v>0</v>
      </c>
      <c r="N169" s="26">
        <f>SheetD!$EY$74</f>
        <v>0</v>
      </c>
      <c r="O169" s="26">
        <f>SheetE!$EY$74</f>
        <v>0</v>
      </c>
      <c r="P169" s="26">
        <f>SheetF!$EY$74</f>
        <v>0</v>
      </c>
      <c r="Q169" s="4">
        <v>-2E-3</v>
      </c>
    </row>
    <row r="170" spans="1:17" x14ac:dyDescent="0.2">
      <c r="A170" s="7" t="s">
        <v>2311</v>
      </c>
      <c r="B170" s="4">
        <v>-2E-3</v>
      </c>
      <c r="C170" s="26">
        <f>SheetB!$EZ$73</f>
        <v>0</v>
      </c>
      <c r="D170" s="26">
        <f>SheetC!$EZ$73</f>
        <v>0</v>
      </c>
      <c r="E170" s="26">
        <f>SheetD!$EZ$73</f>
        <v>0</v>
      </c>
      <c r="F170" s="26">
        <f>SheetE!$EZ$73</f>
        <v>0</v>
      </c>
      <c r="G170" s="26">
        <f>SheetF!$EZ$73</f>
        <v>0</v>
      </c>
      <c r="H170" s="4">
        <v>-2E-3</v>
      </c>
      <c r="J170" s="7" t="s">
        <v>2311</v>
      </c>
      <c r="K170" s="4">
        <v>-2E-3</v>
      </c>
      <c r="L170" s="26">
        <f>SheetB!$EZ$74</f>
        <v>0</v>
      </c>
      <c r="M170" s="26">
        <f>SheetC!$EZ$74</f>
        <v>0</v>
      </c>
      <c r="N170" s="26">
        <f>SheetD!$EZ$74</f>
        <v>0</v>
      </c>
      <c r="O170" s="26">
        <f>SheetE!$EZ$74</f>
        <v>0</v>
      </c>
      <c r="P170" s="26">
        <f>SheetF!$EZ$74</f>
        <v>0</v>
      </c>
      <c r="Q170" s="4">
        <v>-2E-3</v>
      </c>
    </row>
    <row r="171" spans="1:17" x14ac:dyDescent="0.2">
      <c r="A171" s="7" t="s">
        <v>2089</v>
      </c>
      <c r="B171" s="4">
        <v>-2E-3</v>
      </c>
      <c r="C171" s="26">
        <f>SheetB!$FA$73</f>
        <v>0</v>
      </c>
      <c r="D171" s="26">
        <f>SheetC!$FA$73</f>
        <v>0</v>
      </c>
      <c r="E171" s="26">
        <f>SheetD!$FA$73</f>
        <v>0</v>
      </c>
      <c r="F171" s="26">
        <f>SheetE!$FA$73</f>
        <v>0</v>
      </c>
      <c r="G171" s="26">
        <f>SheetF!$FA$73</f>
        <v>0</v>
      </c>
      <c r="H171" s="4">
        <v>-2E-3</v>
      </c>
      <c r="J171" s="7" t="s">
        <v>2089</v>
      </c>
      <c r="K171" s="4">
        <v>-2E-3</v>
      </c>
      <c r="L171" s="26">
        <f>SheetB!$FA$74</f>
        <v>0</v>
      </c>
      <c r="M171" s="26">
        <f>SheetC!$FA$74</f>
        <v>0</v>
      </c>
      <c r="N171" s="26">
        <f>SheetD!$FA$74</f>
        <v>0</v>
      </c>
      <c r="O171" s="26">
        <f>SheetE!$FA$74</f>
        <v>0</v>
      </c>
      <c r="P171" s="26">
        <f>SheetF!$FA$74</f>
        <v>0</v>
      </c>
      <c r="Q171" s="4">
        <v>-2E-3</v>
      </c>
    </row>
    <row r="172" spans="1:17" ht="25.5" x14ac:dyDescent="0.2">
      <c r="A172" s="7" t="s">
        <v>2313</v>
      </c>
      <c r="B172" s="4">
        <v>-2E-3</v>
      </c>
      <c r="C172" s="26">
        <f>SheetB!$FB$73</f>
        <v>0</v>
      </c>
      <c r="D172" s="26">
        <f>SheetC!$FB$73</f>
        <v>0</v>
      </c>
      <c r="E172" s="26">
        <f>SheetD!$FB$73</f>
        <v>0</v>
      </c>
      <c r="F172" s="26">
        <f>SheetE!$FB$73</f>
        <v>0</v>
      </c>
      <c r="G172" s="26">
        <f>SheetF!$FB$73</f>
        <v>0</v>
      </c>
      <c r="H172" s="4">
        <v>-2E-3</v>
      </c>
      <c r="J172" s="7" t="s">
        <v>2313</v>
      </c>
      <c r="K172" s="4">
        <v>-2E-3</v>
      </c>
      <c r="L172" s="26">
        <f>SheetB!$FB$74</f>
        <v>0</v>
      </c>
      <c r="M172" s="26">
        <f>SheetC!$FB$74</f>
        <v>0</v>
      </c>
      <c r="N172" s="26">
        <f>SheetD!$FB$74</f>
        <v>0</v>
      </c>
      <c r="O172" s="26">
        <f>SheetE!$FB$74</f>
        <v>0</v>
      </c>
      <c r="P172" s="26">
        <f>SheetF!$FB$74</f>
        <v>0</v>
      </c>
      <c r="Q172" s="4">
        <v>-2E-3</v>
      </c>
    </row>
    <row r="173" spans="1:17" x14ac:dyDescent="0.2">
      <c r="A173" s="13" t="s">
        <v>2312</v>
      </c>
      <c r="B173" s="4">
        <v>-2E-3</v>
      </c>
      <c r="C173" s="26">
        <f>SheetB!$FC$73</f>
        <v>0</v>
      </c>
      <c r="D173" s="26">
        <f>SheetC!$FC$73</f>
        <v>0</v>
      </c>
      <c r="E173" s="26">
        <f>SheetD!$FC$73</f>
        <v>0</v>
      </c>
      <c r="F173" s="26">
        <f>SheetE!$FC$73</f>
        <v>0</v>
      </c>
      <c r="G173" s="26">
        <f>SheetF!$FC$73</f>
        <v>0</v>
      </c>
      <c r="H173" s="4">
        <v>-2E-3</v>
      </c>
      <c r="J173" s="13" t="s">
        <v>2312</v>
      </c>
      <c r="K173" s="4">
        <v>-2E-3</v>
      </c>
      <c r="L173" s="26">
        <f>SheetB!$FC$74</f>
        <v>0</v>
      </c>
      <c r="M173" s="26">
        <f>SheetC!$FC$74</f>
        <v>0</v>
      </c>
      <c r="N173" s="26">
        <f>SheetD!$FC$74</f>
        <v>0</v>
      </c>
      <c r="O173" s="26">
        <f>SheetE!$FC$74</f>
        <v>0</v>
      </c>
      <c r="P173" s="26">
        <f>SheetF!$FC$74</f>
        <v>0</v>
      </c>
      <c r="Q173" s="4">
        <v>-2E-3</v>
      </c>
    </row>
    <row r="174" spans="1:17" x14ac:dyDescent="0.2">
      <c r="A174" s="10" t="s">
        <v>214</v>
      </c>
      <c r="B174" s="4">
        <v>-2E-3</v>
      </c>
      <c r="C174" s="26">
        <f>SheetB!$FD$73</f>
        <v>0</v>
      </c>
      <c r="D174" s="26">
        <f>SheetC!$FD$73</f>
        <v>0</v>
      </c>
      <c r="E174" s="26">
        <f>SheetD!$FD$73</f>
        <v>0</v>
      </c>
      <c r="F174" s="26">
        <f>SheetE!$FD$73</f>
        <v>0</v>
      </c>
      <c r="G174" s="26">
        <f>SheetF!$FD$73</f>
        <v>0</v>
      </c>
      <c r="H174" s="4">
        <v>-2E-3</v>
      </c>
      <c r="J174" s="10" t="s">
        <v>214</v>
      </c>
      <c r="K174" s="4">
        <v>-2E-3</v>
      </c>
      <c r="L174" s="26">
        <f>SheetB!$FD$74</f>
        <v>0</v>
      </c>
      <c r="M174" s="26">
        <f>SheetC!$FD$74</f>
        <v>0</v>
      </c>
      <c r="N174" s="26">
        <f>SheetD!$FD$74</f>
        <v>0</v>
      </c>
      <c r="O174" s="26">
        <f>SheetE!$FD$74</f>
        <v>0</v>
      </c>
      <c r="P174" s="26">
        <f>SheetF!$FD$74</f>
        <v>0</v>
      </c>
      <c r="Q174" s="4">
        <v>-2E-3</v>
      </c>
    </row>
    <row r="175" spans="1:17" x14ac:dyDescent="0.2">
      <c r="A175" s="10" t="s">
        <v>3</v>
      </c>
      <c r="B175" s="4">
        <v>-2E-3</v>
      </c>
      <c r="C175" s="30">
        <v>-2E-3</v>
      </c>
      <c r="D175" s="30">
        <v>-2E-3</v>
      </c>
      <c r="E175" s="30">
        <v>-2E-3</v>
      </c>
      <c r="F175" s="30">
        <v>-2E-3</v>
      </c>
      <c r="G175" s="30">
        <v>-2E-3</v>
      </c>
      <c r="H175" s="4">
        <v>-2E-3</v>
      </c>
      <c r="J175" s="10" t="s">
        <v>3</v>
      </c>
      <c r="K175" s="4">
        <v>-2E-3</v>
      </c>
      <c r="L175" s="30">
        <v>-2E-3</v>
      </c>
      <c r="M175" s="30">
        <v>-2E-3</v>
      </c>
      <c r="N175" s="30">
        <v>-2E-3</v>
      </c>
      <c r="O175" s="30">
        <v>-2E-3</v>
      </c>
      <c r="P175" s="30">
        <v>-2E-3</v>
      </c>
      <c r="Q175" s="4">
        <v>-2E-3</v>
      </c>
    </row>
    <row r="176" spans="1:17" x14ac:dyDescent="0.2">
      <c r="A176" s="2" t="s">
        <v>2092</v>
      </c>
      <c r="B176" s="3" t="s">
        <v>194</v>
      </c>
      <c r="C176" s="29" t="s">
        <v>200</v>
      </c>
      <c r="D176" s="29" t="s">
        <v>201</v>
      </c>
      <c r="E176" s="29" t="s">
        <v>202</v>
      </c>
      <c r="F176" s="29" t="s">
        <v>203</v>
      </c>
      <c r="G176" s="29" t="s">
        <v>204</v>
      </c>
      <c r="H176" s="3" t="s">
        <v>194</v>
      </c>
      <c r="J176" s="2" t="s">
        <v>2092</v>
      </c>
      <c r="K176" s="3" t="s">
        <v>194</v>
      </c>
      <c r="L176" s="29" t="s">
        <v>200</v>
      </c>
      <c r="M176" s="29" t="s">
        <v>201</v>
      </c>
      <c r="N176" s="29" t="s">
        <v>202</v>
      </c>
      <c r="O176" s="29" t="s">
        <v>203</v>
      </c>
      <c r="P176" s="29" t="s">
        <v>204</v>
      </c>
      <c r="Q176" s="3" t="s">
        <v>194</v>
      </c>
    </row>
    <row r="177" spans="1:17" x14ac:dyDescent="0.2">
      <c r="A177" s="2" t="s">
        <v>3</v>
      </c>
      <c r="B177" s="4">
        <v>-2E-3</v>
      </c>
      <c r="C177" s="30">
        <v>-2E-3</v>
      </c>
      <c r="D177" s="30">
        <v>-2E-3</v>
      </c>
      <c r="E177" s="30">
        <v>-2E-3</v>
      </c>
      <c r="F177" s="30">
        <v>-2E-3</v>
      </c>
      <c r="G177" s="30">
        <v>-2E-3</v>
      </c>
      <c r="H177" s="4">
        <v>-2E-3</v>
      </c>
      <c r="J177" s="2" t="s">
        <v>3</v>
      </c>
      <c r="K177" s="4">
        <v>-2E-3</v>
      </c>
      <c r="L177" s="30">
        <v>-2E-3</v>
      </c>
      <c r="M177" s="30">
        <v>-2E-3</v>
      </c>
      <c r="N177" s="30">
        <v>-2E-3</v>
      </c>
      <c r="O177" s="30">
        <v>-2E-3</v>
      </c>
      <c r="P177" s="30">
        <v>-2E-3</v>
      </c>
      <c r="Q177" s="4">
        <v>-2E-3</v>
      </c>
    </row>
    <row r="178" spans="1:17" x14ac:dyDescent="0.2">
      <c r="A178" s="5" t="s">
        <v>205</v>
      </c>
      <c r="B178" s="4">
        <v>-2E-3</v>
      </c>
      <c r="C178" s="26">
        <f>SheetB!$FE$73</f>
        <v>0</v>
      </c>
      <c r="D178" s="26">
        <f>SheetC!$FE$73</f>
        <v>0</v>
      </c>
      <c r="E178" s="26">
        <f>SheetD!$FE$73</f>
        <v>0</v>
      </c>
      <c r="F178" s="26">
        <f>SheetE!$FE$73</f>
        <v>0</v>
      </c>
      <c r="G178" s="26">
        <f>SheetF!$FE$73</f>
        <v>0</v>
      </c>
      <c r="H178" s="4">
        <v>-2E-3</v>
      </c>
      <c r="J178" s="5" t="s">
        <v>205</v>
      </c>
      <c r="K178" s="4">
        <v>-2E-3</v>
      </c>
      <c r="L178" s="26">
        <f>SheetB!$FE$74</f>
        <v>0</v>
      </c>
      <c r="M178" s="26">
        <f>SheetC!$FE$74</f>
        <v>0</v>
      </c>
      <c r="N178" s="26">
        <f>SheetD!$FE$74</f>
        <v>0</v>
      </c>
      <c r="O178" s="26">
        <f>SheetE!$FE$74</f>
        <v>0</v>
      </c>
      <c r="P178" s="26">
        <f>SheetF!$FE$74</f>
        <v>0</v>
      </c>
      <c r="Q178" s="4">
        <v>-2E-3</v>
      </c>
    </row>
    <row r="179" spans="1:17" x14ac:dyDescent="0.2">
      <c r="A179" s="7" t="s">
        <v>2093</v>
      </c>
      <c r="B179" s="4">
        <v>-2E-3</v>
      </c>
      <c r="C179" s="26">
        <f>SheetB!$FF$73</f>
        <v>0</v>
      </c>
      <c r="D179" s="26">
        <f>SheetC!$FF$73</f>
        <v>0</v>
      </c>
      <c r="E179" s="26">
        <f>SheetD!$FF$73</f>
        <v>0</v>
      </c>
      <c r="F179" s="26">
        <f>SheetE!$FF$73</f>
        <v>0</v>
      </c>
      <c r="G179" s="26">
        <f>SheetF!$FF$73</f>
        <v>0</v>
      </c>
      <c r="H179" s="4">
        <v>-2E-3</v>
      </c>
      <c r="J179" s="7" t="s">
        <v>2093</v>
      </c>
      <c r="K179" s="4">
        <v>-2E-3</v>
      </c>
      <c r="L179" s="26">
        <f>SheetB!$FF$74</f>
        <v>0</v>
      </c>
      <c r="M179" s="26">
        <f>SheetC!$FF$74</f>
        <v>0</v>
      </c>
      <c r="N179" s="26">
        <f>SheetD!$FF$74</f>
        <v>0</v>
      </c>
      <c r="O179" s="26">
        <f>SheetE!$FF$74</f>
        <v>0</v>
      </c>
      <c r="P179" s="26">
        <f>SheetF!$FF$74</f>
        <v>0</v>
      </c>
      <c r="Q179" s="4">
        <v>-2E-3</v>
      </c>
    </row>
    <row r="180" spans="1:17" x14ac:dyDescent="0.2">
      <c r="A180" s="7" t="s">
        <v>2094</v>
      </c>
      <c r="B180" s="4">
        <v>-2E-3</v>
      </c>
      <c r="C180" s="26">
        <f>SheetB!$FG$73</f>
        <v>0</v>
      </c>
      <c r="D180" s="26">
        <f>SheetC!$FG$73</f>
        <v>0</v>
      </c>
      <c r="E180" s="26">
        <f>SheetD!$FG$73</f>
        <v>0</v>
      </c>
      <c r="F180" s="26">
        <f>SheetE!$FG$73</f>
        <v>0</v>
      </c>
      <c r="G180" s="26">
        <f>SheetF!$FG$73</f>
        <v>0</v>
      </c>
      <c r="H180" s="4">
        <v>-2E-3</v>
      </c>
      <c r="J180" s="7" t="s">
        <v>2094</v>
      </c>
      <c r="K180" s="4">
        <v>-2E-3</v>
      </c>
      <c r="L180" s="26">
        <f>SheetB!$FG$74</f>
        <v>0</v>
      </c>
      <c r="M180" s="26">
        <f>SheetC!$FG$74</f>
        <v>0</v>
      </c>
      <c r="N180" s="26">
        <f>SheetD!$FG$74</f>
        <v>0</v>
      </c>
      <c r="O180" s="26">
        <f>SheetE!$FG$74</f>
        <v>0</v>
      </c>
      <c r="P180" s="26">
        <f>SheetF!$FG$74</f>
        <v>0</v>
      </c>
      <c r="Q180" s="4">
        <v>-2E-3</v>
      </c>
    </row>
    <row r="181" spans="1:17" x14ac:dyDescent="0.2">
      <c r="A181" s="7" t="s">
        <v>2095</v>
      </c>
      <c r="B181" s="4">
        <v>-2E-3</v>
      </c>
      <c r="C181" s="26">
        <f>SheetB!$FH$73</f>
        <v>0</v>
      </c>
      <c r="D181" s="26">
        <f>SheetC!$FH$73</f>
        <v>0</v>
      </c>
      <c r="E181" s="26">
        <f>SheetD!$FH$73</f>
        <v>0</v>
      </c>
      <c r="F181" s="26">
        <f>SheetE!$FH$73</f>
        <v>0</v>
      </c>
      <c r="G181" s="26">
        <f>SheetF!$FH$73</f>
        <v>0</v>
      </c>
      <c r="H181" s="4">
        <v>-2E-3</v>
      </c>
      <c r="J181" s="7" t="s">
        <v>2095</v>
      </c>
      <c r="K181" s="4">
        <v>-2E-3</v>
      </c>
      <c r="L181" s="26">
        <f>SheetB!$FH$74</f>
        <v>0</v>
      </c>
      <c r="M181" s="26">
        <f>SheetC!$FH$74</f>
        <v>0</v>
      </c>
      <c r="N181" s="26">
        <f>SheetD!$FH$74</f>
        <v>0</v>
      </c>
      <c r="O181" s="26">
        <f>SheetE!$FH$74</f>
        <v>0</v>
      </c>
      <c r="P181" s="26">
        <f>SheetF!$FH$74</f>
        <v>0</v>
      </c>
      <c r="Q181" s="4">
        <v>-2E-3</v>
      </c>
    </row>
    <row r="182" spans="1:17" x14ac:dyDescent="0.2">
      <c r="A182" s="7" t="s">
        <v>2096</v>
      </c>
      <c r="B182" s="4">
        <v>-2E-3</v>
      </c>
      <c r="C182" s="26">
        <f>SheetB!$FI$73</f>
        <v>0</v>
      </c>
      <c r="D182" s="26">
        <f>SheetC!$FI$73</f>
        <v>0</v>
      </c>
      <c r="E182" s="26">
        <f>SheetD!$FI$73</f>
        <v>0</v>
      </c>
      <c r="F182" s="26">
        <f>SheetE!$FI$73</f>
        <v>0</v>
      </c>
      <c r="G182" s="26">
        <f>SheetF!$FI$73</f>
        <v>0</v>
      </c>
      <c r="H182" s="4">
        <v>-2E-3</v>
      </c>
      <c r="J182" s="7" t="s">
        <v>2096</v>
      </c>
      <c r="K182" s="4">
        <v>-2E-3</v>
      </c>
      <c r="L182" s="26">
        <f>SheetB!$FI$74</f>
        <v>0</v>
      </c>
      <c r="M182" s="26">
        <f>SheetC!$FI$74</f>
        <v>0</v>
      </c>
      <c r="N182" s="26">
        <f>SheetD!$FI$74</f>
        <v>0</v>
      </c>
      <c r="O182" s="26">
        <f>SheetE!$FI$74</f>
        <v>0</v>
      </c>
      <c r="P182" s="26">
        <f>SheetF!$FI$74</f>
        <v>0</v>
      </c>
      <c r="Q182" s="4">
        <v>-2E-3</v>
      </c>
    </row>
    <row r="183" spans="1:17" ht="25.5" x14ac:dyDescent="0.2">
      <c r="A183" s="7" t="s">
        <v>2314</v>
      </c>
      <c r="B183" s="4">
        <v>-2E-3</v>
      </c>
      <c r="C183" s="26">
        <f>SheetB!$FJ$73</f>
        <v>0</v>
      </c>
      <c r="D183" s="26">
        <f>SheetC!$FJ$73</f>
        <v>0</v>
      </c>
      <c r="E183" s="26">
        <f>SheetD!$FJ$73</f>
        <v>0</v>
      </c>
      <c r="F183" s="26">
        <f>SheetE!$FJ$73</f>
        <v>0</v>
      </c>
      <c r="G183" s="26">
        <f>SheetF!$FJ$73</f>
        <v>0</v>
      </c>
      <c r="H183" s="4">
        <v>-2E-3</v>
      </c>
      <c r="J183" s="7" t="s">
        <v>2314</v>
      </c>
      <c r="K183" s="4">
        <v>-2E-3</v>
      </c>
      <c r="L183" s="26">
        <f>SheetB!$FJ$74</f>
        <v>0</v>
      </c>
      <c r="M183" s="26">
        <f>SheetC!$FJ$74</f>
        <v>0</v>
      </c>
      <c r="N183" s="26">
        <f>SheetD!$FJ$74</f>
        <v>0</v>
      </c>
      <c r="O183" s="26">
        <f>SheetE!$FJ$74</f>
        <v>0</v>
      </c>
      <c r="P183" s="26">
        <f>SheetF!$FJ$74</f>
        <v>0</v>
      </c>
      <c r="Q183" s="4">
        <v>-2E-3</v>
      </c>
    </row>
    <row r="184" spans="1:17" x14ac:dyDescent="0.2">
      <c r="A184" s="12" t="s">
        <v>2098</v>
      </c>
      <c r="B184" s="4">
        <v>-2E-3</v>
      </c>
      <c r="C184" s="26">
        <f>SheetB!$FK$73</f>
        <v>0</v>
      </c>
      <c r="D184" s="26">
        <f>SheetC!$FK$73</f>
        <v>0</v>
      </c>
      <c r="E184" s="26">
        <f>SheetD!$FK$73</f>
        <v>0</v>
      </c>
      <c r="F184" s="26">
        <f>SheetE!$FK$73</f>
        <v>0</v>
      </c>
      <c r="G184" s="26">
        <f>SheetF!$FK$73</f>
        <v>0</v>
      </c>
      <c r="H184" s="4">
        <v>-2E-3</v>
      </c>
      <c r="J184" s="12" t="s">
        <v>2098</v>
      </c>
      <c r="K184" s="4">
        <v>-2E-3</v>
      </c>
      <c r="L184" s="26">
        <f>SheetB!$FK$74</f>
        <v>0</v>
      </c>
      <c r="M184" s="26">
        <f>SheetC!$FK$74</f>
        <v>0</v>
      </c>
      <c r="N184" s="26">
        <f>SheetD!$FK$74</f>
        <v>0</v>
      </c>
      <c r="O184" s="26">
        <f>SheetE!$FK$74</f>
        <v>0</v>
      </c>
      <c r="P184" s="26">
        <f>SheetF!$FK$74</f>
        <v>0</v>
      </c>
      <c r="Q184" s="4">
        <v>-2E-3</v>
      </c>
    </row>
    <row r="185" spans="1:17" ht="25.5" x14ac:dyDescent="0.2">
      <c r="A185" s="7" t="s">
        <v>2099</v>
      </c>
      <c r="B185" s="4">
        <v>-2E-3</v>
      </c>
      <c r="C185" s="26">
        <f>SheetB!$FL$73</f>
        <v>0</v>
      </c>
      <c r="D185" s="26">
        <f>SheetC!$FL$73</f>
        <v>0</v>
      </c>
      <c r="E185" s="26">
        <f>SheetD!$FL$73</f>
        <v>0</v>
      </c>
      <c r="F185" s="26">
        <f>SheetE!$FL$73</f>
        <v>0</v>
      </c>
      <c r="G185" s="26">
        <f>SheetF!$FL$73</f>
        <v>0</v>
      </c>
      <c r="H185" s="4">
        <v>-2E-3</v>
      </c>
      <c r="J185" s="7" t="s">
        <v>2099</v>
      </c>
      <c r="K185" s="4">
        <v>-2E-3</v>
      </c>
      <c r="L185" s="26">
        <f>SheetB!$FL$74</f>
        <v>0</v>
      </c>
      <c r="M185" s="26">
        <f>SheetC!$FL$74</f>
        <v>0</v>
      </c>
      <c r="N185" s="26">
        <f>SheetD!$FL$74</f>
        <v>0</v>
      </c>
      <c r="O185" s="26">
        <f>SheetE!$FL$74</f>
        <v>0</v>
      </c>
      <c r="P185" s="26">
        <f>SheetF!$FL$74</f>
        <v>0</v>
      </c>
      <c r="Q185" s="4">
        <v>-2E-3</v>
      </c>
    </row>
    <row r="186" spans="1:17" x14ac:dyDescent="0.2">
      <c r="A186" s="7" t="s">
        <v>2100</v>
      </c>
      <c r="B186" s="4">
        <v>-2E-3</v>
      </c>
      <c r="C186" s="26">
        <f>SheetB!$FM$73</f>
        <v>0</v>
      </c>
      <c r="D186" s="26">
        <f>SheetC!$FM$73</f>
        <v>0</v>
      </c>
      <c r="E186" s="26">
        <f>SheetD!$FM$73</f>
        <v>0</v>
      </c>
      <c r="F186" s="26">
        <f>SheetE!$FM$73</f>
        <v>0</v>
      </c>
      <c r="G186" s="26">
        <f>SheetF!$FM$73</f>
        <v>0</v>
      </c>
      <c r="H186" s="4">
        <v>-2E-3</v>
      </c>
      <c r="J186" s="7" t="s">
        <v>2100</v>
      </c>
      <c r="K186" s="4">
        <v>-2E-3</v>
      </c>
      <c r="L186" s="26">
        <f>SheetB!$FM$74</f>
        <v>0</v>
      </c>
      <c r="M186" s="26">
        <f>SheetC!$FM$74</f>
        <v>0</v>
      </c>
      <c r="N186" s="26">
        <f>SheetD!$FM$74</f>
        <v>0</v>
      </c>
      <c r="O186" s="26">
        <f>SheetE!$FM$74</f>
        <v>0</v>
      </c>
      <c r="P186" s="26">
        <f>SheetF!$FM$74</f>
        <v>0</v>
      </c>
      <c r="Q186" s="4">
        <v>-2E-3</v>
      </c>
    </row>
    <row r="187" spans="1:17" x14ac:dyDescent="0.2">
      <c r="A187" s="10" t="s">
        <v>214</v>
      </c>
      <c r="B187" s="4">
        <v>-2E-3</v>
      </c>
      <c r="C187" s="26">
        <f>SheetB!$FN$73</f>
        <v>0</v>
      </c>
      <c r="D187" s="26">
        <f>SheetC!$FN$73</f>
        <v>0</v>
      </c>
      <c r="E187" s="26">
        <f>SheetD!$FN$73</f>
        <v>0</v>
      </c>
      <c r="F187" s="26">
        <f>SheetE!$FN$73</f>
        <v>0</v>
      </c>
      <c r="G187" s="26">
        <f>SheetF!$FN$73</f>
        <v>0</v>
      </c>
      <c r="H187" s="4">
        <v>-2E-3</v>
      </c>
      <c r="J187" s="10" t="s">
        <v>214</v>
      </c>
      <c r="K187" s="4">
        <v>-2E-3</v>
      </c>
      <c r="L187" s="26">
        <f>SheetB!$FN$74</f>
        <v>0</v>
      </c>
      <c r="M187" s="26">
        <f>SheetC!$FN$74</f>
        <v>0</v>
      </c>
      <c r="N187" s="26">
        <f>SheetD!$FN$74</f>
        <v>0</v>
      </c>
      <c r="O187" s="26">
        <f>SheetE!$FN$74</f>
        <v>0</v>
      </c>
      <c r="P187" s="26">
        <f>SheetF!$FN$74</f>
        <v>0</v>
      </c>
      <c r="Q187" s="4">
        <v>-2E-3</v>
      </c>
    </row>
    <row r="188" spans="1:17" x14ac:dyDescent="0.2">
      <c r="A188" s="10" t="s">
        <v>3</v>
      </c>
      <c r="B188" s="4">
        <v>-2E-3</v>
      </c>
      <c r="C188" s="30">
        <v>-2E-3</v>
      </c>
      <c r="D188" s="30">
        <v>-2E-3</v>
      </c>
      <c r="E188" s="30">
        <v>-2E-3</v>
      </c>
      <c r="F188" s="30">
        <v>-2E-3</v>
      </c>
      <c r="G188" s="30">
        <v>-2E-3</v>
      </c>
      <c r="H188" s="4">
        <v>-2E-3</v>
      </c>
      <c r="J188" s="10" t="s">
        <v>3</v>
      </c>
      <c r="K188" s="4">
        <v>-2E-3</v>
      </c>
      <c r="L188" s="30">
        <v>-2E-3</v>
      </c>
      <c r="M188" s="30">
        <v>-2E-3</v>
      </c>
      <c r="N188" s="30">
        <v>-2E-3</v>
      </c>
      <c r="O188" s="30">
        <v>-2E-3</v>
      </c>
      <c r="P188" s="30">
        <v>-2E-3</v>
      </c>
      <c r="Q188" s="4">
        <v>-2E-3</v>
      </c>
    </row>
    <row r="189" spans="1:17" x14ac:dyDescent="0.2">
      <c r="A189" s="2" t="s">
        <v>0</v>
      </c>
      <c r="B189" s="3" t="s">
        <v>194</v>
      </c>
      <c r="C189" s="29" t="s">
        <v>200</v>
      </c>
      <c r="D189" s="29" t="s">
        <v>201</v>
      </c>
      <c r="E189" s="29" t="s">
        <v>202</v>
      </c>
      <c r="F189" s="29" t="s">
        <v>203</v>
      </c>
      <c r="G189" s="29" t="s">
        <v>204</v>
      </c>
      <c r="H189" s="3" t="s">
        <v>194</v>
      </c>
      <c r="J189" s="2" t="s">
        <v>0</v>
      </c>
      <c r="K189" s="3" t="s">
        <v>194</v>
      </c>
      <c r="L189" s="29" t="s">
        <v>200</v>
      </c>
      <c r="M189" s="29" t="s">
        <v>201</v>
      </c>
      <c r="N189" s="29" t="s">
        <v>202</v>
      </c>
      <c r="O189" s="29" t="s">
        <v>203</v>
      </c>
      <c r="P189" s="29" t="s">
        <v>204</v>
      </c>
      <c r="Q189" s="3" t="s">
        <v>194</v>
      </c>
    </row>
    <row r="190" spans="1:17" x14ac:dyDescent="0.2">
      <c r="A190" s="2" t="s">
        <v>3</v>
      </c>
      <c r="B190" s="4">
        <v>-2E-3</v>
      </c>
      <c r="C190" s="30">
        <v>-2E-3</v>
      </c>
      <c r="D190" s="30">
        <v>-2E-3</v>
      </c>
      <c r="E190" s="30">
        <v>-2E-3</v>
      </c>
      <c r="F190" s="30">
        <v>-2E-3</v>
      </c>
      <c r="G190" s="30">
        <v>-2E-3</v>
      </c>
      <c r="H190" s="4">
        <v>-2E-3</v>
      </c>
      <c r="J190" s="2" t="s">
        <v>3</v>
      </c>
      <c r="K190" s="4">
        <v>-2E-3</v>
      </c>
      <c r="L190" s="30">
        <v>-2E-3</v>
      </c>
      <c r="M190" s="30">
        <v>-2E-3</v>
      </c>
      <c r="N190" s="30">
        <v>-2E-3</v>
      </c>
      <c r="O190" s="30">
        <v>-2E-3</v>
      </c>
      <c r="P190" s="30">
        <v>-2E-3</v>
      </c>
      <c r="Q190" s="4">
        <v>-2E-3</v>
      </c>
    </row>
    <row r="191" spans="1:17" x14ac:dyDescent="0.2">
      <c r="A191" s="5" t="s">
        <v>205</v>
      </c>
      <c r="B191" s="4">
        <v>-2E-3</v>
      </c>
      <c r="C191" s="26">
        <f>SheetB!$FO$73</f>
        <v>0</v>
      </c>
      <c r="D191" s="26">
        <f>SheetC!$FO$73</f>
        <v>0</v>
      </c>
      <c r="E191" s="26">
        <f>SheetD!$FO$73</f>
        <v>0</v>
      </c>
      <c r="F191" s="26">
        <f>SheetE!$FO$73</f>
        <v>0</v>
      </c>
      <c r="G191" s="26">
        <f>SheetF!$FO$73</f>
        <v>0</v>
      </c>
      <c r="H191" s="4">
        <v>-2E-3</v>
      </c>
      <c r="J191" s="5" t="s">
        <v>205</v>
      </c>
      <c r="K191" s="4">
        <v>-2E-3</v>
      </c>
      <c r="L191" s="26">
        <f>SheetB!$FO$74</f>
        <v>0</v>
      </c>
      <c r="M191" s="26">
        <f>SheetC!$FO$74</f>
        <v>0</v>
      </c>
      <c r="N191" s="26">
        <f>SheetD!$FO$74</f>
        <v>0</v>
      </c>
      <c r="O191" s="26">
        <f>SheetE!$FO$74</f>
        <v>0</v>
      </c>
      <c r="P191" s="26">
        <f>SheetF!$FO$74</f>
        <v>0</v>
      </c>
      <c r="Q191" s="4">
        <v>-2E-3</v>
      </c>
    </row>
    <row r="192" spans="1:17" x14ac:dyDescent="0.2">
      <c r="A192" s="7" t="s">
        <v>1</v>
      </c>
      <c r="B192" s="4">
        <v>-2E-3</v>
      </c>
      <c r="C192" s="26">
        <f>SheetB!$FP$73</f>
        <v>0</v>
      </c>
      <c r="D192" s="26">
        <f>SheetC!$FP$73</f>
        <v>0</v>
      </c>
      <c r="E192" s="26">
        <f>SheetD!$FP$73</f>
        <v>0</v>
      </c>
      <c r="F192" s="26">
        <f>SheetE!$FP$73</f>
        <v>0</v>
      </c>
      <c r="G192" s="26">
        <f>SheetF!$FP$73</f>
        <v>0</v>
      </c>
      <c r="H192" s="4">
        <v>-2E-3</v>
      </c>
      <c r="J192" s="7" t="s">
        <v>1</v>
      </c>
      <c r="K192" s="4">
        <v>-2E-3</v>
      </c>
      <c r="L192" s="26">
        <f>SheetB!$FP$74</f>
        <v>0</v>
      </c>
      <c r="M192" s="26">
        <f>SheetC!$FP$74</f>
        <v>0</v>
      </c>
      <c r="N192" s="26">
        <f>SheetD!$FP$74</f>
        <v>0</v>
      </c>
      <c r="O192" s="26">
        <f>SheetE!$FP$74</f>
        <v>0</v>
      </c>
      <c r="P192" s="26">
        <f>SheetF!$FP$74</f>
        <v>0</v>
      </c>
      <c r="Q192" s="4">
        <v>-2E-3</v>
      </c>
    </row>
    <row r="193" spans="1:17" ht="25.5" x14ac:dyDescent="0.2">
      <c r="A193" s="7" t="s">
        <v>11</v>
      </c>
      <c r="B193" s="4">
        <v>-2E-3</v>
      </c>
      <c r="C193" s="26">
        <f>SheetB!$FQ$73</f>
        <v>0</v>
      </c>
      <c r="D193" s="26">
        <f>SheetC!$FQ$73</f>
        <v>0</v>
      </c>
      <c r="E193" s="26">
        <f>SheetD!$FQ$73</f>
        <v>0</v>
      </c>
      <c r="F193" s="26">
        <f>SheetE!$FQ$73</f>
        <v>0</v>
      </c>
      <c r="G193" s="26">
        <f>SheetF!$FQ$73</f>
        <v>0</v>
      </c>
      <c r="H193" s="4">
        <v>-2E-3</v>
      </c>
      <c r="J193" s="7" t="s">
        <v>11</v>
      </c>
      <c r="K193" s="4">
        <v>-2E-3</v>
      </c>
      <c r="L193" s="26">
        <f>SheetB!$FQ$74</f>
        <v>0</v>
      </c>
      <c r="M193" s="26">
        <f>SheetC!$FQ$74</f>
        <v>0</v>
      </c>
      <c r="N193" s="26">
        <f>SheetD!$FQ$74</f>
        <v>0</v>
      </c>
      <c r="O193" s="26">
        <f>SheetE!$FQ$74</f>
        <v>0</v>
      </c>
      <c r="P193" s="26">
        <f>SheetF!$FQ$74</f>
        <v>0</v>
      </c>
      <c r="Q193" s="4">
        <v>-2E-3</v>
      </c>
    </row>
    <row r="194" spans="1:17" x14ac:dyDescent="0.2">
      <c r="A194" s="7" t="s">
        <v>12</v>
      </c>
      <c r="B194" s="4">
        <v>-2E-3</v>
      </c>
      <c r="C194" s="26">
        <f>SheetB!$FR$73</f>
        <v>0</v>
      </c>
      <c r="D194" s="26">
        <f>SheetC!$FR$73</f>
        <v>0</v>
      </c>
      <c r="E194" s="26">
        <f>SheetD!$FR$73</f>
        <v>0</v>
      </c>
      <c r="F194" s="26">
        <f>SheetE!$FR$73</f>
        <v>0</v>
      </c>
      <c r="G194" s="26">
        <f>SheetF!$FR$73</f>
        <v>0</v>
      </c>
      <c r="H194" s="4">
        <v>-2E-3</v>
      </c>
      <c r="J194" s="7" t="s">
        <v>12</v>
      </c>
      <c r="K194" s="4">
        <v>-2E-3</v>
      </c>
      <c r="L194" s="26">
        <f>SheetB!$FR$74</f>
        <v>0</v>
      </c>
      <c r="M194" s="26">
        <f>SheetC!$FR$74</f>
        <v>0</v>
      </c>
      <c r="N194" s="26">
        <f>SheetD!$FR$74</f>
        <v>0</v>
      </c>
      <c r="O194" s="26">
        <f>SheetE!$FR$74</f>
        <v>0</v>
      </c>
      <c r="P194" s="26">
        <f>SheetF!$FR$74</f>
        <v>0</v>
      </c>
      <c r="Q194" s="4">
        <v>-2E-3</v>
      </c>
    </row>
    <row r="195" spans="1:17" ht="25.5" x14ac:dyDescent="0.2">
      <c r="A195" s="7" t="s">
        <v>13</v>
      </c>
      <c r="B195" s="4">
        <v>-2E-3</v>
      </c>
      <c r="C195" s="26">
        <f>SheetB!$FS$73</f>
        <v>0</v>
      </c>
      <c r="D195" s="26">
        <f>SheetC!$FS$73</f>
        <v>0</v>
      </c>
      <c r="E195" s="26">
        <f>SheetD!$FS$73</f>
        <v>0</v>
      </c>
      <c r="F195" s="26">
        <f>SheetE!$FS$73</f>
        <v>0</v>
      </c>
      <c r="G195" s="26">
        <f>SheetF!$FS$73</f>
        <v>0</v>
      </c>
      <c r="H195" s="4">
        <v>-2E-3</v>
      </c>
      <c r="J195" s="7" t="s">
        <v>13</v>
      </c>
      <c r="K195" s="4">
        <v>-2E-3</v>
      </c>
      <c r="L195" s="26">
        <f>SheetB!$FS$74</f>
        <v>0</v>
      </c>
      <c r="M195" s="26">
        <f>SheetC!$FS$74</f>
        <v>0</v>
      </c>
      <c r="N195" s="26">
        <f>SheetD!$FS$74</f>
        <v>0</v>
      </c>
      <c r="O195" s="26">
        <f>SheetE!$FS$74</f>
        <v>0</v>
      </c>
      <c r="P195" s="26">
        <f>SheetF!$FS$74</f>
        <v>0</v>
      </c>
      <c r="Q195" s="4">
        <v>-2E-3</v>
      </c>
    </row>
    <row r="196" spans="1:17" ht="25.5" x14ac:dyDescent="0.2">
      <c r="A196" s="7" t="s">
        <v>14</v>
      </c>
      <c r="B196" s="4">
        <v>-2E-3</v>
      </c>
      <c r="C196" s="26">
        <f>SheetB!$FT$73</f>
        <v>0</v>
      </c>
      <c r="D196" s="26">
        <f>SheetC!$FT$73</f>
        <v>0</v>
      </c>
      <c r="E196" s="26">
        <f>SheetD!$FT$73</f>
        <v>0</v>
      </c>
      <c r="F196" s="26">
        <f>SheetE!$FT$73</f>
        <v>0</v>
      </c>
      <c r="G196" s="26">
        <f>SheetF!$FT$73</f>
        <v>0</v>
      </c>
      <c r="H196" s="4">
        <v>-2E-3</v>
      </c>
      <c r="J196" s="7" t="s">
        <v>14</v>
      </c>
      <c r="K196" s="4">
        <v>-2E-3</v>
      </c>
      <c r="L196" s="26">
        <f>SheetB!$FT$74</f>
        <v>0</v>
      </c>
      <c r="M196" s="26">
        <f>SheetC!$FT$74</f>
        <v>0</v>
      </c>
      <c r="N196" s="26">
        <f>SheetD!$FT$74</f>
        <v>0</v>
      </c>
      <c r="O196" s="26">
        <f>SheetE!$FT$74</f>
        <v>0</v>
      </c>
      <c r="P196" s="26">
        <f>SheetF!$FT$74</f>
        <v>0</v>
      </c>
      <c r="Q196" s="4">
        <v>-2E-3</v>
      </c>
    </row>
    <row r="197" spans="1:17" ht="38.25" x14ac:dyDescent="0.2">
      <c r="A197" s="7" t="s">
        <v>15</v>
      </c>
      <c r="B197" s="4">
        <v>-2E-3</v>
      </c>
      <c r="C197" s="26">
        <f>SheetB!$FU$73</f>
        <v>0</v>
      </c>
      <c r="D197" s="26">
        <f>SheetC!$FU$73</f>
        <v>0</v>
      </c>
      <c r="E197" s="26">
        <f>SheetD!$FU$73</f>
        <v>0</v>
      </c>
      <c r="F197" s="26">
        <f>SheetE!$FU$73</f>
        <v>0</v>
      </c>
      <c r="G197" s="26">
        <f>SheetF!$FU$73</f>
        <v>0</v>
      </c>
      <c r="H197" s="4">
        <v>-2E-3</v>
      </c>
      <c r="J197" s="7" t="s">
        <v>15</v>
      </c>
      <c r="K197" s="4">
        <v>-2E-3</v>
      </c>
      <c r="L197" s="26">
        <f>SheetB!$FU$74</f>
        <v>0</v>
      </c>
      <c r="M197" s="26">
        <f>SheetC!$FU$74</f>
        <v>0</v>
      </c>
      <c r="N197" s="26">
        <f>SheetD!$FU$74</f>
        <v>0</v>
      </c>
      <c r="O197" s="26">
        <f>SheetE!$FU$74</f>
        <v>0</v>
      </c>
      <c r="P197" s="26">
        <f>SheetF!$FU$74</f>
        <v>0</v>
      </c>
      <c r="Q197" s="4">
        <v>-2E-3</v>
      </c>
    </row>
    <row r="198" spans="1:17" x14ac:dyDescent="0.2">
      <c r="A198" s="7" t="s">
        <v>16</v>
      </c>
      <c r="B198" s="4">
        <v>-2E-3</v>
      </c>
      <c r="C198" s="26">
        <f>SheetB!$FV$73</f>
        <v>0</v>
      </c>
      <c r="D198" s="26">
        <f>SheetC!$FV$73</f>
        <v>0</v>
      </c>
      <c r="E198" s="26">
        <f>SheetD!$FV$73</f>
        <v>0</v>
      </c>
      <c r="F198" s="26">
        <f>SheetE!$FV$73</f>
        <v>0</v>
      </c>
      <c r="G198" s="26">
        <f>SheetF!$FV$73</f>
        <v>0</v>
      </c>
      <c r="H198" s="4">
        <v>-2E-3</v>
      </c>
      <c r="J198" s="7" t="s">
        <v>16</v>
      </c>
      <c r="K198" s="4">
        <v>-2E-3</v>
      </c>
      <c r="L198" s="26">
        <f>SheetB!$FV$74</f>
        <v>0</v>
      </c>
      <c r="M198" s="26">
        <f>SheetC!$FV$74</f>
        <v>0</v>
      </c>
      <c r="N198" s="26">
        <f>SheetD!$FV$74</f>
        <v>0</v>
      </c>
      <c r="O198" s="26">
        <f>SheetE!$FV$74</f>
        <v>0</v>
      </c>
      <c r="P198" s="26">
        <f>SheetF!$FV$74</f>
        <v>0</v>
      </c>
      <c r="Q198" s="4">
        <v>-2E-3</v>
      </c>
    </row>
    <row r="199" spans="1:17" x14ac:dyDescent="0.2">
      <c r="A199" s="7" t="s">
        <v>17</v>
      </c>
      <c r="B199" s="4">
        <v>-2E-3</v>
      </c>
      <c r="C199" s="26">
        <f>SheetB!$FW$73</f>
        <v>0</v>
      </c>
      <c r="D199" s="26">
        <f>SheetC!$FW$73</f>
        <v>0</v>
      </c>
      <c r="E199" s="26">
        <f>SheetD!$FW$73</f>
        <v>0</v>
      </c>
      <c r="F199" s="26">
        <f>SheetE!$FW$73</f>
        <v>0</v>
      </c>
      <c r="G199" s="26">
        <f>SheetF!$FW$73</f>
        <v>0</v>
      </c>
      <c r="H199" s="4">
        <v>-2E-3</v>
      </c>
      <c r="J199" s="7" t="s">
        <v>17</v>
      </c>
      <c r="K199" s="4">
        <v>-2E-3</v>
      </c>
      <c r="L199" s="26">
        <f>SheetB!$FW$74</f>
        <v>0</v>
      </c>
      <c r="M199" s="26">
        <f>SheetC!$FW$74</f>
        <v>0</v>
      </c>
      <c r="N199" s="26">
        <f>SheetD!$FW$74</f>
        <v>0</v>
      </c>
      <c r="O199" s="26">
        <f>SheetE!$FW$74</f>
        <v>0</v>
      </c>
      <c r="P199" s="26">
        <f>SheetF!$FW$74</f>
        <v>0</v>
      </c>
      <c r="Q199" s="4">
        <v>-2E-3</v>
      </c>
    </row>
    <row r="200" spans="1:17" x14ac:dyDescent="0.2">
      <c r="A200" s="7" t="s">
        <v>18</v>
      </c>
      <c r="B200" s="4">
        <v>-2E-3</v>
      </c>
      <c r="C200" s="26">
        <f>SheetB!$FX$73</f>
        <v>0</v>
      </c>
      <c r="D200" s="26">
        <f>SheetC!$FX$73</f>
        <v>0</v>
      </c>
      <c r="E200" s="26">
        <f>SheetD!$FX$73</f>
        <v>0</v>
      </c>
      <c r="F200" s="26">
        <f>SheetE!$FX$73</f>
        <v>0</v>
      </c>
      <c r="G200" s="26">
        <f>SheetF!$FX$73</f>
        <v>0</v>
      </c>
      <c r="H200" s="4">
        <v>-2E-3</v>
      </c>
      <c r="J200" s="7" t="s">
        <v>18</v>
      </c>
      <c r="K200" s="4">
        <v>-2E-3</v>
      </c>
      <c r="L200" s="26">
        <f>SheetB!$FX$74</f>
        <v>0</v>
      </c>
      <c r="M200" s="26">
        <f>SheetC!$FX$74</f>
        <v>0</v>
      </c>
      <c r="N200" s="26">
        <f>SheetD!$FX$74</f>
        <v>0</v>
      </c>
      <c r="O200" s="26">
        <f>SheetE!$FX$74</f>
        <v>0</v>
      </c>
      <c r="P200" s="26">
        <f>SheetF!$FX$74</f>
        <v>0</v>
      </c>
      <c r="Q200" s="4">
        <v>-2E-3</v>
      </c>
    </row>
    <row r="201" spans="1:17" x14ac:dyDescent="0.2">
      <c r="A201" s="7" t="s">
        <v>19</v>
      </c>
      <c r="B201" s="4">
        <v>-2E-3</v>
      </c>
      <c r="C201" s="26">
        <f>SheetB!$FY$73</f>
        <v>0</v>
      </c>
      <c r="D201" s="26">
        <f>SheetC!$FY$73</f>
        <v>0</v>
      </c>
      <c r="E201" s="26">
        <f>SheetD!$FY$73</f>
        <v>0</v>
      </c>
      <c r="F201" s="26">
        <f>SheetE!$FY$73</f>
        <v>0</v>
      </c>
      <c r="G201" s="26">
        <f>SheetF!$FY$73</f>
        <v>0</v>
      </c>
      <c r="H201" s="4">
        <v>-2E-3</v>
      </c>
      <c r="J201" s="7" t="s">
        <v>19</v>
      </c>
      <c r="K201" s="4">
        <v>-2E-3</v>
      </c>
      <c r="L201" s="26">
        <f>SheetB!$FY$74</f>
        <v>0</v>
      </c>
      <c r="M201" s="26">
        <f>SheetC!$FY$74</f>
        <v>0</v>
      </c>
      <c r="N201" s="26">
        <f>SheetD!$FY$74</f>
        <v>0</v>
      </c>
      <c r="O201" s="26">
        <f>SheetE!$FY$74</f>
        <v>0</v>
      </c>
      <c r="P201" s="26">
        <f>SheetF!$FY$74</f>
        <v>0</v>
      </c>
      <c r="Q201" s="4">
        <v>-2E-3</v>
      </c>
    </row>
    <row r="202" spans="1:17" x14ac:dyDescent="0.2">
      <c r="A202" s="7" t="s">
        <v>20</v>
      </c>
      <c r="B202" s="4">
        <v>-2E-3</v>
      </c>
      <c r="C202" s="26">
        <f>SheetB!$FZ$73</f>
        <v>0</v>
      </c>
      <c r="D202" s="26">
        <f>SheetC!$FZ$73</f>
        <v>0</v>
      </c>
      <c r="E202" s="26">
        <f>SheetD!$FZ$73</f>
        <v>0</v>
      </c>
      <c r="F202" s="26">
        <f>SheetE!$FZ$73</f>
        <v>0</v>
      </c>
      <c r="G202" s="26">
        <f>SheetF!$FZ$73</f>
        <v>0</v>
      </c>
      <c r="H202" s="4">
        <v>-2E-3</v>
      </c>
      <c r="J202" s="7" t="s">
        <v>20</v>
      </c>
      <c r="K202" s="4">
        <v>-2E-3</v>
      </c>
      <c r="L202" s="26">
        <f>SheetB!$FZ$74</f>
        <v>0</v>
      </c>
      <c r="M202" s="26">
        <f>SheetC!$FZ$74</f>
        <v>0</v>
      </c>
      <c r="N202" s="26">
        <f>SheetD!$FZ$74</f>
        <v>0</v>
      </c>
      <c r="O202" s="26">
        <f>SheetE!$FZ$74</f>
        <v>0</v>
      </c>
      <c r="P202" s="26">
        <f>SheetF!$FZ$74</f>
        <v>0</v>
      </c>
      <c r="Q202" s="4">
        <v>-2E-3</v>
      </c>
    </row>
    <row r="203" spans="1:17" x14ac:dyDescent="0.2">
      <c r="A203" s="10" t="s">
        <v>214</v>
      </c>
      <c r="B203" s="4">
        <v>-2E-3</v>
      </c>
      <c r="C203" s="26">
        <f>SheetB!$GA$73</f>
        <v>0</v>
      </c>
      <c r="D203" s="26">
        <f>SheetC!$GA$73</f>
        <v>0</v>
      </c>
      <c r="E203" s="26">
        <f>SheetD!$GA$73</f>
        <v>0</v>
      </c>
      <c r="F203" s="26">
        <f>SheetE!$GA$73</f>
        <v>0</v>
      </c>
      <c r="G203" s="26">
        <f>SheetF!$GA$73</f>
        <v>0</v>
      </c>
      <c r="H203" s="4">
        <v>-2E-3</v>
      </c>
      <c r="J203" s="10" t="s">
        <v>214</v>
      </c>
      <c r="K203" s="4">
        <v>-2E-3</v>
      </c>
      <c r="L203" s="26">
        <f>SheetB!$GA$74</f>
        <v>0</v>
      </c>
      <c r="M203" s="26">
        <f>SheetC!$GA$74</f>
        <v>0</v>
      </c>
      <c r="N203" s="26">
        <f>SheetD!$GA$74</f>
        <v>0</v>
      </c>
      <c r="O203" s="26">
        <f>SheetE!$GA$74</f>
        <v>0</v>
      </c>
      <c r="P203" s="26">
        <f>SheetF!$GA$74</f>
        <v>0</v>
      </c>
      <c r="Q203" s="4">
        <v>-2E-3</v>
      </c>
    </row>
    <row r="204" spans="1:17" x14ac:dyDescent="0.2">
      <c r="A204" s="10" t="s">
        <v>3</v>
      </c>
      <c r="B204" s="4">
        <v>-2E-3</v>
      </c>
      <c r="C204" s="30">
        <v>-2E-3</v>
      </c>
      <c r="D204" s="30">
        <v>-2E-3</v>
      </c>
      <c r="E204" s="30">
        <v>-2E-3</v>
      </c>
      <c r="F204" s="30">
        <v>-2E-3</v>
      </c>
      <c r="G204" s="30">
        <v>-2E-3</v>
      </c>
      <c r="H204" s="4">
        <v>-2E-3</v>
      </c>
      <c r="J204" s="10" t="s">
        <v>3</v>
      </c>
      <c r="K204" s="4">
        <v>-2E-3</v>
      </c>
      <c r="L204" s="30">
        <v>-2E-3</v>
      </c>
      <c r="M204" s="30">
        <v>-2E-3</v>
      </c>
      <c r="N204" s="30">
        <v>-2E-3</v>
      </c>
      <c r="O204" s="30">
        <v>-2E-3</v>
      </c>
      <c r="P204" s="30">
        <v>-2E-3</v>
      </c>
      <c r="Q204" s="4">
        <v>-2E-3</v>
      </c>
    </row>
    <row r="205" spans="1:17" x14ac:dyDescent="0.2">
      <c r="A205" s="2" t="s">
        <v>21</v>
      </c>
      <c r="B205" s="3" t="s">
        <v>194</v>
      </c>
      <c r="C205" s="29" t="s">
        <v>200</v>
      </c>
      <c r="D205" s="29" t="s">
        <v>201</v>
      </c>
      <c r="E205" s="29" t="s">
        <v>202</v>
      </c>
      <c r="F205" s="29" t="s">
        <v>203</v>
      </c>
      <c r="G205" s="29" t="s">
        <v>204</v>
      </c>
      <c r="H205" s="3" t="s">
        <v>194</v>
      </c>
      <c r="J205" s="2" t="s">
        <v>21</v>
      </c>
      <c r="K205" s="3" t="s">
        <v>194</v>
      </c>
      <c r="L205" s="29" t="s">
        <v>200</v>
      </c>
      <c r="M205" s="29" t="s">
        <v>201</v>
      </c>
      <c r="N205" s="29" t="s">
        <v>202</v>
      </c>
      <c r="O205" s="29" t="s">
        <v>203</v>
      </c>
      <c r="P205" s="29" t="s">
        <v>204</v>
      </c>
      <c r="Q205" s="3" t="s">
        <v>194</v>
      </c>
    </row>
    <row r="206" spans="1:17" x14ac:dyDescent="0.2">
      <c r="A206" s="10" t="s">
        <v>3</v>
      </c>
      <c r="B206" s="4">
        <v>-2E-3</v>
      </c>
      <c r="C206" s="30">
        <v>-2E-3</v>
      </c>
      <c r="D206" s="30">
        <v>-2E-3</v>
      </c>
      <c r="E206" s="30">
        <v>-2E-3</v>
      </c>
      <c r="F206" s="30">
        <v>-2E-3</v>
      </c>
      <c r="G206" s="30">
        <v>-2E-3</v>
      </c>
      <c r="H206" s="4">
        <v>-2E-3</v>
      </c>
      <c r="J206" s="10" t="s">
        <v>3</v>
      </c>
      <c r="K206" s="4">
        <v>-2E-3</v>
      </c>
      <c r="L206" s="30">
        <v>-2E-3</v>
      </c>
      <c r="M206" s="30">
        <v>-2E-3</v>
      </c>
      <c r="N206" s="30">
        <v>-2E-3</v>
      </c>
      <c r="O206" s="30">
        <v>-2E-3</v>
      </c>
      <c r="P206" s="30">
        <v>-2E-3</v>
      </c>
      <c r="Q206" s="4">
        <v>-2E-3</v>
      </c>
    </row>
    <row r="207" spans="1:17" x14ac:dyDescent="0.2">
      <c r="A207" s="15" t="s">
        <v>22</v>
      </c>
      <c r="B207" s="4">
        <v>-2E-3</v>
      </c>
      <c r="C207" s="6">
        <v>0</v>
      </c>
      <c r="D207" s="6">
        <v>0</v>
      </c>
      <c r="E207" s="6">
        <v>0</v>
      </c>
      <c r="F207" s="6">
        <v>0</v>
      </c>
      <c r="G207" s="6">
        <v>0</v>
      </c>
      <c r="H207" s="4">
        <v>-2E-3</v>
      </c>
      <c r="J207" s="15" t="s">
        <v>22</v>
      </c>
      <c r="K207" s="4">
        <v>-2E-3</v>
      </c>
      <c r="L207" s="6">
        <v>0</v>
      </c>
      <c r="M207" s="6">
        <v>0</v>
      </c>
      <c r="N207" s="6">
        <v>0</v>
      </c>
      <c r="O207" s="6">
        <v>0</v>
      </c>
      <c r="P207" s="6">
        <v>0</v>
      </c>
      <c r="Q207" s="4">
        <v>-2E-3</v>
      </c>
    </row>
    <row r="208" spans="1:17" x14ac:dyDescent="0.2">
      <c r="A208" s="15" t="s">
        <v>23</v>
      </c>
      <c r="B208" s="4">
        <v>-2E-3</v>
      </c>
      <c r="C208" s="6">
        <v>0</v>
      </c>
      <c r="D208" s="6">
        <v>0</v>
      </c>
      <c r="E208" s="6">
        <v>0</v>
      </c>
      <c r="F208" s="6">
        <v>0</v>
      </c>
      <c r="G208" s="6">
        <v>0</v>
      </c>
      <c r="H208" s="4">
        <v>-2E-3</v>
      </c>
      <c r="J208" s="15" t="s">
        <v>23</v>
      </c>
      <c r="K208" s="4">
        <v>-2E-3</v>
      </c>
      <c r="L208" s="6">
        <v>0</v>
      </c>
      <c r="M208" s="6">
        <v>0</v>
      </c>
      <c r="N208" s="6">
        <v>0</v>
      </c>
      <c r="O208" s="6">
        <v>0</v>
      </c>
      <c r="P208" s="6">
        <v>0</v>
      </c>
      <c r="Q208" s="4">
        <v>-2E-3</v>
      </c>
    </row>
    <row r="209" spans="1:17" ht="18.75" customHeight="1" x14ac:dyDescent="0.2">
      <c r="A209" s="10" t="s">
        <v>3</v>
      </c>
      <c r="B209" s="4">
        <v>-2E-3</v>
      </c>
      <c r="C209" s="30">
        <v>-2E-3</v>
      </c>
      <c r="D209" s="30">
        <v>-2E-3</v>
      </c>
      <c r="E209" s="30">
        <v>-2E-3</v>
      </c>
      <c r="F209" s="30">
        <v>-2E-3</v>
      </c>
      <c r="G209" s="30">
        <v>-2E-3</v>
      </c>
      <c r="H209" s="4">
        <v>-2E-3</v>
      </c>
      <c r="J209" s="10" t="s">
        <v>3</v>
      </c>
      <c r="K209" s="4">
        <v>-2E-3</v>
      </c>
      <c r="L209" s="30">
        <v>-2E-3</v>
      </c>
      <c r="M209" s="30">
        <v>-2E-3</v>
      </c>
      <c r="N209" s="30">
        <v>-2E-3</v>
      </c>
      <c r="O209" s="30">
        <v>-2E-3</v>
      </c>
      <c r="P209" s="30">
        <v>-2E-3</v>
      </c>
      <c r="Q209" s="4">
        <v>-2E-3</v>
      </c>
    </row>
    <row r="210" spans="1:17" ht="18.75" customHeight="1" x14ac:dyDescent="0.2">
      <c r="C210" s="6"/>
      <c r="F210" s="17"/>
      <c r="G210" s="17"/>
    </row>
    <row r="211" spans="1:17" ht="18.75" customHeight="1" x14ac:dyDescent="0.2">
      <c r="A211" s="10" t="s">
        <v>2</v>
      </c>
      <c r="B211" s="10" t="s">
        <v>3</v>
      </c>
      <c r="C211" s="29" t="s">
        <v>200</v>
      </c>
      <c r="D211" s="29" t="s">
        <v>201</v>
      </c>
      <c r="E211" s="29" t="s">
        <v>202</v>
      </c>
      <c r="F211" s="29" t="s">
        <v>203</v>
      </c>
      <c r="G211" s="29" t="s">
        <v>204</v>
      </c>
      <c r="H211" t="s">
        <v>3</v>
      </c>
      <c r="J211" s="10" t="s">
        <v>2</v>
      </c>
      <c r="K211" t="s">
        <v>3</v>
      </c>
      <c r="L211" s="29" t="s">
        <v>200</v>
      </c>
      <c r="M211" s="29" t="s">
        <v>201</v>
      </c>
      <c r="N211" s="29" t="s">
        <v>202</v>
      </c>
      <c r="O211" s="29" t="s">
        <v>203</v>
      </c>
      <c r="P211" s="29" t="s">
        <v>204</v>
      </c>
      <c r="Q211" t="s">
        <v>3</v>
      </c>
    </row>
    <row r="212" spans="1:17" x14ac:dyDescent="0.2">
      <c r="A212" s="10" t="s">
        <v>3</v>
      </c>
      <c r="B212" s="4">
        <v>-2E-3</v>
      </c>
      <c r="C212" s="30">
        <v>-2E-3</v>
      </c>
      <c r="D212" s="30">
        <v>-2E-3</v>
      </c>
      <c r="E212" s="30">
        <v>-2E-3</v>
      </c>
      <c r="F212" s="30">
        <v>-2E-3</v>
      </c>
      <c r="G212" s="30">
        <v>-2E-3</v>
      </c>
      <c r="H212" s="4">
        <v>-2E-3</v>
      </c>
      <c r="J212" s="10" t="s">
        <v>3</v>
      </c>
      <c r="K212" s="4">
        <v>-2E-3</v>
      </c>
      <c r="L212" s="30">
        <v>-2E-3</v>
      </c>
      <c r="M212" s="30">
        <v>-2E-3</v>
      </c>
      <c r="N212" s="30">
        <v>-2E-3</v>
      </c>
      <c r="O212" s="30">
        <v>-2E-3</v>
      </c>
      <c r="P212" s="30">
        <v>-2E-3</v>
      </c>
      <c r="Q212" s="4">
        <v>-2E-3</v>
      </c>
    </row>
    <row r="213" spans="1:17" x14ac:dyDescent="0.2">
      <c r="A213" s="76" t="s">
        <v>199</v>
      </c>
      <c r="B213" s="4">
        <v>-2E-3</v>
      </c>
      <c r="C213" s="75">
        <f>SUM(C4:C13)/Alignment!$N$229</f>
        <v>0</v>
      </c>
      <c r="D213" s="75">
        <f>SUM(D4:D13)/Alignment!$N$229</f>
        <v>0</v>
      </c>
      <c r="E213" s="75">
        <f>SUM(E4:E13)/Alignment!$N$229</f>
        <v>0</v>
      </c>
      <c r="F213" s="75">
        <f>SUM(F4:F13)/Alignment!$N$229</f>
        <v>0</v>
      </c>
      <c r="G213" s="75">
        <f>SUM(G4:G13)/Alignment!$N$229</f>
        <v>0</v>
      </c>
      <c r="H213" s="4">
        <v>-2E-3</v>
      </c>
      <c r="J213" s="76" t="s">
        <v>199</v>
      </c>
      <c r="K213" s="4">
        <v>-2E-3</v>
      </c>
      <c r="L213" s="75">
        <f>SUM(L4:L13)/Alignment!$W$229</f>
        <v>0</v>
      </c>
      <c r="M213" s="75">
        <f>SUM(M4:M13)/Alignment!$W$229</f>
        <v>0</v>
      </c>
      <c r="N213" s="75">
        <f>SUM(N4:N13)/Alignment!$W$229</f>
        <v>0</v>
      </c>
      <c r="O213" s="75">
        <f>SUM(O4:O13)/Alignment!$W$229</f>
        <v>0</v>
      </c>
      <c r="P213" s="75">
        <f>SUM(P4:P13)/Alignment!$W$229</f>
        <v>0</v>
      </c>
      <c r="Q213" s="4">
        <v>-2E-3</v>
      </c>
    </row>
    <row r="214" spans="1:17" x14ac:dyDescent="0.2">
      <c r="A214" s="76" t="s">
        <v>215</v>
      </c>
      <c r="B214" s="4">
        <v>-2E-3</v>
      </c>
      <c r="C214" s="75">
        <f>SUM(C17:C29)/Alignment!$N$229</f>
        <v>0</v>
      </c>
      <c r="D214" s="75">
        <f>SUM(D17:D29)/Alignment!$N$229</f>
        <v>0</v>
      </c>
      <c r="E214" s="75">
        <f>SUM(E17:E29)/Alignment!$N$229</f>
        <v>0</v>
      </c>
      <c r="F214" s="75">
        <f>SUM(F17:F29)/Alignment!$N$229</f>
        <v>0</v>
      </c>
      <c r="G214" s="75">
        <f>SUM(G17:G29)/Alignment!$N$229</f>
        <v>0</v>
      </c>
      <c r="H214" s="4">
        <v>-2E-3</v>
      </c>
      <c r="J214" s="76" t="s">
        <v>215</v>
      </c>
      <c r="K214" s="4">
        <v>-2E-3</v>
      </c>
      <c r="L214" s="75">
        <f>SUM(L17:L29)/Alignment!$W$229</f>
        <v>0</v>
      </c>
      <c r="M214" s="75">
        <f>SUM(M17:M29)/Alignment!$W$229</f>
        <v>0</v>
      </c>
      <c r="N214" s="75">
        <f>SUM(N17:N29)/Alignment!$W$229</f>
        <v>0</v>
      </c>
      <c r="O214" s="75">
        <f>SUM(O17:O29)/Alignment!$W$229</f>
        <v>0</v>
      </c>
      <c r="P214" s="75">
        <f>SUM(P17:P29)/Alignment!$W$229</f>
        <v>0</v>
      </c>
      <c r="Q214" s="4">
        <v>-2E-3</v>
      </c>
    </row>
    <row r="215" spans="1:17" x14ac:dyDescent="0.2">
      <c r="A215" s="76" t="s">
        <v>227</v>
      </c>
      <c r="B215" s="4">
        <v>-2E-3</v>
      </c>
      <c r="C215" s="75">
        <f>SUM(C33:C45)/Alignment!$N$229</f>
        <v>3.2101800799015208E-2</v>
      </c>
      <c r="D215" s="75">
        <f>SUM(D33:D45)/Alignment!$N$229</f>
        <v>4.1277869402931266E-2</v>
      </c>
      <c r="E215" s="75">
        <f>SUM(E33:E45)/Alignment!$N$229</f>
        <v>5.4125075019044885E-2</v>
      </c>
      <c r="F215" s="75">
        <f>SUM(F33:F45)/Alignment!$N$229</f>
        <v>1.2726055568301881E-2</v>
      </c>
      <c r="G215" s="75">
        <f>SUM(G33:G45)/Alignment!$N$229</f>
        <v>2.3135603818416782E-3</v>
      </c>
      <c r="H215" s="4">
        <v>-2E-3</v>
      </c>
      <c r="J215" s="76" t="s">
        <v>227</v>
      </c>
      <c r="K215" s="4">
        <v>-2E-3</v>
      </c>
      <c r="L215" s="75">
        <f>SUM(L33:L45)/Alignment!$W$229</f>
        <v>0</v>
      </c>
      <c r="M215" s="75">
        <f>SUM(M33:M45)/Alignment!$W$229</f>
        <v>6.2360801781737189E-2</v>
      </c>
      <c r="N215" s="75">
        <f>SUM(N33:N45)/Alignment!$W$229</f>
        <v>0.13140311804008906</v>
      </c>
      <c r="O215" s="75">
        <f>SUM(O33:O45)/Alignment!$W$229</f>
        <v>1.5590200445434296E-2</v>
      </c>
      <c r="P215" s="75">
        <f>SUM(P33:P45)/Alignment!$W$229</f>
        <v>0</v>
      </c>
      <c r="Q215" s="4">
        <v>-2E-3</v>
      </c>
    </row>
    <row r="216" spans="1:17" ht="25.5" x14ac:dyDescent="0.2">
      <c r="A216" s="76" t="s">
        <v>239</v>
      </c>
      <c r="B216" s="4">
        <v>-2E-3</v>
      </c>
      <c r="C216" s="75">
        <f>SUM(C49:C59)/Alignment!$N$229</f>
        <v>0</v>
      </c>
      <c r="D216" s="75">
        <f>SUM(D49:D59)/Alignment!$N$229</f>
        <v>0</v>
      </c>
      <c r="E216" s="75">
        <f>SUM(E49:E59)/Alignment!$N$229</f>
        <v>0</v>
      </c>
      <c r="F216" s="75">
        <f>SUM(F49:F59)/Alignment!$N$229</f>
        <v>0</v>
      </c>
      <c r="G216" s="75">
        <f>SUM(G49:G59)/Alignment!$N$229</f>
        <v>0</v>
      </c>
      <c r="H216" s="4">
        <v>-2E-3</v>
      </c>
      <c r="J216" s="76" t="s">
        <v>239</v>
      </c>
      <c r="K216" s="4">
        <v>-2E-3</v>
      </c>
      <c r="L216" s="75">
        <f>SUM(L49:L59)/Alignment!$W$229</f>
        <v>0</v>
      </c>
      <c r="M216" s="75">
        <f>SUM(M49:M59)/Alignment!$W$229</f>
        <v>6.6815144766146986E-3</v>
      </c>
      <c r="N216" s="75">
        <f>SUM(N49:N59)/Alignment!$W$229</f>
        <v>4.4543429844097985E-3</v>
      </c>
      <c r="O216" s="75">
        <f>SUM(O49:O59)/Alignment!$W$229</f>
        <v>6.6815144766146986E-3</v>
      </c>
      <c r="P216" s="75">
        <f>SUM(P49:P59)/Alignment!$W$229</f>
        <v>0</v>
      </c>
      <c r="Q216" s="4">
        <v>-2E-3</v>
      </c>
    </row>
    <row r="217" spans="1:17" x14ac:dyDescent="0.2">
      <c r="A217" s="76" t="s">
        <v>249</v>
      </c>
      <c r="B217" s="4">
        <v>-2E-3</v>
      </c>
      <c r="C217" s="75">
        <f>SUM(C63:C69)/Alignment!$N$229</f>
        <v>0</v>
      </c>
      <c r="D217" s="75">
        <f>SUM(D63:D69)/Alignment!$N$229</f>
        <v>0</v>
      </c>
      <c r="E217" s="75">
        <f>SUM(E63:E69)/Alignment!$N$229</f>
        <v>0</v>
      </c>
      <c r="F217" s="75">
        <f>SUM(F63:F69)/Alignment!$N$229</f>
        <v>0</v>
      </c>
      <c r="G217" s="75">
        <f>SUM(G63:G69)/Alignment!$N$229</f>
        <v>0</v>
      </c>
      <c r="H217" s="4">
        <v>-2E-3</v>
      </c>
      <c r="J217" s="76" t="s">
        <v>249</v>
      </c>
      <c r="K217" s="4">
        <v>-2E-3</v>
      </c>
      <c r="L217" s="75">
        <f>SUM(L63:L69)/Alignment!$W$229</f>
        <v>0</v>
      </c>
      <c r="M217" s="75">
        <f>SUM(M63:M69)/Alignment!$W$229</f>
        <v>4.4543429844097985E-3</v>
      </c>
      <c r="N217" s="75">
        <f>SUM(N63:N69)/Alignment!$W$229</f>
        <v>6.6815144766146986E-3</v>
      </c>
      <c r="O217" s="75">
        <f>SUM(O63:O69)/Alignment!$W$229</f>
        <v>1.7817371937639194E-2</v>
      </c>
      <c r="P217" s="75">
        <f>SUM(P63:P69)/Alignment!$W$229</f>
        <v>0</v>
      </c>
      <c r="Q217" s="4">
        <v>-2E-3</v>
      </c>
    </row>
    <row r="218" spans="1:17" x14ac:dyDescent="0.2">
      <c r="A218" s="76" t="s">
        <v>255</v>
      </c>
      <c r="B218" s="4">
        <v>-2E-3</v>
      </c>
      <c r="C218" s="75">
        <f>SUM(C73:C90)/Alignment!$N$229</f>
        <v>8.2730223118380075E-2</v>
      </c>
      <c r="D218" s="75">
        <f>SUM(D73:D90)/Alignment!$N$229</f>
        <v>0.19367583087045101</v>
      </c>
      <c r="E218" s="75">
        <f>SUM(E73:E90)/Alignment!$N$229</f>
        <v>0.1288784403042737</v>
      </c>
      <c r="F218" s="75">
        <f>SUM(F73:F90)/Alignment!$N$229</f>
        <v>6.7515479048781413E-2</v>
      </c>
      <c r="G218" s="75">
        <f>SUM(G73:G90)/Alignment!$N$229</f>
        <v>0</v>
      </c>
      <c r="H218" s="4">
        <v>-2E-3</v>
      </c>
      <c r="J218" s="76" t="s">
        <v>255</v>
      </c>
      <c r="K218" s="4">
        <v>-2E-3</v>
      </c>
      <c r="L218" s="75">
        <f>SUM(L73:L90)/Alignment!$W$229</f>
        <v>8.908685968819597E-3</v>
      </c>
      <c r="M218" s="75">
        <f>SUM(M73:M90)/Alignment!$W$229</f>
        <v>6.9042316258351888E-2</v>
      </c>
      <c r="N218" s="75">
        <f>SUM(N73:N90)/Alignment!$W$229</f>
        <v>9.7995545657015584E-2</v>
      </c>
      <c r="O218" s="75">
        <f>SUM(O73:O90)/Alignment!$W$229</f>
        <v>8.9086859688195977E-2</v>
      </c>
      <c r="P218" s="75">
        <f>SUM(P73:P90)/Alignment!$W$229</f>
        <v>1.5590200445434296E-2</v>
      </c>
      <c r="Q218" s="4">
        <v>-2E-3</v>
      </c>
    </row>
    <row r="219" spans="1:17" x14ac:dyDescent="0.2">
      <c r="A219" s="76" t="s">
        <v>272</v>
      </c>
      <c r="B219" s="4">
        <v>-2E-3</v>
      </c>
      <c r="C219" s="75">
        <f>SUM(C94:C106)/Alignment!$N$229</f>
        <v>9.2546307867477553E-3</v>
      </c>
      <c r="D219" s="75">
        <f>SUM(D94:D106)/Alignment!$N$229</f>
        <v>3.357641219745907E-2</v>
      </c>
      <c r="E219" s="75">
        <f>SUM(E94:E106)/Alignment!$N$229</f>
        <v>3.7525709610107531E-2</v>
      </c>
      <c r="F219" s="75">
        <f>SUM(F94:F106)/Alignment!$N$229</f>
        <v>8.1293649021078093E-2</v>
      </c>
      <c r="G219" s="75">
        <f>SUM(G94:G106)/Alignment!$N$229</f>
        <v>0</v>
      </c>
      <c r="H219" s="4">
        <v>-2E-3</v>
      </c>
      <c r="J219" s="76" t="s">
        <v>272</v>
      </c>
      <c r="K219" s="4">
        <v>-2E-3</v>
      </c>
      <c r="L219" s="75">
        <f>SUM(L94:L106)/Alignment!$W$229</f>
        <v>4.4543429844097985E-3</v>
      </c>
      <c r="M219" s="75">
        <f>SUM(M94:M106)/Alignment!$W$229</f>
        <v>6.2360801781737182E-2</v>
      </c>
      <c r="N219" s="75">
        <f>SUM(N94:N106)/Alignment!$W$229</f>
        <v>9.5768374164810682E-2</v>
      </c>
      <c r="O219" s="75">
        <f>SUM(O94:O106)/Alignment!$W$229</f>
        <v>0.13363028953229397</v>
      </c>
      <c r="P219" s="75">
        <f>SUM(P94:P106)/Alignment!$W$229</f>
        <v>2.8953229398663689E-2</v>
      </c>
      <c r="Q219" s="4">
        <v>-2E-3</v>
      </c>
    </row>
    <row r="220" spans="1:17" x14ac:dyDescent="0.2">
      <c r="A220" s="76" t="s">
        <v>284</v>
      </c>
      <c r="B220" s="4">
        <v>-2E-3</v>
      </c>
      <c r="C220" s="75">
        <f>SUM(C110:C119)/Alignment!$N$229</f>
        <v>1.0995571336863366E-2</v>
      </c>
      <c r="D220" s="75">
        <f>SUM(D110:D119)/Alignment!$N$229</f>
        <v>1.8238274113244565E-2</v>
      </c>
      <c r="E220" s="75">
        <f>SUM(E110:E119)/Alignment!$N$229</f>
        <v>5.6430138691128E-2</v>
      </c>
      <c r="F220" s="75">
        <f>SUM(F110:F119)/Alignment!$N$229</f>
        <v>0.13734127973035065</v>
      </c>
      <c r="G220" s="75">
        <f>SUM(G110:G119)/Alignment!$N$229</f>
        <v>0</v>
      </c>
      <c r="H220" s="4">
        <v>-2E-3</v>
      </c>
      <c r="J220" s="76" t="s">
        <v>284</v>
      </c>
      <c r="K220" s="4">
        <v>-2E-3</v>
      </c>
      <c r="L220" s="75">
        <f>SUM(L110:L119)/Alignment!$W$229</f>
        <v>2.2271714922048992E-3</v>
      </c>
      <c r="M220" s="75">
        <f>SUM(M110:M119)/Alignment!$W$229</f>
        <v>3.5634743875278395E-2</v>
      </c>
      <c r="N220" s="75">
        <f>SUM(N110:N119)/Alignment!$W$229</f>
        <v>4.4543429844097988E-2</v>
      </c>
      <c r="O220" s="75">
        <f>SUM(O110:O119)/Alignment!$W$229</f>
        <v>4.4543429844097988E-2</v>
      </c>
      <c r="P220" s="75">
        <f>SUM(P110:P119)/Alignment!$W$229</f>
        <v>1.1135857461024495E-2</v>
      </c>
      <c r="Q220" s="4">
        <v>-2E-3</v>
      </c>
    </row>
    <row r="221" spans="1:17" x14ac:dyDescent="0.2">
      <c r="A221" s="76" t="s">
        <v>2053</v>
      </c>
      <c r="B221" s="4">
        <v>-2E-3</v>
      </c>
      <c r="C221" s="75">
        <f>SUM(C123:C131)/Alignment!$N$229</f>
        <v>0</v>
      </c>
      <c r="D221" s="75">
        <f>SUM(D123:D131)/Alignment!$N$229</f>
        <v>0</v>
      </c>
      <c r="E221" s="75">
        <f>SUM(E123:E131)/Alignment!$N$229</f>
        <v>0</v>
      </c>
      <c r="F221" s="75">
        <f>SUM(F123:F131)/Alignment!$N$229</f>
        <v>0</v>
      </c>
      <c r="G221" s="75">
        <f>SUM(G123:G131)/Alignment!$N$229</f>
        <v>0</v>
      </c>
      <c r="H221" s="4">
        <v>-2E-3</v>
      </c>
      <c r="J221" s="76" t="s">
        <v>2053</v>
      </c>
      <c r="K221" s="4">
        <v>-2E-3</v>
      </c>
      <c r="L221" s="75">
        <f>SUM(L123:L131)/Alignment!$W$229</f>
        <v>0</v>
      </c>
      <c r="M221" s="75">
        <f>SUM(M123:M131)/Alignment!$W$229</f>
        <v>0</v>
      </c>
      <c r="N221" s="75">
        <f>SUM(N123:N131)/Alignment!$W$229</f>
        <v>0</v>
      </c>
      <c r="O221" s="75">
        <f>SUM(O123:O131)/Alignment!$W$229</f>
        <v>0</v>
      </c>
      <c r="P221" s="75">
        <f>SUM(P123:P131)/Alignment!$W$229</f>
        <v>0</v>
      </c>
      <c r="Q221" s="4">
        <v>-2E-3</v>
      </c>
    </row>
    <row r="222" spans="1:17" x14ac:dyDescent="0.2">
      <c r="A222" s="77" t="s">
        <v>2061</v>
      </c>
      <c r="B222" s="4">
        <v>-2E-3</v>
      </c>
      <c r="C222" s="75">
        <f>SUM(C135:C144)/Alignment!$N$229</f>
        <v>0</v>
      </c>
      <c r="D222" s="75">
        <f>SUM(D135:D144)/Alignment!$N$229</f>
        <v>0</v>
      </c>
      <c r="E222" s="75">
        <f>SUM(E135:E144)/Alignment!$N$229</f>
        <v>0</v>
      </c>
      <c r="F222" s="75">
        <f>SUM(F135:F144)/Alignment!$N$229</f>
        <v>0</v>
      </c>
      <c r="G222" s="75">
        <f>SUM(G135:G144)/Alignment!$N$229</f>
        <v>0</v>
      </c>
      <c r="H222" s="4">
        <v>-2E-3</v>
      </c>
      <c r="J222" s="77" t="s">
        <v>2061</v>
      </c>
      <c r="K222" s="4">
        <v>-2E-3</v>
      </c>
      <c r="L222" s="75">
        <f>SUM(L135:L144)/Alignment!$W$229</f>
        <v>0</v>
      </c>
      <c r="M222" s="75">
        <f>SUM(M135:M144)/Alignment!$W$229</f>
        <v>0</v>
      </c>
      <c r="N222" s="75">
        <f>SUM(N135:N144)/Alignment!$W$229</f>
        <v>0</v>
      </c>
      <c r="O222" s="75">
        <f>SUM(O135:O144)/Alignment!$W$229</f>
        <v>0</v>
      </c>
      <c r="P222" s="75">
        <f>SUM(P135:P144)/Alignment!$W$229</f>
        <v>0</v>
      </c>
      <c r="Q222" s="4">
        <v>-2E-3</v>
      </c>
    </row>
    <row r="223" spans="1:17" x14ac:dyDescent="0.2">
      <c r="A223" s="76" t="s">
        <v>2070</v>
      </c>
      <c r="B223" s="4">
        <v>-2E-3</v>
      </c>
      <c r="C223" s="75">
        <f>SUM(C148:C158)/Alignment!$N$229</f>
        <v>0</v>
      </c>
      <c r="D223" s="75">
        <f>SUM(D148:D158)/Alignment!$N$229</f>
        <v>0</v>
      </c>
      <c r="E223" s="75">
        <f>SUM(E148:E158)/Alignment!$N$229</f>
        <v>0</v>
      </c>
      <c r="F223" s="75">
        <f>SUM(F148:F158)/Alignment!$N$229</f>
        <v>0</v>
      </c>
      <c r="G223" s="75">
        <f>SUM(G148:G158)/Alignment!$N$229</f>
        <v>0</v>
      </c>
      <c r="H223" s="4">
        <v>-2E-3</v>
      </c>
      <c r="J223" s="76" t="s">
        <v>2070</v>
      </c>
      <c r="K223" s="4">
        <v>-2E-3</v>
      </c>
      <c r="L223" s="75">
        <f>SUM(L148:L158)/Alignment!$W$229</f>
        <v>0</v>
      </c>
      <c r="M223" s="75">
        <f>SUM(M148:M158)/Alignment!$W$229</f>
        <v>0</v>
      </c>
      <c r="N223" s="75">
        <f>SUM(N148:N158)/Alignment!$W$229</f>
        <v>0</v>
      </c>
      <c r="O223" s="75">
        <f>SUM(O148:O158)/Alignment!$W$229</f>
        <v>0</v>
      </c>
      <c r="P223" s="75">
        <f>SUM(P148:P158)/Alignment!$W$229</f>
        <v>0</v>
      </c>
      <c r="Q223" s="4">
        <v>-2E-3</v>
      </c>
    </row>
    <row r="224" spans="1:17" x14ac:dyDescent="0.2">
      <c r="A224" s="76" t="s">
        <v>2080</v>
      </c>
      <c r="B224" s="4">
        <v>-2E-3</v>
      </c>
      <c r="C224" s="75">
        <f>SUM(C162:C174)/Alignment!$N$229</f>
        <v>0</v>
      </c>
      <c r="D224" s="75">
        <f>SUM(D162:D174)/Alignment!$N$229</f>
        <v>0</v>
      </c>
      <c r="E224" s="75">
        <f>SUM(E162:E174)/Alignment!$N$229</f>
        <v>0</v>
      </c>
      <c r="F224" s="75">
        <f>SUM(F162:F174)/Alignment!$N$229</f>
        <v>0</v>
      </c>
      <c r="G224" s="75">
        <f>SUM(G162:G174)/Alignment!$N$229</f>
        <v>0</v>
      </c>
      <c r="H224" s="4">
        <v>-2E-3</v>
      </c>
      <c r="J224" s="76" t="s">
        <v>2080</v>
      </c>
      <c r="K224" s="4">
        <v>-2E-3</v>
      </c>
      <c r="L224" s="75">
        <f>SUM(L162:L174)/Alignment!$W$229</f>
        <v>0</v>
      </c>
      <c r="M224" s="75">
        <f>SUM(M162:M174)/Alignment!$W$229</f>
        <v>0</v>
      </c>
      <c r="N224" s="75">
        <f>SUM(N162:N174)/Alignment!$W$229</f>
        <v>0</v>
      </c>
      <c r="O224" s="75">
        <f>SUM(O162:O174)/Alignment!$W$229</f>
        <v>0</v>
      </c>
      <c r="P224" s="75">
        <f>SUM(P162:P174)/Alignment!$W$229</f>
        <v>0</v>
      </c>
      <c r="Q224" s="4">
        <v>-2E-3</v>
      </c>
    </row>
    <row r="225" spans="1:17" x14ac:dyDescent="0.2">
      <c r="A225" s="76" t="s">
        <v>2092</v>
      </c>
      <c r="B225" s="4">
        <v>-2E-3</v>
      </c>
      <c r="C225" s="75">
        <f>SUM(C178:C187)/Alignment!$N$229</f>
        <v>0</v>
      </c>
      <c r="D225" s="75">
        <f>SUM(D178:D187)/Alignment!$N$229</f>
        <v>0</v>
      </c>
      <c r="E225" s="75">
        <f>SUM(E178:E187)/Alignment!$N$229</f>
        <v>0</v>
      </c>
      <c r="F225" s="75">
        <f>SUM(F178:F187)/Alignment!$N$229</f>
        <v>0</v>
      </c>
      <c r="G225" s="75">
        <f>SUM(G178:G187)/Alignment!$N$229</f>
        <v>0</v>
      </c>
      <c r="H225" s="4">
        <v>-2E-3</v>
      </c>
      <c r="J225" s="76" t="s">
        <v>2092</v>
      </c>
      <c r="K225" s="4">
        <v>-2E-3</v>
      </c>
      <c r="L225" s="75">
        <f>SUM(L178:L187)/Alignment!$W$229</f>
        <v>0</v>
      </c>
      <c r="M225" s="75">
        <f>SUM(M178:M187)/Alignment!$W$229</f>
        <v>0</v>
      </c>
      <c r="N225" s="75">
        <f>SUM(N178:N187)/Alignment!$W$229</f>
        <v>0</v>
      </c>
      <c r="O225" s="75">
        <f>SUM(O178:O187)/Alignment!$W$229</f>
        <v>0</v>
      </c>
      <c r="P225" s="75">
        <f>SUM(P178:P187)/Alignment!$W$229</f>
        <v>0</v>
      </c>
      <c r="Q225" s="4">
        <v>-2E-3</v>
      </c>
    </row>
    <row r="226" spans="1:17" x14ac:dyDescent="0.2">
      <c r="A226" s="76" t="s">
        <v>0</v>
      </c>
      <c r="B226" s="4">
        <v>-2E-3</v>
      </c>
      <c r="C226" s="75">
        <f>SUM(C191:C203)/Alignment!$N$229</f>
        <v>0</v>
      </c>
      <c r="D226" s="75">
        <f>SUM(D191:D203)/Alignment!$N$229</f>
        <v>0</v>
      </c>
      <c r="E226" s="75">
        <f>SUM(E191:E203)/Alignment!$N$229</f>
        <v>0</v>
      </c>
      <c r="F226" s="75">
        <f>SUM(F191:F203)/Alignment!$N$229</f>
        <v>0</v>
      </c>
      <c r="G226" s="75">
        <f>SUM(G191:G203)/Alignment!$N$229</f>
        <v>0</v>
      </c>
      <c r="H226" s="4">
        <v>-2E-3</v>
      </c>
      <c r="J226" s="76" t="s">
        <v>0</v>
      </c>
      <c r="K226" s="4">
        <v>-2E-3</v>
      </c>
      <c r="L226" s="75">
        <f>SUM(L191:L203)/Alignment!$W$229</f>
        <v>0</v>
      </c>
      <c r="M226" s="75">
        <f>SUM(M191:M203)/Alignment!$W$229</f>
        <v>0</v>
      </c>
      <c r="N226" s="75">
        <f>SUM(N191:N203)/Alignment!$W$229</f>
        <v>0</v>
      </c>
      <c r="O226" s="75">
        <f>SUM(O191:O203)/Alignment!$W$229</f>
        <v>0</v>
      </c>
      <c r="P226" s="75">
        <f>SUM(P191:P203)/Alignment!$W$229</f>
        <v>0</v>
      </c>
      <c r="Q226" s="4">
        <v>-2E-3</v>
      </c>
    </row>
    <row r="227" spans="1:17" x14ac:dyDescent="0.2">
      <c r="A227" s="10" t="s">
        <v>3</v>
      </c>
      <c r="B227" s="4">
        <v>-2E-3</v>
      </c>
      <c r="C227" s="30">
        <v>-2E-3</v>
      </c>
      <c r="D227" s="30">
        <v>-2E-3</v>
      </c>
      <c r="E227" s="30">
        <v>-2E-3</v>
      </c>
      <c r="F227" s="30">
        <v>-2E-3</v>
      </c>
      <c r="G227" s="30">
        <v>-2E-3</v>
      </c>
      <c r="H227" s="4">
        <v>-2E-3</v>
      </c>
      <c r="J227" s="10" t="s">
        <v>3</v>
      </c>
      <c r="K227" s="4">
        <v>-2E-3</v>
      </c>
      <c r="L227" s="30">
        <v>-2E-3</v>
      </c>
      <c r="M227" s="30">
        <v>-2E-3</v>
      </c>
      <c r="N227" s="30">
        <v>-2E-3</v>
      </c>
      <c r="O227" s="30">
        <v>-2E-3</v>
      </c>
      <c r="P227" s="30">
        <v>-2E-3</v>
      </c>
      <c r="Q227" s="4">
        <v>-2E-3</v>
      </c>
    </row>
    <row r="228" spans="1:17" x14ac:dyDescent="0.2">
      <c r="C228" s="30"/>
    </row>
    <row r="229" spans="1:17" x14ac:dyDescent="0.2">
      <c r="C229" s="29"/>
    </row>
    <row r="230" spans="1:17" x14ac:dyDescent="0.2">
      <c r="C230" s="30"/>
    </row>
    <row r="231" spans="1:17" x14ac:dyDescent="0.2">
      <c r="C231" s="16"/>
    </row>
    <row r="232" spans="1:17" x14ac:dyDescent="0.2">
      <c r="C232" s="16"/>
    </row>
    <row r="233" spans="1:17" x14ac:dyDescent="0.2">
      <c r="C233" s="30"/>
    </row>
  </sheetData>
  <phoneticPr fontId="0" type="noConversion"/>
  <pageMargins left="0.75" right="0.75" top="1" bottom="1" header="0.5" footer="0.5"/>
  <pageSetup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HN81"/>
  <sheetViews>
    <sheetView zoomScale="70" workbookViewId="0">
      <pane ySplit="1" topLeftCell="A2" activePane="bottomLeft" state="frozen"/>
      <selection sqref="A1:J1"/>
      <selection pane="bottomLeft" sqref="A1:J1"/>
    </sheetView>
  </sheetViews>
  <sheetFormatPr defaultRowHeight="12.75" x14ac:dyDescent="0.2"/>
  <cols>
    <col min="1" max="1" width="23" customWidth="1"/>
    <col min="2" max="6" width="9.28515625" customWidth="1"/>
    <col min="7" max="7" width="16.85546875" customWidth="1"/>
    <col min="8" max="22" width="9.28515625" customWidth="1"/>
  </cols>
  <sheetData>
    <row r="1" spans="1:222" x14ac:dyDescent="0.2">
      <c r="A1" s="122" t="s">
        <v>517</v>
      </c>
      <c r="B1" s="123" t="s">
        <v>520</v>
      </c>
      <c r="C1" s="123" t="s">
        <v>519</v>
      </c>
      <c r="D1" s="123" t="s">
        <v>518</v>
      </c>
      <c r="E1" s="123" t="s">
        <v>521</v>
      </c>
      <c r="F1" s="123" t="s">
        <v>522</v>
      </c>
      <c r="G1" s="123" t="s">
        <v>523</v>
      </c>
      <c r="H1" s="123" t="s">
        <v>524</v>
      </c>
      <c r="I1" s="123" t="s">
        <v>2184</v>
      </c>
      <c r="J1" s="123" t="s">
        <v>2185</v>
      </c>
      <c r="K1" s="123" t="s">
        <v>525</v>
      </c>
      <c r="L1" s="123" t="s">
        <v>193</v>
      </c>
      <c r="M1" s="123" t="s">
        <v>526</v>
      </c>
      <c r="N1" s="123" t="s">
        <v>527</v>
      </c>
      <c r="O1" s="123" t="s">
        <v>528</v>
      </c>
      <c r="P1" s="122" t="s">
        <v>2104</v>
      </c>
      <c r="Q1" s="122" t="s">
        <v>2105</v>
      </c>
      <c r="R1" s="122" t="s">
        <v>529</v>
      </c>
      <c r="S1" s="122" t="s">
        <v>530</v>
      </c>
      <c r="T1" s="122" t="s">
        <v>531</v>
      </c>
      <c r="U1" s="122" t="s">
        <v>532</v>
      </c>
      <c r="V1" s="122" t="s">
        <v>2106</v>
      </c>
      <c r="W1" s="128" t="s">
        <v>533</v>
      </c>
      <c r="X1" s="128" t="s">
        <v>534</v>
      </c>
      <c r="Y1" s="128" t="s">
        <v>535</v>
      </c>
      <c r="Z1" s="128" t="s">
        <v>536</v>
      </c>
      <c r="AA1" s="128" t="s">
        <v>537</v>
      </c>
      <c r="AB1" s="128" t="s">
        <v>538</v>
      </c>
      <c r="AC1" s="128" t="s">
        <v>539</v>
      </c>
      <c r="AD1" s="128" t="s">
        <v>540</v>
      </c>
      <c r="AE1" s="128" t="s">
        <v>541</v>
      </c>
      <c r="AF1" s="128" t="s">
        <v>542</v>
      </c>
      <c r="AG1" s="128" t="s">
        <v>543</v>
      </c>
      <c r="AH1" s="128" t="s">
        <v>544</v>
      </c>
      <c r="AI1" s="128" t="s">
        <v>545</v>
      </c>
      <c r="AJ1" s="128" t="s">
        <v>546</v>
      </c>
      <c r="AK1" s="128" t="s">
        <v>547</v>
      </c>
      <c r="AL1" s="128" t="s">
        <v>548</v>
      </c>
      <c r="AM1" s="128" t="s">
        <v>549</v>
      </c>
      <c r="AN1" s="128" t="s">
        <v>550</v>
      </c>
      <c r="AO1" s="128" t="s">
        <v>551</v>
      </c>
      <c r="AP1" s="128" t="s">
        <v>552</v>
      </c>
      <c r="AQ1" s="128" t="s">
        <v>553</v>
      </c>
      <c r="AR1" s="128" t="s">
        <v>554</v>
      </c>
      <c r="AS1" s="128" t="s">
        <v>555</v>
      </c>
      <c r="AT1" s="128" t="s">
        <v>556</v>
      </c>
      <c r="AU1" s="128" t="s">
        <v>557</v>
      </c>
      <c r="AV1" s="128" t="s">
        <v>558</v>
      </c>
      <c r="AW1" s="128" t="s">
        <v>559</v>
      </c>
      <c r="AX1" s="128" t="s">
        <v>560</v>
      </c>
      <c r="AY1" s="128" t="s">
        <v>561</v>
      </c>
      <c r="AZ1" s="128" t="s">
        <v>562</v>
      </c>
      <c r="BA1" s="128" t="s">
        <v>563</v>
      </c>
      <c r="BB1" s="128" t="s">
        <v>564</v>
      </c>
      <c r="BC1" s="128" t="s">
        <v>565</v>
      </c>
      <c r="BD1" s="128" t="s">
        <v>566</v>
      </c>
      <c r="BE1" s="128" t="s">
        <v>567</v>
      </c>
      <c r="BF1" s="128" t="s">
        <v>568</v>
      </c>
      <c r="BG1" s="128" t="s">
        <v>569</v>
      </c>
      <c r="BH1" s="128" t="s">
        <v>570</v>
      </c>
      <c r="BI1" s="128" t="s">
        <v>571</v>
      </c>
      <c r="BJ1" s="128" t="s">
        <v>572</v>
      </c>
      <c r="BK1" s="128" t="s">
        <v>573</v>
      </c>
      <c r="BL1" s="128" t="s">
        <v>574</v>
      </c>
      <c r="BM1" s="128" t="s">
        <v>575</v>
      </c>
      <c r="BN1" s="128" t="s">
        <v>576</v>
      </c>
      <c r="BO1" s="128" t="s">
        <v>577</v>
      </c>
      <c r="BP1" s="128" t="s">
        <v>578</v>
      </c>
      <c r="BQ1" s="128" t="s">
        <v>579</v>
      </c>
      <c r="BR1" s="128" t="s">
        <v>580</v>
      </c>
      <c r="BS1" s="128" t="s">
        <v>581</v>
      </c>
      <c r="BT1" s="128" t="s">
        <v>582</v>
      </c>
      <c r="BU1" s="128" t="s">
        <v>583</v>
      </c>
      <c r="BV1" s="128" t="s">
        <v>584</v>
      </c>
      <c r="BW1" s="128" t="s">
        <v>585</v>
      </c>
      <c r="BX1" s="128" t="s">
        <v>586</v>
      </c>
      <c r="BY1" s="128" t="s">
        <v>587</v>
      </c>
      <c r="BZ1" s="128" t="s">
        <v>588</v>
      </c>
      <c r="CA1" s="128" t="s">
        <v>589</v>
      </c>
      <c r="CB1" s="128" t="s">
        <v>590</v>
      </c>
      <c r="CC1" s="128" t="s">
        <v>591</v>
      </c>
      <c r="CD1" s="128" t="s">
        <v>592</v>
      </c>
      <c r="CE1" s="128" t="s">
        <v>593</v>
      </c>
      <c r="CF1" s="128" t="s">
        <v>594</v>
      </c>
      <c r="CG1" s="128" t="s">
        <v>595</v>
      </c>
      <c r="CH1" s="128" t="s">
        <v>596</v>
      </c>
      <c r="CI1" s="128" t="s">
        <v>597</v>
      </c>
      <c r="CJ1" s="128" t="s">
        <v>598</v>
      </c>
      <c r="CK1" s="128" t="s">
        <v>599</v>
      </c>
      <c r="CL1" s="128" t="s">
        <v>600</v>
      </c>
      <c r="CM1" s="128" t="s">
        <v>601</v>
      </c>
      <c r="CN1" s="128" t="s">
        <v>602</v>
      </c>
      <c r="CO1" s="128" t="s">
        <v>692</v>
      </c>
      <c r="CP1" s="128" t="s">
        <v>603</v>
      </c>
      <c r="CQ1" s="128" t="s">
        <v>604</v>
      </c>
      <c r="CR1" s="128" t="s">
        <v>605</v>
      </c>
      <c r="CS1" s="128" t="s">
        <v>606</v>
      </c>
      <c r="CT1" s="128" t="s">
        <v>607</v>
      </c>
      <c r="CU1" s="128" t="s">
        <v>608</v>
      </c>
      <c r="CV1" s="128" t="s">
        <v>609</v>
      </c>
      <c r="CW1" s="128" t="s">
        <v>610</v>
      </c>
      <c r="CX1" s="128" t="s">
        <v>611</v>
      </c>
      <c r="CY1" s="128" t="s">
        <v>612</v>
      </c>
      <c r="CZ1" s="128" t="s">
        <v>613</v>
      </c>
      <c r="DA1" s="128" t="s">
        <v>614</v>
      </c>
      <c r="DB1" s="128" t="s">
        <v>615</v>
      </c>
      <c r="DC1" s="128" t="s">
        <v>616</v>
      </c>
      <c r="DD1" s="128" t="s">
        <v>617</v>
      </c>
      <c r="DE1" s="128" t="s">
        <v>618</v>
      </c>
      <c r="DF1" s="128" t="s">
        <v>619</v>
      </c>
      <c r="DG1" s="128" t="s">
        <v>620</v>
      </c>
      <c r="DH1" s="128" t="s">
        <v>621</v>
      </c>
      <c r="DI1" s="128" t="s">
        <v>622</v>
      </c>
      <c r="DJ1" s="128" t="s">
        <v>623</v>
      </c>
      <c r="DK1" s="128" t="s">
        <v>624</v>
      </c>
      <c r="DL1" s="128" t="s">
        <v>625</v>
      </c>
      <c r="DM1" s="128" t="s">
        <v>626</v>
      </c>
      <c r="DN1" s="128" t="s">
        <v>627</v>
      </c>
      <c r="DO1" s="128" t="s">
        <v>628</v>
      </c>
      <c r="DP1" s="128" t="s">
        <v>629</v>
      </c>
      <c r="DQ1" s="128" t="s">
        <v>630</v>
      </c>
      <c r="DR1" s="128" t="s">
        <v>631</v>
      </c>
      <c r="DS1" s="128" t="s">
        <v>632</v>
      </c>
      <c r="DT1" s="128" t="s">
        <v>633</v>
      </c>
      <c r="DU1" s="128" t="s">
        <v>634</v>
      </c>
      <c r="DV1" s="128" t="s">
        <v>635</v>
      </c>
      <c r="DW1" s="128" t="s">
        <v>636</v>
      </c>
      <c r="DX1" s="128" t="s">
        <v>637</v>
      </c>
      <c r="DY1" s="128" t="s">
        <v>638</v>
      </c>
      <c r="DZ1" s="128" t="s">
        <v>639</v>
      </c>
      <c r="EA1" s="128" t="s">
        <v>640</v>
      </c>
      <c r="EB1" s="128" t="s">
        <v>641</v>
      </c>
      <c r="EC1" s="128" t="s">
        <v>642</v>
      </c>
      <c r="ED1" s="128" t="s">
        <v>643</v>
      </c>
      <c r="EE1" s="128" t="s">
        <v>644</v>
      </c>
      <c r="EF1" s="128" t="s">
        <v>645</v>
      </c>
      <c r="EG1" s="128" t="s">
        <v>646</v>
      </c>
      <c r="EH1" s="128" t="s">
        <v>647</v>
      </c>
      <c r="EI1" s="128" t="s">
        <v>648</v>
      </c>
      <c r="EJ1" s="128" t="s">
        <v>649</v>
      </c>
      <c r="EK1" s="128" t="s">
        <v>650</v>
      </c>
      <c r="EL1" s="128" t="s">
        <v>651</v>
      </c>
      <c r="EM1" s="128" t="s">
        <v>652</v>
      </c>
      <c r="EN1" s="128" t="s">
        <v>653</v>
      </c>
      <c r="EO1" s="128" t="s">
        <v>654</v>
      </c>
      <c r="EP1" s="128" t="s">
        <v>655</v>
      </c>
      <c r="EQ1" s="128" t="s">
        <v>656</v>
      </c>
      <c r="ER1" s="128" t="s">
        <v>657</v>
      </c>
      <c r="ES1" s="128" t="s">
        <v>658</v>
      </c>
      <c r="ET1" s="128" t="s">
        <v>659</v>
      </c>
      <c r="EU1" s="128" t="s">
        <v>660</v>
      </c>
      <c r="EV1" s="128" t="s">
        <v>661</v>
      </c>
      <c r="EW1" s="128" t="s">
        <v>662</v>
      </c>
      <c r="EX1" s="128" t="s">
        <v>663</v>
      </c>
      <c r="EY1" s="128" t="s">
        <v>664</v>
      </c>
      <c r="EZ1" s="128" t="s">
        <v>665</v>
      </c>
      <c r="FA1" s="128" t="s">
        <v>666</v>
      </c>
      <c r="FB1" s="128" t="s">
        <v>667</v>
      </c>
      <c r="FC1" s="128" t="s">
        <v>668</v>
      </c>
      <c r="FD1" s="128" t="s">
        <v>669</v>
      </c>
      <c r="FE1" s="128" t="s">
        <v>670</v>
      </c>
      <c r="FF1" s="128" t="s">
        <v>671</v>
      </c>
      <c r="FG1" s="128" t="s">
        <v>672</v>
      </c>
      <c r="FH1" s="128" t="s">
        <v>673</v>
      </c>
      <c r="FI1" s="128" t="s">
        <v>674</v>
      </c>
      <c r="FJ1" s="128" t="s">
        <v>675</v>
      </c>
      <c r="FK1" s="128" t="s">
        <v>676</v>
      </c>
      <c r="FL1" s="128" t="s">
        <v>677</v>
      </c>
      <c r="FM1" s="128" t="s">
        <v>678</v>
      </c>
      <c r="FN1" s="128" t="s">
        <v>679</v>
      </c>
      <c r="FO1" s="128" t="s">
        <v>680</v>
      </c>
      <c r="FP1" s="128" t="s">
        <v>681</v>
      </c>
      <c r="FQ1" s="128" t="s">
        <v>682</v>
      </c>
      <c r="FR1" s="128" t="s">
        <v>683</v>
      </c>
      <c r="FS1" s="128" t="s">
        <v>684</v>
      </c>
      <c r="FT1" s="128" t="s">
        <v>685</v>
      </c>
      <c r="FU1" s="128" t="s">
        <v>686</v>
      </c>
      <c r="FV1" s="128" t="s">
        <v>687</v>
      </c>
      <c r="FW1" s="128" t="s">
        <v>688</v>
      </c>
      <c r="FX1" s="128" t="s">
        <v>689</v>
      </c>
      <c r="FY1" s="128" t="s">
        <v>690</v>
      </c>
      <c r="FZ1" s="128" t="s">
        <v>691</v>
      </c>
      <c r="GA1" s="129" t="s">
        <v>2032</v>
      </c>
      <c r="GB1" s="129" t="s">
        <v>2033</v>
      </c>
      <c r="GC1" s="129" t="s">
        <v>2034</v>
      </c>
      <c r="GE1" s="108" t="s">
        <v>2031</v>
      </c>
      <c r="GG1" s="108" t="s">
        <v>1018</v>
      </c>
      <c r="GH1" s="108" t="s">
        <v>1019</v>
      </c>
      <c r="GI1" s="108" t="s">
        <v>1020</v>
      </c>
      <c r="GJ1" s="108" t="s">
        <v>1021</v>
      </c>
      <c r="GK1" s="108" t="s">
        <v>1022</v>
      </c>
      <c r="GL1" s="108" t="s">
        <v>1023</v>
      </c>
      <c r="GM1" s="108" t="s">
        <v>1024</v>
      </c>
      <c r="GN1" s="108" t="s">
        <v>1025</v>
      </c>
      <c r="GO1" s="108" t="s">
        <v>1026</v>
      </c>
      <c r="GP1" s="108" t="s">
        <v>1027</v>
      </c>
      <c r="GQ1" s="108" t="s">
        <v>1028</v>
      </c>
      <c r="GR1" s="108" t="s">
        <v>1029</v>
      </c>
      <c r="GS1" s="108" t="s">
        <v>1030</v>
      </c>
      <c r="GT1" s="108" t="s">
        <v>1031</v>
      </c>
      <c r="GU1" s="108" t="s">
        <v>1093</v>
      </c>
      <c r="HA1" t="s">
        <v>2170</v>
      </c>
      <c r="HB1" t="s">
        <v>2171</v>
      </c>
      <c r="HC1" t="s">
        <v>2172</v>
      </c>
      <c r="HD1" t="s">
        <v>2173</v>
      </c>
      <c r="HE1" t="s">
        <v>2174</v>
      </c>
      <c r="HF1" t="s">
        <v>2175</v>
      </c>
      <c r="HG1" t="s">
        <v>2176</v>
      </c>
      <c r="HH1" t="s">
        <v>2177</v>
      </c>
      <c r="HI1" t="s">
        <v>2178</v>
      </c>
      <c r="HJ1" t="s">
        <v>2179</v>
      </c>
      <c r="HK1" t="s">
        <v>2180</v>
      </c>
      <c r="HL1" t="s">
        <v>2181</v>
      </c>
      <c r="HM1" t="s">
        <v>2182</v>
      </c>
      <c r="HN1" t="s">
        <v>2183</v>
      </c>
    </row>
    <row r="2" spans="1:222" s="173" customFormat="1" x14ac:dyDescent="0.2">
      <c r="A2" s="169" t="s">
        <v>2228</v>
      </c>
      <c r="B2" s="170" t="s">
        <v>2233</v>
      </c>
      <c r="C2" s="170" t="s">
        <v>2233</v>
      </c>
      <c r="D2" s="170" t="s">
        <v>2233</v>
      </c>
      <c r="E2" s="170" t="s">
        <v>2107</v>
      </c>
      <c r="F2" s="170" t="s">
        <v>2233</v>
      </c>
      <c r="G2" s="170" t="s">
        <v>2233</v>
      </c>
      <c r="H2" s="170" t="s">
        <v>2233</v>
      </c>
      <c r="I2" s="170">
        <v>2011</v>
      </c>
      <c r="J2" s="170"/>
      <c r="K2" s="170"/>
      <c r="L2" s="170" t="s">
        <v>2108</v>
      </c>
      <c r="M2" s="170" t="s">
        <v>2109</v>
      </c>
      <c r="N2" s="170" t="s">
        <v>2233</v>
      </c>
      <c r="O2" s="170" t="s">
        <v>2233</v>
      </c>
      <c r="P2" s="169">
        <v>3.5263157894736841</v>
      </c>
      <c r="Q2" s="169">
        <v>1.631578947368421</v>
      </c>
      <c r="R2" s="170" t="s">
        <v>2233</v>
      </c>
      <c r="S2" s="170" t="s">
        <v>2233</v>
      </c>
      <c r="T2" s="170" t="s">
        <v>2233</v>
      </c>
      <c r="U2" s="170" t="s">
        <v>2233</v>
      </c>
      <c r="V2" s="170" t="s">
        <v>2233</v>
      </c>
      <c r="W2" s="171"/>
      <c r="X2" s="171">
        <v>2.2134920052337727E-3</v>
      </c>
      <c r="Y2" s="171">
        <v>2.2702334150349738E-3</v>
      </c>
      <c r="Z2" s="171">
        <v>2.3858002004378755E-3</v>
      </c>
      <c r="AA2" s="171">
        <v>1.586087561333889E-3</v>
      </c>
      <c r="AB2" s="171">
        <v>2.6056499846618866E-3</v>
      </c>
      <c r="AC2" s="171">
        <v>1.5949954308478098E-3</v>
      </c>
      <c r="AD2" s="171">
        <v>1.3204549568383505E-3</v>
      </c>
      <c r="AE2" s="171">
        <v>2.496643452403777E-3</v>
      </c>
      <c r="AF2" s="171"/>
      <c r="AG2" s="171"/>
      <c r="AH2" s="171">
        <v>1.370261844596627E-3</v>
      </c>
      <c r="AI2" s="171">
        <v>2.0606988672889162E-3</v>
      </c>
      <c r="AJ2" s="171">
        <v>1.4854873985733551E-3</v>
      </c>
      <c r="AK2" s="171">
        <v>1.7245117170651173E-3</v>
      </c>
      <c r="AL2" s="171">
        <v>1.5871583672491731E-3</v>
      </c>
      <c r="AM2" s="171">
        <v>1.2449208347347128E-3</v>
      </c>
      <c r="AN2" s="171">
        <v>1.3827279793174998E-3</v>
      </c>
      <c r="AO2" s="171">
        <v>1.941363182456822E-3</v>
      </c>
      <c r="AP2" s="171">
        <v>1.6956428534840552E-3</v>
      </c>
      <c r="AQ2" s="171">
        <v>1.5509365109003242E-3</v>
      </c>
      <c r="AR2" s="171">
        <v>1.9435938479425467E-3</v>
      </c>
      <c r="AS2" s="171"/>
      <c r="AT2" s="171"/>
      <c r="AU2" s="171">
        <v>1.4792076996046246E-3</v>
      </c>
      <c r="AV2" s="171">
        <v>2.1529004653909833E-3</v>
      </c>
      <c r="AW2" s="171">
        <v>2.3838298363629998E-3</v>
      </c>
      <c r="AX2" s="171">
        <v>2.8942460369714186E-3</v>
      </c>
      <c r="AY2" s="171">
        <v>1.6601882252840808E-3</v>
      </c>
      <c r="AZ2" s="171">
        <v>1.9739397390352749E-3</v>
      </c>
      <c r="BA2" s="171">
        <v>2.5430429323813055E-3</v>
      </c>
      <c r="BB2" s="171">
        <v>9.8964769145691101E-4</v>
      </c>
      <c r="BC2" s="171">
        <v>1.049802992315309E-3</v>
      </c>
      <c r="BD2" s="171">
        <v>2.1002731440115364E-3</v>
      </c>
      <c r="BE2" s="171">
        <v>1.15198847448028E-3</v>
      </c>
      <c r="BF2" s="171"/>
      <c r="BG2" s="171"/>
      <c r="BH2" s="171">
        <v>2.7227016363646776E-3</v>
      </c>
      <c r="BI2" s="171">
        <v>2.2782483637553159E-3</v>
      </c>
      <c r="BJ2" s="171">
        <v>3.5767920024770525E-3</v>
      </c>
      <c r="BK2" s="171">
        <v>1.2603987671217134E-3</v>
      </c>
      <c r="BL2" s="171">
        <v>3.3192895275317587E-3</v>
      </c>
      <c r="BM2" s="171">
        <v>2.2301813366067684E-3</v>
      </c>
      <c r="BN2" s="171">
        <v>3.0096745673824747E-3</v>
      </c>
      <c r="BO2" s="171">
        <v>8.9838666529763419E-4</v>
      </c>
      <c r="BP2" s="171">
        <v>1.2525255450629028E-3</v>
      </c>
      <c r="BQ2" s="171"/>
      <c r="BR2" s="171"/>
      <c r="BS2" s="171">
        <v>1.2330120941315326E-3</v>
      </c>
      <c r="BT2" s="171">
        <v>2.0859196125459583E-3</v>
      </c>
      <c r="BU2" s="171">
        <v>1.2555363001044821E-3</v>
      </c>
      <c r="BV2" s="171">
        <v>1.7704821246720944E-3</v>
      </c>
      <c r="BW2" s="171">
        <v>1.8178769881711E-3</v>
      </c>
      <c r="BX2" s="171"/>
      <c r="BY2" s="171"/>
      <c r="BZ2" s="171">
        <v>1.7650210637008071E-3</v>
      </c>
      <c r="CA2" s="171">
        <v>1.887573792248885E-3</v>
      </c>
      <c r="CB2" s="171">
        <v>1.3117136929774143E-3</v>
      </c>
      <c r="CC2" s="171">
        <v>1.6342652298775354E-3</v>
      </c>
      <c r="CD2" s="171">
        <v>2.8538788367655958E-3</v>
      </c>
      <c r="CE2" s="171">
        <v>1.4242301206036135E-3</v>
      </c>
      <c r="CF2" s="171">
        <v>3.005841771339311E-3</v>
      </c>
      <c r="CG2" s="171">
        <v>1.1802060288452943E-3</v>
      </c>
      <c r="CH2" s="171">
        <v>1.708106094075834E-3</v>
      </c>
      <c r="CI2" s="171">
        <v>1.0167321704407017E-3</v>
      </c>
      <c r="CJ2" s="171">
        <v>9.7515688306259584E-4</v>
      </c>
      <c r="CK2" s="171">
        <v>2.5429106041396829E-3</v>
      </c>
      <c r="CL2" s="171">
        <v>2.1512704153205751E-3</v>
      </c>
      <c r="CM2" s="171">
        <v>1.7740168601170687E-3</v>
      </c>
      <c r="CN2" s="171">
        <v>2.1732483929740136E-3</v>
      </c>
      <c r="CO2" s="171">
        <v>2.1941476310404161E-3</v>
      </c>
      <c r="CP2" s="171"/>
      <c r="CQ2" s="171"/>
      <c r="CR2" s="171">
        <v>2.1750608264495446E-3</v>
      </c>
      <c r="CS2" s="171">
        <v>1.369151184617374E-3</v>
      </c>
      <c r="CT2" s="171">
        <v>8.5183583841283363E-4</v>
      </c>
      <c r="CU2" s="171">
        <v>1.0712421327364009E-3</v>
      </c>
      <c r="CV2" s="171">
        <v>1.1515592055765921E-3</v>
      </c>
      <c r="CW2" s="171">
        <v>1.1694914990401529E-3</v>
      </c>
      <c r="CX2" s="171">
        <v>2.0850078899822878E-3</v>
      </c>
      <c r="CY2" s="171">
        <v>1.1833877181957415E-3</v>
      </c>
      <c r="CZ2" s="171">
        <v>2.0809095827677912E-3</v>
      </c>
      <c r="DA2" s="171">
        <v>1.4006552026124865E-3</v>
      </c>
      <c r="DB2" s="171">
        <v>1.9144741493096141E-3</v>
      </c>
      <c r="DC2" s="171"/>
      <c r="DD2" s="171"/>
      <c r="DE2" s="171">
        <v>1.7882447053486682E-3</v>
      </c>
      <c r="DF2" s="171">
        <v>1.8074394180135666E-3</v>
      </c>
      <c r="DG2" s="171">
        <v>2.4406856390549263E-3</v>
      </c>
      <c r="DH2" s="171">
        <v>1.3235109974042052E-3</v>
      </c>
      <c r="DI2" s="171">
        <v>1.767840309700217E-3</v>
      </c>
      <c r="DJ2" s="171">
        <v>1.6614953720904388E-3</v>
      </c>
      <c r="DK2" s="171">
        <v>1.7780229927075819E-3</v>
      </c>
      <c r="DL2" s="171">
        <v>1.6158245818260772E-3</v>
      </c>
      <c r="DM2" s="171"/>
      <c r="DN2" s="171"/>
      <c r="DO2" s="171">
        <v>8.4725322805223331E-4</v>
      </c>
      <c r="DP2" s="171">
        <v>1.9245842453437462E-3</v>
      </c>
      <c r="DQ2" s="171">
        <v>1.0285620744338953E-3</v>
      </c>
      <c r="DR2" s="171">
        <v>2.5235489219870479E-3</v>
      </c>
      <c r="DS2" s="171">
        <v>1.9976056220364249E-3</v>
      </c>
      <c r="DT2" s="171">
        <v>1.6129390826144221E-3</v>
      </c>
      <c r="DU2" s="171">
        <v>2.18434517652253E-3</v>
      </c>
      <c r="DV2" s="171"/>
      <c r="DW2" s="171"/>
      <c r="DX2" s="171">
        <v>1.1649950502546154E-3</v>
      </c>
      <c r="DY2" s="171">
        <v>2.1981138622277582E-3</v>
      </c>
      <c r="DZ2" s="171">
        <v>1.6484616248679345E-3</v>
      </c>
      <c r="EA2" s="171">
        <v>1.7106584050664722E-3</v>
      </c>
      <c r="EB2" s="171">
        <v>1.300342761234345E-3</v>
      </c>
      <c r="EC2" s="171">
        <v>1.2462329343963449E-3</v>
      </c>
      <c r="ED2" s="171">
        <v>2.4395250462493335E-3</v>
      </c>
      <c r="EE2" s="171">
        <v>8.7529137616033155E-4</v>
      </c>
      <c r="EF2" s="171"/>
      <c r="EG2" s="171"/>
      <c r="EH2" s="171">
        <v>2.1009682747889728E-3</v>
      </c>
      <c r="EI2" s="171">
        <v>1.5537442948368009E-3</v>
      </c>
      <c r="EJ2" s="171">
        <v>1.8450582945649474E-3</v>
      </c>
      <c r="EK2" s="171">
        <v>7.1947660045862643E-4</v>
      </c>
      <c r="EL2" s="171">
        <v>1.3014805324850756E-3</v>
      </c>
      <c r="EM2" s="171">
        <v>7.4095488318091831E-4</v>
      </c>
      <c r="EN2" s="171">
        <v>8.3544734295248251E-4</v>
      </c>
      <c r="EO2" s="171">
        <v>3.0458514744321737E-4</v>
      </c>
      <c r="EP2" s="171">
        <v>9.9904744797419645E-4</v>
      </c>
      <c r="EQ2" s="171"/>
      <c r="ER2" s="171"/>
      <c r="ES2" s="171">
        <v>1.9513439469426139E-3</v>
      </c>
      <c r="ET2" s="171">
        <v>3.0693666490781246E-3</v>
      </c>
      <c r="EU2" s="171">
        <v>2.8012343770955858E-3</v>
      </c>
      <c r="EV2" s="171">
        <v>8.7946086319821406E-4</v>
      </c>
      <c r="EW2" s="171">
        <v>1.426060325467461E-3</v>
      </c>
      <c r="EX2" s="171">
        <v>1.7949426123419964E-3</v>
      </c>
      <c r="EY2" s="171">
        <v>1.6759165362615826E-3</v>
      </c>
      <c r="EZ2" s="171">
        <v>6.5918652774097123E-4</v>
      </c>
      <c r="FA2" s="171">
        <v>2.9203730880842228E-4</v>
      </c>
      <c r="FB2" s="171">
        <v>4.9956304151710807E-4</v>
      </c>
      <c r="FC2" s="171">
        <v>5.563866429533522E-4</v>
      </c>
      <c r="FD2" s="171"/>
      <c r="FE2" s="171"/>
      <c r="FF2" s="171">
        <v>2.0365945367979152E-3</v>
      </c>
      <c r="FG2" s="171">
        <v>1.330175399329023E-3</v>
      </c>
      <c r="FH2" s="171">
        <v>7.2530187201320191E-4</v>
      </c>
      <c r="FI2" s="171">
        <v>1.3505591278770346E-3</v>
      </c>
      <c r="FJ2" s="171">
        <v>1.2582476804923123E-3</v>
      </c>
      <c r="FK2" s="171">
        <v>1.523206133073354E-3</v>
      </c>
      <c r="FL2" s="171">
        <v>8.6184276739965883E-4</v>
      </c>
      <c r="FM2" s="171">
        <v>7.901508541084362E-4</v>
      </c>
      <c r="FN2" s="171"/>
      <c r="FO2" s="171"/>
      <c r="FP2" s="171">
        <v>8.565478449043014E-4</v>
      </c>
      <c r="FQ2" s="171">
        <v>5.5752416849073135E-4</v>
      </c>
      <c r="FR2" s="171">
        <v>8.4541291860139431E-4</v>
      </c>
      <c r="FS2" s="171">
        <v>8.9596915472960558E-4</v>
      </c>
      <c r="FT2" s="171">
        <v>6.1009091991903199E-4</v>
      </c>
      <c r="FU2" s="171">
        <v>1.0089539747191267E-3</v>
      </c>
      <c r="FV2" s="171">
        <v>4.4070799729924729E-4</v>
      </c>
      <c r="FW2" s="171">
        <v>7.7191662479384414E-4</v>
      </c>
      <c r="FX2" s="171">
        <v>1.183917834112234E-3</v>
      </c>
      <c r="FY2" s="171">
        <v>4.4562090208179693E-4</v>
      </c>
      <c r="FZ2" s="171">
        <v>3.8081789908206914E-4</v>
      </c>
      <c r="GA2" s="172"/>
      <c r="GB2" s="172"/>
      <c r="GC2" s="172"/>
      <c r="GE2" s="174">
        <f>SUM(SheetB!W2:GC2) + SUM(SheetC!W2:GC2) + SUM(SheetD!W2:GC2) + SUM(SheetE!W2:GC2) + SUM(SheetF!W2:GC2)</f>
        <v>1.0394614284057222</v>
      </c>
      <c r="GG2" s="175"/>
      <c r="GH2" s="175"/>
      <c r="GI2" s="175"/>
      <c r="GJ2" s="175"/>
      <c r="GK2" s="175"/>
      <c r="GL2" s="175"/>
      <c r="GM2" s="175"/>
      <c r="GN2" s="175"/>
      <c r="GO2" s="175"/>
      <c r="GP2" s="175"/>
      <c r="GQ2" s="175"/>
      <c r="GR2" s="175"/>
      <c r="GS2" s="175"/>
      <c r="GT2" s="175"/>
      <c r="GU2" s="174"/>
    </row>
    <row r="3" spans="1:222" s="173" customFormat="1" x14ac:dyDescent="0.2">
      <c r="A3" s="169" t="s">
        <v>2229</v>
      </c>
      <c r="B3" s="170" t="s">
        <v>2233</v>
      </c>
      <c r="C3" s="170" t="s">
        <v>2233</v>
      </c>
      <c r="D3" s="170" t="s">
        <v>2233</v>
      </c>
      <c r="E3" s="170" t="s">
        <v>2107</v>
      </c>
      <c r="F3" s="170" t="s">
        <v>2233</v>
      </c>
      <c r="G3" s="170" t="s">
        <v>2233</v>
      </c>
      <c r="H3" s="170" t="s">
        <v>2233</v>
      </c>
      <c r="I3" s="170">
        <v>2011</v>
      </c>
      <c r="J3" s="170"/>
      <c r="K3" s="170"/>
      <c r="L3" s="170" t="s">
        <v>2110</v>
      </c>
      <c r="M3" s="170" t="s">
        <v>2109</v>
      </c>
      <c r="N3" s="170" t="s">
        <v>2233</v>
      </c>
      <c r="O3" s="170" t="s">
        <v>2233</v>
      </c>
      <c r="P3" s="169">
        <v>3.0434782608695654</v>
      </c>
      <c r="Q3" s="169">
        <v>1.4347826086956521</v>
      </c>
      <c r="R3" s="170" t="s">
        <v>2233</v>
      </c>
      <c r="S3" s="170" t="s">
        <v>2233</v>
      </c>
      <c r="T3" s="170" t="s">
        <v>2233</v>
      </c>
      <c r="U3" s="170" t="s">
        <v>2233</v>
      </c>
      <c r="V3" s="170" t="s">
        <v>2233</v>
      </c>
      <c r="W3" s="171"/>
      <c r="X3" s="171">
        <v>2.1766207635064631E-3</v>
      </c>
      <c r="Y3" s="171">
        <v>2.2189219417210735E-3</v>
      </c>
      <c r="Z3" s="171">
        <v>1.5151738289642953E-3</v>
      </c>
      <c r="AA3" s="171">
        <v>5.0411018789380967E-4</v>
      </c>
      <c r="AB3" s="171">
        <v>8.8182376167500692E-4</v>
      </c>
      <c r="AC3" s="171">
        <v>8.7834028279637282E-4</v>
      </c>
      <c r="AD3" s="171">
        <v>6.6753056236646248E-4</v>
      </c>
      <c r="AE3" s="171">
        <v>8.463648161934048E-4</v>
      </c>
      <c r="AF3" s="171"/>
      <c r="AG3" s="171"/>
      <c r="AH3" s="171">
        <v>2.6467720925902492E-3</v>
      </c>
      <c r="AI3" s="171">
        <v>3.2223441617324957E-3</v>
      </c>
      <c r="AJ3" s="171">
        <v>2.3441276334474057E-3</v>
      </c>
      <c r="AK3" s="171">
        <v>2.0853341771973682E-3</v>
      </c>
      <c r="AL3" s="171">
        <v>1.9443451416226068E-3</v>
      </c>
      <c r="AM3" s="171">
        <v>1.524436587359099E-3</v>
      </c>
      <c r="AN3" s="171">
        <v>1.6299920274170988E-3</v>
      </c>
      <c r="AO3" s="171">
        <v>1.5470370623291779E-3</v>
      </c>
      <c r="AP3" s="171">
        <v>1.5339952084845779E-3</v>
      </c>
      <c r="AQ3" s="171">
        <v>1.3156867743033169E-3</v>
      </c>
      <c r="AR3" s="171">
        <v>1.7537589452297159E-3</v>
      </c>
      <c r="AS3" s="171"/>
      <c r="AT3" s="171"/>
      <c r="AU3" s="171">
        <v>1.2175249136255604E-3</v>
      </c>
      <c r="AV3" s="171">
        <v>1.3756088870702763E-3</v>
      </c>
      <c r="AW3" s="171">
        <v>2.7950234196590794E-3</v>
      </c>
      <c r="AX3" s="171">
        <v>3.7297592700023725E-3</v>
      </c>
      <c r="AY3" s="171">
        <v>2.3364112627477476E-3</v>
      </c>
      <c r="AZ3" s="171">
        <v>3.6657131597759686E-3</v>
      </c>
      <c r="BA3" s="171">
        <v>3.8680423298444858E-3</v>
      </c>
      <c r="BB3" s="171">
        <v>2.3851139492839799E-3</v>
      </c>
      <c r="BC3" s="171">
        <v>2.2849299195806922E-3</v>
      </c>
      <c r="BD3" s="171">
        <v>1.7991929044928051E-3</v>
      </c>
      <c r="BE3" s="171">
        <v>1.9615531723533907E-3</v>
      </c>
      <c r="BF3" s="171"/>
      <c r="BG3" s="171"/>
      <c r="BH3" s="171">
        <v>7.1598791496065549E-4</v>
      </c>
      <c r="BI3" s="171">
        <v>2.3139382995941899E-3</v>
      </c>
      <c r="BJ3" s="171">
        <v>1.774928407424467E-3</v>
      </c>
      <c r="BK3" s="171">
        <v>7.17313355493585E-4</v>
      </c>
      <c r="BL3" s="171">
        <v>2.1765727317821677E-3</v>
      </c>
      <c r="BM3" s="171">
        <v>2.0359541327403608E-3</v>
      </c>
      <c r="BN3" s="171">
        <v>1.573310309937513E-3</v>
      </c>
      <c r="BO3" s="171">
        <v>7.0521653281523566E-4</v>
      </c>
      <c r="BP3" s="171">
        <v>8.8795270933631463E-4</v>
      </c>
      <c r="BQ3" s="171"/>
      <c r="BR3" s="171"/>
      <c r="BS3" s="171">
        <v>1.3185243003974736E-3</v>
      </c>
      <c r="BT3" s="171">
        <v>9.6468541763354836E-4</v>
      </c>
      <c r="BU3" s="171">
        <v>1.104976639861144E-3</v>
      </c>
      <c r="BV3" s="171">
        <v>1.7122998605273729E-3</v>
      </c>
      <c r="BW3" s="171">
        <v>1.8816179424191988E-3</v>
      </c>
      <c r="BX3" s="171"/>
      <c r="BY3" s="171"/>
      <c r="BZ3" s="171">
        <v>2.5918803996952508E-3</v>
      </c>
      <c r="CA3" s="171">
        <v>1.3216153513734457E-3</v>
      </c>
      <c r="CB3" s="171">
        <v>1.3115684535172812E-3</v>
      </c>
      <c r="CC3" s="171">
        <v>1.7353159814448333E-3</v>
      </c>
      <c r="CD3" s="171">
        <v>6.3126267460001722E-3</v>
      </c>
      <c r="CE3" s="171">
        <v>5.350742924623236E-3</v>
      </c>
      <c r="CF3" s="171">
        <v>2.5346923504767733E-3</v>
      </c>
      <c r="CG3" s="171">
        <v>1.9670279592347195E-3</v>
      </c>
      <c r="CH3" s="171">
        <v>2.4142184982038962E-3</v>
      </c>
      <c r="CI3" s="171">
        <v>1.2319092613607163E-3</v>
      </c>
      <c r="CJ3" s="171">
        <v>4.3972766421206572E-4</v>
      </c>
      <c r="CK3" s="171">
        <v>2.7027003316466404E-3</v>
      </c>
      <c r="CL3" s="171">
        <v>1.2265235680381172E-3</v>
      </c>
      <c r="CM3" s="171">
        <v>1.6215616146705617E-3</v>
      </c>
      <c r="CN3" s="171">
        <v>1.8620777904990045E-3</v>
      </c>
      <c r="CO3" s="171">
        <v>2.8488723598422776E-3</v>
      </c>
      <c r="CP3" s="171"/>
      <c r="CQ3" s="171"/>
      <c r="CR3" s="171">
        <v>1.9055314386055191E-3</v>
      </c>
      <c r="CS3" s="171">
        <v>1.0514459748792316E-3</v>
      </c>
      <c r="CT3" s="171">
        <v>7.6442746922599056E-4</v>
      </c>
      <c r="CU3" s="171">
        <v>1.4666544393279637E-3</v>
      </c>
      <c r="CV3" s="171">
        <v>1.4491941151339421E-3</v>
      </c>
      <c r="CW3" s="171">
        <v>1.2282834563252781E-3</v>
      </c>
      <c r="CX3" s="171">
        <v>2.0035392830628916E-3</v>
      </c>
      <c r="CY3" s="171">
        <v>1.4992748456730998E-3</v>
      </c>
      <c r="CZ3" s="171">
        <v>1.8305283724436481E-3</v>
      </c>
      <c r="DA3" s="171">
        <v>9.7929878844646391E-4</v>
      </c>
      <c r="DB3" s="171">
        <v>1.2605187212004286E-3</v>
      </c>
      <c r="DC3" s="171"/>
      <c r="DD3" s="171"/>
      <c r="DE3" s="171">
        <v>9.3354158606308833E-4</v>
      </c>
      <c r="DF3" s="171">
        <v>1.8970683223194561E-3</v>
      </c>
      <c r="DG3" s="171">
        <v>2.5030493444598025E-3</v>
      </c>
      <c r="DH3" s="171">
        <v>1.4003530140647466E-3</v>
      </c>
      <c r="DI3" s="171">
        <v>1.8702727761470625E-3</v>
      </c>
      <c r="DJ3" s="171">
        <v>1.6063704491908295E-3</v>
      </c>
      <c r="DK3" s="171">
        <v>1.5718951610381418E-3</v>
      </c>
      <c r="DL3" s="171">
        <v>1.0143888279033249E-3</v>
      </c>
      <c r="DM3" s="171"/>
      <c r="DN3" s="171"/>
      <c r="DO3" s="171">
        <v>5.2520531281976634E-4</v>
      </c>
      <c r="DP3" s="171">
        <v>1.6130138613062923E-3</v>
      </c>
      <c r="DQ3" s="171">
        <v>1.8194279863683591E-3</v>
      </c>
      <c r="DR3" s="171">
        <v>1.9363548262758205E-3</v>
      </c>
      <c r="DS3" s="171">
        <v>1.3068898473592677E-3</v>
      </c>
      <c r="DT3" s="171">
        <v>1.529989987457416E-3</v>
      </c>
      <c r="DU3" s="171">
        <v>9.7025686190709275E-4</v>
      </c>
      <c r="DV3" s="171"/>
      <c r="DW3" s="171"/>
      <c r="DX3" s="171">
        <v>1.1180454423645075E-3</v>
      </c>
      <c r="DY3" s="171">
        <v>2.3931147235069176E-3</v>
      </c>
      <c r="DZ3" s="171">
        <v>1.7167484470291413E-3</v>
      </c>
      <c r="EA3" s="171">
        <v>1.3899388425736299E-3</v>
      </c>
      <c r="EB3" s="171">
        <v>2.1129779288525594E-3</v>
      </c>
      <c r="EC3" s="171">
        <v>9.3752788435096286E-4</v>
      </c>
      <c r="ED3" s="171">
        <v>1.5564665363838705E-3</v>
      </c>
      <c r="EE3" s="171">
        <v>8.7985773594331253E-4</v>
      </c>
      <c r="EF3" s="171"/>
      <c r="EG3" s="171"/>
      <c r="EH3" s="171">
        <v>1.2020843086642905E-3</v>
      </c>
      <c r="EI3" s="171">
        <v>1.1163402737319533E-3</v>
      </c>
      <c r="EJ3" s="171">
        <v>1.8058414941285498E-3</v>
      </c>
      <c r="EK3" s="171">
        <v>6.2586766594666045E-4</v>
      </c>
      <c r="EL3" s="171">
        <v>1.4638492161291527E-3</v>
      </c>
      <c r="EM3" s="171">
        <v>9.7347200386963223E-4</v>
      </c>
      <c r="EN3" s="171">
        <v>6.8183687713484523E-4</v>
      </c>
      <c r="EO3" s="171">
        <v>4.0939136908641231E-4</v>
      </c>
      <c r="EP3" s="171">
        <v>1.2054890116133896E-3</v>
      </c>
      <c r="EQ3" s="171"/>
      <c r="ER3" s="171"/>
      <c r="ES3" s="171">
        <v>5.0160724366770423E-4</v>
      </c>
      <c r="ET3" s="171">
        <v>1.3831640374736653E-3</v>
      </c>
      <c r="EU3" s="171">
        <v>1.7089877292145721E-3</v>
      </c>
      <c r="EV3" s="171">
        <v>4.0903657819232832E-4</v>
      </c>
      <c r="EW3" s="171">
        <v>7.3652561649641362E-4</v>
      </c>
      <c r="EX3" s="171">
        <v>8.1459200340446751E-4</v>
      </c>
      <c r="EY3" s="171">
        <v>6.3824387884018426E-4</v>
      </c>
      <c r="EZ3" s="171">
        <v>4.376565127683758E-4</v>
      </c>
      <c r="FA3" s="171">
        <v>2.9549785421356016E-4</v>
      </c>
      <c r="FB3" s="171">
        <v>4.0747912277969909E-4</v>
      </c>
      <c r="FC3" s="171">
        <v>4.1762255856514252E-4</v>
      </c>
      <c r="FD3" s="171"/>
      <c r="FE3" s="171"/>
      <c r="FF3" s="171">
        <v>1.8978774227536993E-3</v>
      </c>
      <c r="FG3" s="171">
        <v>1.3440166345812584E-3</v>
      </c>
      <c r="FH3" s="171">
        <v>4.6713265089169426E-4</v>
      </c>
      <c r="FI3" s="171">
        <v>1.1947251370321608E-3</v>
      </c>
      <c r="FJ3" s="171">
        <v>9.5278855236904795E-4</v>
      </c>
      <c r="FK3" s="171">
        <v>8.3263431118985856E-4</v>
      </c>
      <c r="FL3" s="171">
        <v>6.4128023395232197E-4</v>
      </c>
      <c r="FM3" s="171">
        <v>4.9892493054408209E-4</v>
      </c>
      <c r="FN3" s="171"/>
      <c r="FO3" s="171"/>
      <c r="FP3" s="171">
        <v>8.0066834243112755E-4</v>
      </c>
      <c r="FQ3" s="171">
        <v>5.5023591701986862E-4</v>
      </c>
      <c r="FR3" s="171">
        <v>7.7385505037533622E-4</v>
      </c>
      <c r="FS3" s="171">
        <v>5.1963946466800819E-4</v>
      </c>
      <c r="FT3" s="171">
        <v>3.5286694861189131E-4</v>
      </c>
      <c r="FU3" s="171">
        <v>1.1375589745566278E-3</v>
      </c>
      <c r="FV3" s="171">
        <v>4.3334508405385846E-4</v>
      </c>
      <c r="FW3" s="171">
        <v>2.7934422929905213E-4</v>
      </c>
      <c r="FX3" s="171">
        <v>3.5079265849424605E-4</v>
      </c>
      <c r="FY3" s="171">
        <v>4.2913701239782366E-4</v>
      </c>
      <c r="FZ3" s="171">
        <v>3.7165303222366769E-4</v>
      </c>
      <c r="GA3" s="172"/>
      <c r="GB3" s="172"/>
      <c r="GC3" s="172"/>
      <c r="GE3" s="174">
        <f>SUM(SheetB!W3:GC3) + SUM(SheetC!W3:GC3) + SUM(SheetD!W3:GC3) + SUM(SheetE!W3:GC3) + SUM(SheetF!W3:GC3)</f>
        <v>1.0074654384949704</v>
      </c>
      <c r="GG3" s="175"/>
      <c r="GH3" s="175"/>
      <c r="GI3" s="175"/>
      <c r="GJ3" s="175"/>
      <c r="GK3" s="175"/>
      <c r="GL3" s="175"/>
      <c r="GM3" s="175"/>
      <c r="GN3" s="175"/>
      <c r="GO3" s="175"/>
      <c r="GP3" s="175"/>
      <c r="GQ3" s="175"/>
      <c r="GR3" s="175"/>
      <c r="GS3" s="175"/>
      <c r="GT3" s="175"/>
      <c r="GU3" s="174"/>
    </row>
    <row r="4" spans="1:222" s="173" customFormat="1" x14ac:dyDescent="0.2">
      <c r="A4" s="169" t="s">
        <v>2230</v>
      </c>
      <c r="B4" s="170" t="s">
        <v>2233</v>
      </c>
      <c r="C4" s="170" t="s">
        <v>2233</v>
      </c>
      <c r="D4" s="170" t="s">
        <v>2233</v>
      </c>
      <c r="E4" s="170" t="s">
        <v>2107</v>
      </c>
      <c r="F4" s="170" t="s">
        <v>2233</v>
      </c>
      <c r="G4" s="170" t="s">
        <v>2233</v>
      </c>
      <c r="H4" s="170" t="s">
        <v>2233</v>
      </c>
      <c r="I4" s="170">
        <v>2011</v>
      </c>
      <c r="J4" s="170"/>
      <c r="K4" s="170"/>
      <c r="L4" s="170" t="s">
        <v>2112</v>
      </c>
      <c r="M4" s="170" t="s">
        <v>2102</v>
      </c>
      <c r="N4" s="170" t="s">
        <v>2233</v>
      </c>
      <c r="O4" s="170" t="s">
        <v>2233</v>
      </c>
      <c r="P4" s="169">
        <v>4</v>
      </c>
      <c r="Q4" s="169">
        <v>1.6956521739130435</v>
      </c>
      <c r="R4" s="170" t="s">
        <v>2233</v>
      </c>
      <c r="S4" s="170" t="s">
        <v>2233</v>
      </c>
      <c r="T4" s="170" t="s">
        <v>2233</v>
      </c>
      <c r="U4" s="170" t="s">
        <v>2233</v>
      </c>
      <c r="V4" s="170" t="s">
        <v>2233</v>
      </c>
      <c r="W4" s="171"/>
      <c r="X4" s="171">
        <v>5.1284923636518796E-4</v>
      </c>
      <c r="Y4" s="171">
        <v>5.4540169237382282E-4</v>
      </c>
      <c r="Z4" s="171">
        <v>7.2708301928911295E-4</v>
      </c>
      <c r="AA4" s="171">
        <v>4.5889421695139316E-4</v>
      </c>
      <c r="AB4" s="171">
        <v>6.6877835939832607E-4</v>
      </c>
      <c r="AC4" s="171">
        <v>8.0976555182058439E-4</v>
      </c>
      <c r="AD4" s="171">
        <v>6.2095055096519013E-4</v>
      </c>
      <c r="AE4" s="171">
        <v>7.7189176319970854E-4</v>
      </c>
      <c r="AF4" s="171"/>
      <c r="AG4" s="171"/>
      <c r="AH4" s="171">
        <v>4.4140366365040831E-5</v>
      </c>
      <c r="AI4" s="171">
        <v>5.9719319199761128E-5</v>
      </c>
      <c r="AJ4" s="171">
        <v>3.2895244024099761E-4</v>
      </c>
      <c r="AK4" s="171">
        <v>1.5943515245131574E-4</v>
      </c>
      <c r="AL4" s="171">
        <v>1.7315924970190787E-4</v>
      </c>
      <c r="AM4" s="171">
        <v>1.1697963412540768E-4</v>
      </c>
      <c r="AN4" s="171">
        <v>4.3061118354685525E-4</v>
      </c>
      <c r="AO4" s="171">
        <v>2.1397400488714534E-4</v>
      </c>
      <c r="AP4" s="171">
        <v>2.089355553360731E-4</v>
      </c>
      <c r="AQ4" s="171">
        <v>2.7545331361676775E-4</v>
      </c>
      <c r="AR4" s="171">
        <v>3.2913181884240125E-4</v>
      </c>
      <c r="AS4" s="171"/>
      <c r="AT4" s="171"/>
      <c r="AU4" s="171">
        <v>1.2082080950101637E-3</v>
      </c>
      <c r="AV4" s="171">
        <v>1.1838969092950922E-3</v>
      </c>
      <c r="AW4" s="171">
        <v>3.4175181083212101E-3</v>
      </c>
      <c r="AX4" s="171">
        <v>3.3167896404980705E-3</v>
      </c>
      <c r="AY4" s="171">
        <v>2.0488238599562368E-3</v>
      </c>
      <c r="AZ4" s="171">
        <v>2.1479205548746304E-3</v>
      </c>
      <c r="BA4" s="171">
        <v>2.9442999740001297E-3</v>
      </c>
      <c r="BB4" s="171">
        <v>1.308928654732163E-3</v>
      </c>
      <c r="BC4" s="171">
        <v>2.2575963227700674E-3</v>
      </c>
      <c r="BD4" s="171">
        <v>1.4211758047047278E-3</v>
      </c>
      <c r="BE4" s="171">
        <v>1.7075950063946451E-3</v>
      </c>
      <c r="BF4" s="171"/>
      <c r="BG4" s="171"/>
      <c r="BH4" s="171">
        <v>1.1693440412474708E-3</v>
      </c>
      <c r="BI4" s="171">
        <v>1.4387423818408218E-3</v>
      </c>
      <c r="BJ4" s="171">
        <v>1.1097476390424265E-3</v>
      </c>
      <c r="BK4" s="171">
        <v>1.2596001093246538E-3</v>
      </c>
      <c r="BL4" s="171">
        <v>1.3732906349913498E-3</v>
      </c>
      <c r="BM4" s="171">
        <v>1.7098480575998491E-3</v>
      </c>
      <c r="BN4" s="171">
        <v>1.5840427260264828E-3</v>
      </c>
      <c r="BO4" s="171">
        <v>1.3097566656800296E-3</v>
      </c>
      <c r="BP4" s="171">
        <v>1.5301111581180384E-3</v>
      </c>
      <c r="BQ4" s="171"/>
      <c r="BR4" s="171"/>
      <c r="BS4" s="171">
        <v>1.1570672418711842E-3</v>
      </c>
      <c r="BT4" s="171">
        <v>1.4187602125372654E-3</v>
      </c>
      <c r="BU4" s="171">
        <v>1.2531558226093363E-3</v>
      </c>
      <c r="BV4" s="171">
        <v>1.6736904858891957E-3</v>
      </c>
      <c r="BW4" s="171">
        <v>1.8771328043608679E-3</v>
      </c>
      <c r="BX4" s="171"/>
      <c r="BY4" s="171"/>
      <c r="BZ4" s="171">
        <v>2.5338994572174666E-3</v>
      </c>
      <c r="CA4" s="171">
        <v>1.1570819555084349E-3</v>
      </c>
      <c r="CB4" s="171">
        <v>1.545409746646984E-3</v>
      </c>
      <c r="CC4" s="171">
        <v>1.7678337961346171E-3</v>
      </c>
      <c r="CD4" s="171">
        <v>3.3361531762138141E-3</v>
      </c>
      <c r="CE4" s="171">
        <v>1.6988608941415251E-3</v>
      </c>
      <c r="CF4" s="171">
        <v>2.9367826589674732E-3</v>
      </c>
      <c r="CG4" s="171">
        <v>2.2883949249232981E-3</v>
      </c>
      <c r="CH4" s="171">
        <v>2.7501688703260941E-3</v>
      </c>
      <c r="CI4" s="171">
        <v>1.3992666721670728E-3</v>
      </c>
      <c r="CJ4" s="171">
        <v>1.4609480423387455E-3</v>
      </c>
      <c r="CK4" s="171">
        <v>3.270716271308587E-3</v>
      </c>
      <c r="CL4" s="171">
        <v>2.6528235889730122E-3</v>
      </c>
      <c r="CM4" s="171">
        <v>2.6222082811964273E-3</v>
      </c>
      <c r="CN4" s="171">
        <v>1.9231069656469198E-3</v>
      </c>
      <c r="CO4" s="171">
        <v>3.2897604183482181E-3</v>
      </c>
      <c r="CP4" s="171"/>
      <c r="CQ4" s="171"/>
      <c r="CR4" s="171">
        <v>2.1014956594757775E-3</v>
      </c>
      <c r="CS4" s="171">
        <v>1.6958722967055655E-3</v>
      </c>
      <c r="CT4" s="171">
        <v>1.542071207357887E-3</v>
      </c>
      <c r="CU4" s="171">
        <v>1.7064072956845878E-3</v>
      </c>
      <c r="CV4" s="171">
        <v>1.7788541572762526E-3</v>
      </c>
      <c r="CW4" s="171">
        <v>1.605000067350533E-3</v>
      </c>
      <c r="CX4" s="171">
        <v>2.1995291455787734E-3</v>
      </c>
      <c r="CY4" s="171">
        <v>1.8091815967437132E-3</v>
      </c>
      <c r="CZ4" s="171">
        <v>2.1014909414021981E-3</v>
      </c>
      <c r="DA4" s="171">
        <v>1.4710170945307912E-3</v>
      </c>
      <c r="DB4" s="171">
        <v>2.2837256618807155E-3</v>
      </c>
      <c r="DC4" s="171"/>
      <c r="DD4" s="171"/>
      <c r="DE4" s="171">
        <v>2.0284717886146094E-3</v>
      </c>
      <c r="DF4" s="171">
        <v>2.2421737240033057E-3</v>
      </c>
      <c r="DG4" s="171">
        <v>2.3121958647954201E-3</v>
      </c>
      <c r="DH4" s="171">
        <v>2.4995188188727522E-3</v>
      </c>
      <c r="DI4" s="171">
        <v>2.7255394673520415E-3</v>
      </c>
      <c r="DJ4" s="171">
        <v>2.6720599537060695E-3</v>
      </c>
      <c r="DK4" s="171">
        <v>1.8133158644779404E-3</v>
      </c>
      <c r="DL4" s="171">
        <v>2.2671193381615302E-3</v>
      </c>
      <c r="DM4" s="171"/>
      <c r="DN4" s="171"/>
      <c r="DO4" s="171">
        <v>6.4373747244811017E-4</v>
      </c>
      <c r="DP4" s="171">
        <v>1.710684351321186E-3</v>
      </c>
      <c r="DQ4" s="171">
        <v>1.9017939889949544E-3</v>
      </c>
      <c r="DR4" s="171">
        <v>1.9634321644006339E-3</v>
      </c>
      <c r="DS4" s="171">
        <v>1.4275265979410876E-3</v>
      </c>
      <c r="DT4" s="171">
        <v>1.3650122030615741E-3</v>
      </c>
      <c r="DU4" s="171">
        <v>1.4525904581408153E-3</v>
      </c>
      <c r="DV4" s="171"/>
      <c r="DW4" s="171"/>
      <c r="DX4" s="171">
        <v>1.2509365278210679E-3</v>
      </c>
      <c r="DY4" s="171">
        <v>2.3790399182183129E-3</v>
      </c>
      <c r="DZ4" s="171">
        <v>2.0640526181791839E-3</v>
      </c>
      <c r="EA4" s="171">
        <v>1.5535864896590234E-3</v>
      </c>
      <c r="EB4" s="171">
        <v>1.9355443565479539E-3</v>
      </c>
      <c r="EC4" s="171">
        <v>1.6365577523213134E-3</v>
      </c>
      <c r="ED4" s="171">
        <v>2.177933864944334E-3</v>
      </c>
      <c r="EE4" s="171">
        <v>1.4665056670723031E-3</v>
      </c>
      <c r="EF4" s="171"/>
      <c r="EG4" s="171"/>
      <c r="EH4" s="171">
        <v>2.5447873482055102E-3</v>
      </c>
      <c r="EI4" s="171">
        <v>2.5404038607357415E-3</v>
      </c>
      <c r="EJ4" s="171">
        <v>1.9012668429001544E-3</v>
      </c>
      <c r="EK4" s="171">
        <v>1.6425382536950023E-3</v>
      </c>
      <c r="EL4" s="171">
        <v>2.4526001915818225E-3</v>
      </c>
      <c r="EM4" s="171">
        <v>1.4609202576062158E-3</v>
      </c>
      <c r="EN4" s="171">
        <v>1.1648855015421334E-3</v>
      </c>
      <c r="EO4" s="171">
        <v>9.9957255643684973E-4</v>
      </c>
      <c r="EP4" s="171">
        <v>1.7412633549451001E-3</v>
      </c>
      <c r="EQ4" s="171"/>
      <c r="ER4" s="171"/>
      <c r="ES4" s="171">
        <v>2.8187375595707659E-4</v>
      </c>
      <c r="ET4" s="171">
        <v>1.5645485546752962E-3</v>
      </c>
      <c r="EU4" s="171">
        <v>1.6362766030368924E-3</v>
      </c>
      <c r="EV4" s="171">
        <v>6.3804281609476144E-4</v>
      </c>
      <c r="EW4" s="171">
        <v>1.2846601002423897E-3</v>
      </c>
      <c r="EX4" s="171">
        <v>1.3412112561657745E-3</v>
      </c>
      <c r="EY4" s="171">
        <v>9.3461328630329275E-4</v>
      </c>
      <c r="EZ4" s="171">
        <v>9.3674067243250663E-4</v>
      </c>
      <c r="FA4" s="171">
        <v>2.9577684557805526E-4</v>
      </c>
      <c r="FB4" s="171">
        <v>6.5321330879409992E-4</v>
      </c>
      <c r="FC4" s="171">
        <v>3.1177754317691735E-4</v>
      </c>
      <c r="FD4" s="171"/>
      <c r="FE4" s="171"/>
      <c r="FF4" s="171">
        <v>1.9747075487605722E-3</v>
      </c>
      <c r="FG4" s="171">
        <v>1.396344669427303E-3</v>
      </c>
      <c r="FH4" s="171">
        <v>1.1166225038102876E-3</v>
      </c>
      <c r="FI4" s="171">
        <v>1.9932562036308805E-3</v>
      </c>
      <c r="FJ4" s="171">
        <v>1.5362921673475816E-3</v>
      </c>
      <c r="FK4" s="171">
        <v>1.9489792942376009E-3</v>
      </c>
      <c r="FL4" s="171">
        <v>1.1018405377799525E-3</v>
      </c>
      <c r="FM4" s="171">
        <v>1.007327036510584E-3</v>
      </c>
      <c r="FN4" s="171"/>
      <c r="FO4" s="171"/>
      <c r="FP4" s="171">
        <v>8.8915447144064625E-4</v>
      </c>
      <c r="FQ4" s="171">
        <v>6.2849809965599603E-4</v>
      </c>
      <c r="FR4" s="171">
        <v>1.2988463429971031E-3</v>
      </c>
      <c r="FS4" s="171">
        <v>1.2738065745106601E-3</v>
      </c>
      <c r="FT4" s="171">
        <v>9.5411563664148601E-4</v>
      </c>
      <c r="FU4" s="171">
        <v>1.5192047412446077E-3</v>
      </c>
      <c r="FV4" s="171">
        <v>5.3675656043078934E-4</v>
      </c>
      <c r="FW4" s="171">
        <v>5.6673625599379265E-4</v>
      </c>
      <c r="FX4" s="171">
        <v>8.8354847433897181E-4</v>
      </c>
      <c r="FY4" s="171">
        <v>6.3435693848297729E-4</v>
      </c>
      <c r="FZ4" s="171">
        <v>6.7774243145046873E-4</v>
      </c>
      <c r="GA4" s="172"/>
      <c r="GB4" s="172"/>
      <c r="GC4" s="172"/>
      <c r="GE4" s="174">
        <f>SUM(SheetB!W4:GC4) + SUM(SheetC!W4:GC4) + SUM(SheetD!W4:GC4) + SUM(SheetE!W4:GC4) + SUM(SheetF!W4:GC4)</f>
        <v>1.0025284397857157</v>
      </c>
      <c r="GG4" s="175"/>
      <c r="GH4" s="175"/>
      <c r="GI4" s="175"/>
      <c r="GJ4" s="175"/>
      <c r="GK4" s="175"/>
      <c r="GL4" s="175"/>
      <c r="GM4" s="175"/>
      <c r="GN4" s="175"/>
      <c r="GO4" s="175"/>
      <c r="GP4" s="175"/>
      <c r="GQ4" s="175"/>
      <c r="GR4" s="175"/>
      <c r="GS4" s="175"/>
      <c r="GT4" s="175"/>
      <c r="GU4" s="174"/>
    </row>
    <row r="5" spans="1:222" s="173" customFormat="1" x14ac:dyDescent="0.2">
      <c r="A5" s="169" t="s">
        <v>2231</v>
      </c>
      <c r="B5" s="170" t="s">
        <v>2233</v>
      </c>
      <c r="C5" s="170" t="s">
        <v>2233</v>
      </c>
      <c r="D5" s="170" t="s">
        <v>2233</v>
      </c>
      <c r="E5" s="170" t="s">
        <v>2107</v>
      </c>
      <c r="F5" s="170" t="s">
        <v>2233</v>
      </c>
      <c r="G5" s="170" t="s">
        <v>2233</v>
      </c>
      <c r="H5" s="170" t="s">
        <v>2233</v>
      </c>
      <c r="I5" s="170">
        <v>2011</v>
      </c>
      <c r="J5" s="170"/>
      <c r="K5" s="170"/>
      <c r="L5" s="170" t="s">
        <v>2111</v>
      </c>
      <c r="M5" s="170" t="s">
        <v>2102</v>
      </c>
      <c r="N5" s="170" t="s">
        <v>2233</v>
      </c>
      <c r="O5" s="170" t="s">
        <v>2233</v>
      </c>
      <c r="P5" s="169">
        <v>3.9166666666666665</v>
      </c>
      <c r="Q5" s="169">
        <v>1.8333333333333333</v>
      </c>
      <c r="R5" s="170" t="s">
        <v>2233</v>
      </c>
      <c r="S5" s="170" t="s">
        <v>2233</v>
      </c>
      <c r="T5" s="170" t="s">
        <v>2233</v>
      </c>
      <c r="U5" s="170" t="s">
        <v>2233</v>
      </c>
      <c r="V5" s="170" t="s">
        <v>2233</v>
      </c>
      <c r="W5" s="171"/>
      <c r="X5" s="171">
        <v>7.9050615300679935E-4</v>
      </c>
      <c r="Y5" s="171">
        <v>6.8400988037634145E-4</v>
      </c>
      <c r="Z5" s="171">
        <v>1.0145204899243622E-3</v>
      </c>
      <c r="AA5" s="171">
        <v>3.2795524449170124E-4</v>
      </c>
      <c r="AB5" s="171">
        <v>9.3477934531949571E-4</v>
      </c>
      <c r="AC5" s="171">
        <v>1.0531506921691673E-3</v>
      </c>
      <c r="AD5" s="171">
        <v>2.5201736693808316E-4</v>
      </c>
      <c r="AE5" s="171">
        <v>1.2293340937062703E-3</v>
      </c>
      <c r="AF5" s="171"/>
      <c r="AG5" s="171"/>
      <c r="AH5" s="171">
        <v>4.4880459286489657E-4</v>
      </c>
      <c r="AI5" s="171">
        <v>4.8960501039806896E-4</v>
      </c>
      <c r="AJ5" s="171">
        <v>4.7651309937639559E-4</v>
      </c>
      <c r="AK5" s="171">
        <v>4.4880459286489657E-4</v>
      </c>
      <c r="AL5" s="171">
        <v>4.4187746623702183E-4</v>
      </c>
      <c r="AM5" s="171">
        <v>4.4880459286489657E-4</v>
      </c>
      <c r="AN5" s="171">
        <v>4.4436443814370192E-4</v>
      </c>
      <c r="AO5" s="171">
        <v>4.4436443814370192E-4</v>
      </c>
      <c r="AP5" s="171">
        <v>2.9274576792427334E-4</v>
      </c>
      <c r="AQ5" s="171">
        <v>3.1967615884195632E-4</v>
      </c>
      <c r="AR5" s="171">
        <v>4.0724183309764802E-4</v>
      </c>
      <c r="AS5" s="171"/>
      <c r="AT5" s="171"/>
      <c r="AU5" s="171">
        <v>1.4213170063786275E-3</v>
      </c>
      <c r="AV5" s="171">
        <v>1.3199635407932734E-3</v>
      </c>
      <c r="AW5" s="171">
        <v>1.8474057560009171E-3</v>
      </c>
      <c r="AX5" s="171">
        <v>2.6878059069441115E-3</v>
      </c>
      <c r="AY5" s="171">
        <v>1.6826059448192725E-3</v>
      </c>
      <c r="AZ5" s="171">
        <v>1.9545198400220155E-3</v>
      </c>
      <c r="BA5" s="171">
        <v>2.7889509766357203E-3</v>
      </c>
      <c r="BB5" s="171">
        <v>1.4894454408718759E-3</v>
      </c>
      <c r="BC5" s="171">
        <v>1.7816144106126864E-3</v>
      </c>
      <c r="BD5" s="171">
        <v>1.9971751599550903E-3</v>
      </c>
      <c r="BE5" s="171">
        <v>1.159890186096456E-3</v>
      </c>
      <c r="BF5" s="171"/>
      <c r="BG5" s="171"/>
      <c r="BH5" s="171">
        <v>9.8602943395806439E-4</v>
      </c>
      <c r="BI5" s="171">
        <v>1.2812515667749633E-3</v>
      </c>
      <c r="BJ5" s="171">
        <v>9.2132899251685973E-4</v>
      </c>
      <c r="BK5" s="171">
        <v>1.1330553350966243E-3</v>
      </c>
      <c r="BL5" s="171">
        <v>1.5233040094593661E-3</v>
      </c>
      <c r="BM5" s="171">
        <v>1.7182258417070722E-3</v>
      </c>
      <c r="BN5" s="171">
        <v>1.8363171623737113E-3</v>
      </c>
      <c r="BO5" s="171">
        <v>1.3420739856059816E-3</v>
      </c>
      <c r="BP5" s="171">
        <v>1.1252064546563663E-3</v>
      </c>
      <c r="BQ5" s="171"/>
      <c r="BR5" s="171"/>
      <c r="BS5" s="171">
        <v>8.2746284973464967E-4</v>
      </c>
      <c r="BT5" s="171">
        <v>9.9827852317108589E-4</v>
      </c>
      <c r="BU5" s="171">
        <v>6.7975804371960067E-4</v>
      </c>
      <c r="BV5" s="171">
        <v>1.0910408391625916E-3</v>
      </c>
      <c r="BW5" s="171">
        <v>1.9152201552328438E-3</v>
      </c>
      <c r="BX5" s="171"/>
      <c r="BY5" s="171"/>
      <c r="BZ5" s="171">
        <v>1.6422889676475825E-3</v>
      </c>
      <c r="CA5" s="171">
        <v>1.4012617579434938E-3</v>
      </c>
      <c r="CB5" s="171">
        <v>1.5275498209393081E-3</v>
      </c>
      <c r="CC5" s="171">
        <v>1.5983367876194531E-3</v>
      </c>
      <c r="CD5" s="171">
        <v>2.8496849935835231E-3</v>
      </c>
      <c r="CE5" s="171">
        <v>1.7849541919967309E-3</v>
      </c>
      <c r="CF5" s="171">
        <v>3.0418086819046387E-3</v>
      </c>
      <c r="CG5" s="171">
        <v>2.4531806726284249E-3</v>
      </c>
      <c r="CH5" s="171">
        <v>2.8500990511203124E-3</v>
      </c>
      <c r="CI5" s="171">
        <v>1.6108542724757727E-3</v>
      </c>
      <c r="CJ5" s="171">
        <v>1.0471085824153832E-3</v>
      </c>
      <c r="CK5" s="171">
        <v>1.8310113889876795E-3</v>
      </c>
      <c r="CL5" s="171">
        <v>1.522050636862813E-3</v>
      </c>
      <c r="CM5" s="171">
        <v>1.2097614320654441E-3</v>
      </c>
      <c r="CN5" s="171">
        <v>1.5615979614651361E-3</v>
      </c>
      <c r="CO5" s="171">
        <v>2.1031376111740521E-3</v>
      </c>
      <c r="CP5" s="171"/>
      <c r="CQ5" s="171"/>
      <c r="CR5" s="171">
        <v>1.588215702412758E-3</v>
      </c>
      <c r="CS5" s="171">
        <v>1.100358750526668E-3</v>
      </c>
      <c r="CT5" s="171">
        <v>1.0264804344690813E-3</v>
      </c>
      <c r="CU5" s="171">
        <v>1.1717505657731326E-3</v>
      </c>
      <c r="CV5" s="171">
        <v>1.0460214682028047E-3</v>
      </c>
      <c r="CW5" s="171">
        <v>9.0244392312871849E-4</v>
      </c>
      <c r="CX5" s="171">
        <v>1.4404937670391409E-3</v>
      </c>
      <c r="CY5" s="171">
        <v>7.1744081951374697E-4</v>
      </c>
      <c r="CZ5" s="171">
        <v>2.3846134162028086E-3</v>
      </c>
      <c r="DA5" s="171">
        <v>9.6845816352112508E-4</v>
      </c>
      <c r="DB5" s="171">
        <v>1.4984639219145408E-3</v>
      </c>
      <c r="DC5" s="171"/>
      <c r="DD5" s="171"/>
      <c r="DE5" s="171">
        <v>1.1505583897488197E-3</v>
      </c>
      <c r="DF5" s="171">
        <v>1.9449312116656084E-3</v>
      </c>
      <c r="DG5" s="171">
        <v>2.4935443815385368E-3</v>
      </c>
      <c r="DH5" s="171">
        <v>2.4272254119779867E-3</v>
      </c>
      <c r="DI5" s="171">
        <v>2.4869754547482254E-3</v>
      </c>
      <c r="DJ5" s="171">
        <v>2.361556313733366E-3</v>
      </c>
      <c r="DK5" s="171">
        <v>1.8076282598548956E-3</v>
      </c>
      <c r="DL5" s="171">
        <v>1.8775325304601672E-3</v>
      </c>
      <c r="DM5" s="171"/>
      <c r="DN5" s="171"/>
      <c r="DO5" s="171">
        <v>2.9021016188523352E-4</v>
      </c>
      <c r="DP5" s="171">
        <v>1.3518709849721967E-3</v>
      </c>
      <c r="DQ5" s="171">
        <v>1.3671011459960279E-3</v>
      </c>
      <c r="DR5" s="171">
        <v>1.369186360863376E-3</v>
      </c>
      <c r="DS5" s="171">
        <v>1.2638649737876451E-3</v>
      </c>
      <c r="DT5" s="171">
        <v>1.6290609705942383E-3</v>
      </c>
      <c r="DU5" s="171">
        <v>1.1975982623890454E-3</v>
      </c>
      <c r="DV5" s="171"/>
      <c r="DW5" s="171"/>
      <c r="DX5" s="171">
        <v>1.1931142623155043E-3</v>
      </c>
      <c r="DY5" s="171">
        <v>1.5305417399175045E-3</v>
      </c>
      <c r="DZ5" s="171">
        <v>1.3923845796146429E-3</v>
      </c>
      <c r="EA5" s="171">
        <v>7.6640167511648246E-4</v>
      </c>
      <c r="EB5" s="171">
        <v>1.4960247583655484E-3</v>
      </c>
      <c r="EC5" s="171">
        <v>1.5218441854635528E-3</v>
      </c>
      <c r="ED5" s="171">
        <v>1.5986051577621307E-3</v>
      </c>
      <c r="EE5" s="171">
        <v>8.8474098166907206E-4</v>
      </c>
      <c r="EF5" s="171"/>
      <c r="EG5" s="171"/>
      <c r="EH5" s="171">
        <v>1.2531141071527576E-3</v>
      </c>
      <c r="EI5" s="171">
        <v>1.9530277927265764E-3</v>
      </c>
      <c r="EJ5" s="171">
        <v>1.3788236389097061E-3</v>
      </c>
      <c r="EK5" s="171">
        <v>1.3413395474372429E-3</v>
      </c>
      <c r="EL5" s="171">
        <v>1.4397922931516215E-3</v>
      </c>
      <c r="EM5" s="171">
        <v>1.2598245054171E-3</v>
      </c>
      <c r="EN5" s="171">
        <v>7.6778882118857552E-4</v>
      </c>
      <c r="EO5" s="171">
        <v>9.9815889470914712E-4</v>
      </c>
      <c r="EP5" s="171">
        <v>1.43209179336182E-3</v>
      </c>
      <c r="EQ5" s="171"/>
      <c r="ER5" s="171"/>
      <c r="ES5" s="171">
        <v>9.6644443841815118E-4</v>
      </c>
      <c r="ET5" s="171">
        <v>1.6680022726460915E-3</v>
      </c>
      <c r="EU5" s="171">
        <v>1.1696470902431847E-3</v>
      </c>
      <c r="EV5" s="171">
        <v>6.5162431962863265E-4</v>
      </c>
      <c r="EW5" s="171">
        <v>7.311971554675459E-4</v>
      </c>
      <c r="EX5" s="171">
        <v>1.2459044419894439E-3</v>
      </c>
      <c r="EY5" s="171">
        <v>1.1502185763006126E-3</v>
      </c>
      <c r="EZ5" s="171">
        <v>9.2630704313773863E-4</v>
      </c>
      <c r="FA5" s="171">
        <v>8.5323722285443918E-4</v>
      </c>
      <c r="FB5" s="171">
        <v>6.9429085154302801E-4</v>
      </c>
      <c r="FC5" s="171">
        <v>7.603483404688868E-4</v>
      </c>
      <c r="FD5" s="171"/>
      <c r="FE5" s="171"/>
      <c r="FF5" s="171">
        <v>7.8877534812170141E-4</v>
      </c>
      <c r="FG5" s="171">
        <v>9.2796704348052216E-4</v>
      </c>
      <c r="FH5" s="171">
        <v>9.0547111776084603E-4</v>
      </c>
      <c r="FI5" s="171">
        <v>1.2419600428374791E-3</v>
      </c>
      <c r="FJ5" s="171">
        <v>1.8587719427181862E-3</v>
      </c>
      <c r="FK5" s="171">
        <v>1.0607403562071774E-3</v>
      </c>
      <c r="FL5" s="171">
        <v>1.1808883448729283E-3</v>
      </c>
      <c r="FM5" s="171">
        <v>1.2196634222611503E-3</v>
      </c>
      <c r="FN5" s="171"/>
      <c r="FO5" s="171"/>
      <c r="FP5" s="171">
        <v>8.3361270130337601E-4</v>
      </c>
      <c r="FQ5" s="171">
        <v>5.4826221692110184E-4</v>
      </c>
      <c r="FR5" s="171">
        <v>9.6874467705543007E-4</v>
      </c>
      <c r="FS5" s="171">
        <v>6.8191084048554952E-4</v>
      </c>
      <c r="FT5" s="171">
        <v>7.2223342113071078E-4</v>
      </c>
      <c r="FU5" s="171">
        <v>5.9167240050905312E-4</v>
      </c>
      <c r="FV5" s="171">
        <v>3.5693068168739017E-4</v>
      </c>
      <c r="FW5" s="171">
        <v>2.2676812799380538E-4</v>
      </c>
      <c r="FX5" s="171">
        <v>6.2364661958194396E-4</v>
      </c>
      <c r="FY5" s="171">
        <v>6.8101738916681272E-4</v>
      </c>
      <c r="FZ5" s="171">
        <v>4.6162309628763887E-4</v>
      </c>
      <c r="GA5" s="172"/>
      <c r="GB5" s="172"/>
      <c r="GC5" s="172"/>
      <c r="GE5" s="174">
        <f>SUM(SheetB!W5:GC5) + SUM(SheetC!W5:GC5) + SUM(SheetD!W5:GC5) + SUM(SheetE!W5:GC5) + SUM(SheetF!W5:GC5)</f>
        <v>1.0000469228892785</v>
      </c>
      <c r="GG5" s="175"/>
      <c r="GH5" s="175"/>
      <c r="GI5" s="175"/>
      <c r="GJ5" s="175"/>
      <c r="GK5" s="175"/>
      <c r="GL5" s="175"/>
      <c r="GM5" s="175"/>
      <c r="GN5" s="175"/>
      <c r="GO5" s="175"/>
      <c r="GP5" s="175"/>
      <c r="GQ5" s="175"/>
      <c r="GR5" s="175"/>
      <c r="GS5" s="175"/>
      <c r="GT5" s="175"/>
      <c r="GU5" s="174"/>
    </row>
    <row r="6" spans="1:222" s="173" customFormat="1" x14ac:dyDescent="0.2">
      <c r="A6" s="169" t="s">
        <v>2232</v>
      </c>
      <c r="B6" s="170" t="s">
        <v>2233</v>
      </c>
      <c r="C6" s="170" t="s">
        <v>2233</v>
      </c>
      <c r="D6" s="170" t="s">
        <v>2233</v>
      </c>
      <c r="E6" s="170" t="s">
        <v>2107</v>
      </c>
      <c r="F6" s="170" t="s">
        <v>2233</v>
      </c>
      <c r="G6" s="170" t="s">
        <v>2233</v>
      </c>
      <c r="H6" s="170" t="s">
        <v>2233</v>
      </c>
      <c r="I6" s="170">
        <v>2011</v>
      </c>
      <c r="J6" s="170"/>
      <c r="K6" s="170"/>
      <c r="L6" s="170" t="s">
        <v>2101</v>
      </c>
      <c r="M6" s="170" t="s">
        <v>2102</v>
      </c>
      <c r="N6" s="170" t="s">
        <v>2233</v>
      </c>
      <c r="O6" s="170" t="s">
        <v>2233</v>
      </c>
      <c r="P6" s="169">
        <v>3</v>
      </c>
      <c r="Q6" s="169">
        <v>1.4</v>
      </c>
      <c r="R6" s="170" t="s">
        <v>2233</v>
      </c>
      <c r="S6" s="170" t="s">
        <v>2233</v>
      </c>
      <c r="T6" s="170" t="s">
        <v>2233</v>
      </c>
      <c r="U6" s="170" t="s">
        <v>2233</v>
      </c>
      <c r="V6" s="170" t="s">
        <v>2233</v>
      </c>
      <c r="W6" s="171"/>
      <c r="X6" s="171">
        <v>1.6506666305593921E-3</v>
      </c>
      <c r="Y6" s="171">
        <v>1.6506666305593921E-3</v>
      </c>
      <c r="Z6" s="171">
        <v>1.6559275733203347E-3</v>
      </c>
      <c r="AA6" s="171">
        <v>1.6559275733203347E-3</v>
      </c>
      <c r="AB6" s="171">
        <v>2.0738294178526142E-3</v>
      </c>
      <c r="AC6" s="171">
        <v>1.9317839633071596E-3</v>
      </c>
      <c r="AD6" s="171">
        <v>1.6559275733203347E-3</v>
      </c>
      <c r="AE6" s="171">
        <v>1.9317839633071596E-3</v>
      </c>
      <c r="AF6" s="171"/>
      <c r="AG6" s="171"/>
      <c r="AH6" s="171">
        <v>8.042895442359249E-4</v>
      </c>
      <c r="AI6" s="171">
        <v>1.6085790884718498E-3</v>
      </c>
      <c r="AJ6" s="171">
        <v>1.6927541726469339E-3</v>
      </c>
      <c r="AK6" s="171">
        <v>1.6843366642294258E-3</v>
      </c>
      <c r="AL6" s="171">
        <v>1.6843366642294258E-3</v>
      </c>
      <c r="AM6" s="171">
        <v>1.6506666305593921E-3</v>
      </c>
      <c r="AN6" s="171">
        <v>2.2284137992156514E-3</v>
      </c>
      <c r="AO6" s="171">
        <v>1.6085790884718498E-3</v>
      </c>
      <c r="AP6" s="171">
        <v>1.6506666305593921E-3</v>
      </c>
      <c r="AQ6" s="171">
        <v>1.6085790884718498E-3</v>
      </c>
      <c r="AR6" s="171">
        <v>1.6843366642294258E-3</v>
      </c>
      <c r="AS6" s="171"/>
      <c r="AT6" s="171"/>
      <c r="AU6" s="171">
        <v>1.082691049272944E-3</v>
      </c>
      <c r="AV6" s="171">
        <v>1.1289648689112495E-3</v>
      </c>
      <c r="AW6" s="171">
        <v>2.6892704861075792E-3</v>
      </c>
      <c r="AX6" s="171">
        <v>9.0858167786289391E-3</v>
      </c>
      <c r="AY6" s="171">
        <v>7.1830343569474005E-4</v>
      </c>
      <c r="AZ6" s="171">
        <v>4.8845916956484717E-3</v>
      </c>
      <c r="BA6" s="171">
        <v>5.9942838455681706E-3</v>
      </c>
      <c r="BB6" s="171">
        <v>1.6682444761823554E-3</v>
      </c>
      <c r="BC6" s="171">
        <v>5.5774109987887822E-3</v>
      </c>
      <c r="BD6" s="171">
        <v>0</v>
      </c>
      <c r="BE6" s="171">
        <v>5.8518717405392435E-3</v>
      </c>
      <c r="BF6" s="171"/>
      <c r="BG6" s="171"/>
      <c r="BH6" s="171">
        <v>0</v>
      </c>
      <c r="BI6" s="171">
        <v>8.9007565643079654E-5</v>
      </c>
      <c r="BJ6" s="171">
        <v>3.7878787878787879E-4</v>
      </c>
      <c r="BK6" s="171">
        <v>3.2171581769436998E-4</v>
      </c>
      <c r="BL6" s="171">
        <v>1.7959973567450204E-4</v>
      </c>
      <c r="BM6" s="171">
        <v>6.3981671990742174E-4</v>
      </c>
      <c r="BN6" s="171">
        <v>2.272727272727273E-4</v>
      </c>
      <c r="BO6" s="171">
        <v>2.272727272727273E-4</v>
      </c>
      <c r="BP6" s="171">
        <v>4.250216028183369E-4</v>
      </c>
      <c r="BQ6" s="171"/>
      <c r="BR6" s="171"/>
      <c r="BS6" s="171">
        <v>1.3097401014778545E-3</v>
      </c>
      <c r="BT6" s="171">
        <v>5.2840739838058877E-4</v>
      </c>
      <c r="BU6" s="171">
        <v>1.3232592771441711E-3</v>
      </c>
      <c r="BV6" s="171">
        <v>1.7958681843325175E-3</v>
      </c>
      <c r="BW6" s="171">
        <v>1.106615628865134E-3</v>
      </c>
      <c r="BX6" s="171"/>
      <c r="BY6" s="171"/>
      <c r="BZ6" s="171">
        <v>3.3488459794871993E-3</v>
      </c>
      <c r="CA6" s="171">
        <v>1.6514389561947552E-3</v>
      </c>
      <c r="CB6" s="171">
        <v>1.6514389561947552E-3</v>
      </c>
      <c r="CC6" s="171">
        <v>1.8137766185324176E-3</v>
      </c>
      <c r="CD6" s="171">
        <v>5.1198716635563624E-3</v>
      </c>
      <c r="CE6" s="171">
        <v>1.05250307475258E-3</v>
      </c>
      <c r="CF6" s="171">
        <v>5.3916107939911443E-3</v>
      </c>
      <c r="CG6" s="171">
        <v>1.6723968311141073E-3</v>
      </c>
      <c r="CH6" s="171">
        <v>2.4442415500971876E-3</v>
      </c>
      <c r="CI6" s="171">
        <v>5.6448243445562474E-4</v>
      </c>
      <c r="CJ6" s="171">
        <v>3.9213467497649802E-4</v>
      </c>
      <c r="CK6" s="171">
        <v>2.5288023333565968E-3</v>
      </c>
      <c r="CL6" s="171">
        <v>1.3886077800161637E-3</v>
      </c>
      <c r="CM6" s="171">
        <v>2.8621971921465464E-3</v>
      </c>
      <c r="CN6" s="171">
        <v>2.0323288911277618E-3</v>
      </c>
      <c r="CO6" s="171">
        <v>6.8388542619856009E-3</v>
      </c>
      <c r="CP6" s="171"/>
      <c r="CQ6" s="171"/>
      <c r="CR6" s="171">
        <v>1.4799711631813873E-3</v>
      </c>
      <c r="CS6" s="171">
        <v>1.4144333696587462E-3</v>
      </c>
      <c r="CT6" s="171">
        <v>1.7747203159140718E-3</v>
      </c>
      <c r="CU6" s="171">
        <v>2.7079128823363006E-3</v>
      </c>
      <c r="CV6" s="171">
        <v>1.5289572069358179E-3</v>
      </c>
      <c r="CW6" s="171">
        <v>1.4860614273873995E-3</v>
      </c>
      <c r="CX6" s="171">
        <v>2.9857063455243317E-3</v>
      </c>
      <c r="CY6" s="171">
        <v>1.253575460811561E-3</v>
      </c>
      <c r="CZ6" s="171">
        <v>9.2789248285226841E-4</v>
      </c>
      <c r="DA6" s="171">
        <v>1.6233766233766234E-4</v>
      </c>
      <c r="DB6" s="171">
        <v>1.6465774665023424E-3</v>
      </c>
      <c r="DC6" s="171"/>
      <c r="DD6" s="171"/>
      <c r="DE6" s="171">
        <v>3.1774544460488078E-3</v>
      </c>
      <c r="DF6" s="171">
        <v>2.8362807274418217E-3</v>
      </c>
      <c r="DG6" s="171">
        <v>1.728960573639985E-3</v>
      </c>
      <c r="DH6" s="171">
        <v>5.1035459944739608E-3</v>
      </c>
      <c r="DI6" s="171">
        <v>8.7022422829049102E-3</v>
      </c>
      <c r="DJ6" s="171">
        <v>7.2500631925705968E-3</v>
      </c>
      <c r="DK6" s="171">
        <v>2.1394595964917104E-3</v>
      </c>
      <c r="DL6" s="171">
        <v>1.0836557227276579E-3</v>
      </c>
      <c r="DM6" s="171"/>
      <c r="DN6" s="171"/>
      <c r="DO6" s="171">
        <v>0</v>
      </c>
      <c r="DP6" s="171">
        <v>1.6301841190097994E-3</v>
      </c>
      <c r="DQ6" s="171">
        <v>1.0723388760771938E-3</v>
      </c>
      <c r="DR6" s="171">
        <v>1.4441389573449711E-3</v>
      </c>
      <c r="DS6" s="171">
        <v>1.5362424383147666E-3</v>
      </c>
      <c r="DT6" s="171">
        <v>1.0723388760771938E-3</v>
      </c>
      <c r="DU6" s="171">
        <v>1.2994979421228914E-3</v>
      </c>
      <c r="DV6" s="171"/>
      <c r="DW6" s="171"/>
      <c r="DX6" s="171">
        <v>2.478754370673129E-3</v>
      </c>
      <c r="DY6" s="171">
        <v>4.0080789723255074E-3</v>
      </c>
      <c r="DZ6" s="171">
        <v>1.9916535820672524E-3</v>
      </c>
      <c r="EA6" s="171">
        <v>2.9621051885617721E-3</v>
      </c>
      <c r="EB6" s="171">
        <v>1.4359941629366098E-3</v>
      </c>
      <c r="EC6" s="171">
        <v>2.6379529750154389E-3</v>
      </c>
      <c r="ED6" s="171">
        <v>3.7795072287170467E-3</v>
      </c>
      <c r="EE6" s="171">
        <v>4.7740879371338668E-3</v>
      </c>
      <c r="EF6" s="171"/>
      <c r="EG6" s="171"/>
      <c r="EH6" s="171">
        <v>1.5132183719164752E-3</v>
      </c>
      <c r="EI6" s="171">
        <v>4.9575340012187E-3</v>
      </c>
      <c r="EJ6" s="171">
        <v>2.6809179645490436E-3</v>
      </c>
      <c r="EK6" s="171">
        <v>4.6549242589889548E-3</v>
      </c>
      <c r="EL6" s="171">
        <v>1.4461942432301481E-3</v>
      </c>
      <c r="EM6" s="171">
        <v>1.482602509592107E-3</v>
      </c>
      <c r="EN6" s="171">
        <v>9.1000121373953152E-4</v>
      </c>
      <c r="EO6" s="171">
        <v>7.4966014750785866E-4</v>
      </c>
      <c r="EP6" s="171">
        <v>1.0723624675292136E-3</v>
      </c>
      <c r="EQ6" s="171"/>
      <c r="ER6" s="171"/>
      <c r="ES6" s="171">
        <v>3.1544499959379317E-4</v>
      </c>
      <c r="ET6" s="171">
        <v>3.9958085234076289E-3</v>
      </c>
      <c r="EU6" s="171">
        <v>2.509215805975751E-3</v>
      </c>
      <c r="EV6" s="171">
        <v>4.2087542087542083E-5</v>
      </c>
      <c r="EW6" s="171">
        <v>6.813196552411761E-4</v>
      </c>
      <c r="EX6" s="171">
        <v>8.042895442359249E-4</v>
      </c>
      <c r="EY6" s="171">
        <v>6.1195060524819238E-4</v>
      </c>
      <c r="EZ6" s="171">
        <v>4.2087542087542083E-5</v>
      </c>
      <c r="FA6" s="171">
        <v>4.2087542087542083E-5</v>
      </c>
      <c r="FB6" s="171">
        <v>4.2087542087542083E-5</v>
      </c>
      <c r="FC6" s="171">
        <v>1.4592970200446835E-4</v>
      </c>
      <c r="FD6" s="171"/>
      <c r="FE6" s="171"/>
      <c r="FF6" s="171">
        <v>1.7413470350317335E-3</v>
      </c>
      <c r="FG6" s="171">
        <v>1.7947515744175812E-3</v>
      </c>
      <c r="FH6" s="171">
        <v>1.1638615752299947E-3</v>
      </c>
      <c r="FI6" s="171">
        <v>1.7947515744175812E-3</v>
      </c>
      <c r="FJ6" s="171">
        <v>1.1371845917773104E-3</v>
      </c>
      <c r="FK6" s="171">
        <v>1.1371845917773104E-3</v>
      </c>
      <c r="FL6" s="171">
        <v>9.2647839675601455E-4</v>
      </c>
      <c r="FM6" s="171">
        <v>1.2051540055411168E-3</v>
      </c>
      <c r="FN6" s="171"/>
      <c r="FO6" s="171"/>
      <c r="FP6" s="171">
        <v>1.3867384286097172E-3</v>
      </c>
      <c r="FQ6" s="171">
        <v>7.7816212410998314E-4</v>
      </c>
      <c r="FR6" s="171">
        <v>1.4732505202864252E-3</v>
      </c>
      <c r="FS6" s="171">
        <v>1.4455776792757825E-3</v>
      </c>
      <c r="FT6" s="171">
        <v>1.0994187445854905E-3</v>
      </c>
      <c r="FU6" s="171">
        <v>7.2558696888455599E-4</v>
      </c>
      <c r="FV6" s="171">
        <v>3.1400453129425094E-4</v>
      </c>
      <c r="FW6" s="171">
        <v>9.4696969696969697E-5</v>
      </c>
      <c r="FX6" s="171">
        <v>2.1930756159728123E-4</v>
      </c>
      <c r="FY6" s="171">
        <v>5.100656093646748E-4</v>
      </c>
      <c r="FZ6" s="171">
        <v>4.6852874539790427E-4</v>
      </c>
      <c r="GA6" s="172"/>
      <c r="GB6" s="172"/>
      <c r="GC6" s="172"/>
      <c r="GE6" s="174">
        <f>SUM(SheetB!W6:GC6) + SUM(SheetC!W6:GC6) + SUM(SheetD!W6:GC6) + SUM(SheetE!W6:GC6) + SUM(SheetF!W6:GC6)</f>
        <v>0.99999999999999978</v>
      </c>
      <c r="GG6" s="175"/>
      <c r="GH6" s="175"/>
      <c r="GI6" s="175"/>
      <c r="GJ6" s="175"/>
      <c r="GK6" s="175"/>
      <c r="GL6" s="175"/>
      <c r="GM6" s="175"/>
      <c r="GN6" s="175"/>
      <c r="GO6" s="175"/>
      <c r="GP6" s="175"/>
      <c r="GQ6" s="175"/>
      <c r="GR6" s="175"/>
      <c r="GS6" s="175"/>
      <c r="GT6" s="175"/>
      <c r="GU6" s="174"/>
    </row>
    <row r="7" spans="1:222" x14ac:dyDescent="0.2">
      <c r="A7" s="121" t="s">
        <v>694</v>
      </c>
      <c r="B7" s="107"/>
      <c r="C7" s="107"/>
      <c r="D7" s="107"/>
      <c r="E7" s="107"/>
      <c r="F7" s="107"/>
      <c r="G7" s="107"/>
      <c r="H7" s="107"/>
      <c r="I7" s="107"/>
      <c r="J7" s="107"/>
      <c r="K7" s="107"/>
      <c r="L7" s="107"/>
      <c r="M7" s="107"/>
      <c r="N7" s="107"/>
      <c r="O7" s="107"/>
      <c r="P7" s="107"/>
      <c r="Q7" s="107"/>
    </row>
    <row r="8" spans="1:222" x14ac:dyDescent="0.2">
      <c r="A8" s="116"/>
      <c r="B8" s="107"/>
      <c r="C8" s="107"/>
      <c r="D8" s="107"/>
      <c r="E8" s="107"/>
      <c r="F8" s="107"/>
      <c r="G8" s="107"/>
      <c r="H8" s="107"/>
      <c r="I8" s="107"/>
      <c r="J8" s="107"/>
      <c r="K8" s="107"/>
      <c r="L8" s="107"/>
      <c r="M8" s="107"/>
      <c r="N8" s="107"/>
      <c r="O8" s="107"/>
      <c r="P8" s="107"/>
      <c r="Q8" s="107"/>
    </row>
    <row r="10" spans="1:222" s="108" customFormat="1" ht="15" customHeight="1" x14ac:dyDescent="0.2">
      <c r="A10" s="117" t="s">
        <v>195</v>
      </c>
      <c r="B10" s="117" t="s">
        <v>705</v>
      </c>
      <c r="C10" s="117" t="s">
        <v>703</v>
      </c>
      <c r="D10" s="117" t="s">
        <v>1856</v>
      </c>
      <c r="E10" s="117" t="s">
        <v>704</v>
      </c>
      <c r="F10" s="117" t="s">
        <v>1857</v>
      </c>
      <c r="G10" s="117"/>
      <c r="H10" s="117"/>
      <c r="I10" s="117"/>
      <c r="J10" s="117"/>
      <c r="K10" s="117"/>
      <c r="L10" s="117"/>
      <c r="M10" s="117"/>
      <c r="N10" s="117"/>
      <c r="O10" s="117"/>
      <c r="P10" s="117"/>
      <c r="Q10" s="117"/>
      <c r="R10" s="117"/>
      <c r="S10" s="117"/>
      <c r="T10" s="117"/>
      <c r="U10" s="117"/>
      <c r="V10" s="117"/>
      <c r="W10" s="117" t="s">
        <v>1858</v>
      </c>
      <c r="X10" s="117" t="s">
        <v>1859</v>
      </c>
      <c r="Y10" s="117" t="s">
        <v>1860</v>
      </c>
      <c r="Z10" s="117" t="s">
        <v>1861</v>
      </c>
      <c r="AA10" s="117" t="s">
        <v>1862</v>
      </c>
      <c r="AB10" s="117" t="s">
        <v>1863</v>
      </c>
      <c r="AC10" s="117" t="s">
        <v>1864</v>
      </c>
      <c r="AD10" s="117" t="s">
        <v>1865</v>
      </c>
      <c r="AE10" s="117" t="s">
        <v>1866</v>
      </c>
      <c r="AF10" s="117" t="s">
        <v>1867</v>
      </c>
      <c r="AG10" s="117" t="s">
        <v>1868</v>
      </c>
      <c r="AH10" s="117" t="s">
        <v>1869</v>
      </c>
      <c r="AI10" s="117" t="s">
        <v>1870</v>
      </c>
      <c r="AJ10" s="117" t="s">
        <v>1871</v>
      </c>
      <c r="AK10" s="117" t="s">
        <v>1872</v>
      </c>
      <c r="AL10" s="117" t="s">
        <v>1873</v>
      </c>
      <c r="AM10" s="117" t="s">
        <v>1874</v>
      </c>
      <c r="AN10" s="117" t="s">
        <v>1875</v>
      </c>
      <c r="AO10" s="117" t="s">
        <v>1876</v>
      </c>
      <c r="AP10" s="117" t="s">
        <v>1877</v>
      </c>
      <c r="AQ10" s="117" t="s">
        <v>1878</v>
      </c>
      <c r="AR10" s="117" t="s">
        <v>1879</v>
      </c>
      <c r="AS10" s="117" t="s">
        <v>1880</v>
      </c>
      <c r="AT10" s="117" t="s">
        <v>1881</v>
      </c>
      <c r="AU10" s="117" t="s">
        <v>1882</v>
      </c>
      <c r="AV10" s="117" t="s">
        <v>1883</v>
      </c>
      <c r="AW10" s="117" t="s">
        <v>1884</v>
      </c>
      <c r="AX10" s="117" t="s">
        <v>1885</v>
      </c>
      <c r="AY10" s="117" t="s">
        <v>1886</v>
      </c>
      <c r="AZ10" s="117" t="s">
        <v>1887</v>
      </c>
      <c r="BA10" s="117" t="s">
        <v>1888</v>
      </c>
      <c r="BB10" s="117" t="s">
        <v>1889</v>
      </c>
      <c r="BC10" s="117" t="s">
        <v>1890</v>
      </c>
      <c r="BD10" s="117" t="s">
        <v>1891</v>
      </c>
      <c r="BE10" s="117" t="s">
        <v>1892</v>
      </c>
      <c r="BF10" s="117" t="s">
        <v>1893</v>
      </c>
      <c r="BG10" s="117" t="s">
        <v>1894</v>
      </c>
      <c r="BH10" s="117" t="s">
        <v>1895</v>
      </c>
      <c r="BI10" s="117" t="s">
        <v>1896</v>
      </c>
      <c r="BJ10" s="117" t="s">
        <v>1897</v>
      </c>
      <c r="BK10" s="117" t="s">
        <v>1898</v>
      </c>
      <c r="BL10" s="117" t="s">
        <v>1899</v>
      </c>
      <c r="BM10" s="117" t="s">
        <v>1900</v>
      </c>
      <c r="BN10" s="117" t="s">
        <v>1901</v>
      </c>
      <c r="BO10" s="117" t="s">
        <v>1902</v>
      </c>
      <c r="BP10" s="117" t="s">
        <v>1903</v>
      </c>
      <c r="BQ10" s="117" t="s">
        <v>1904</v>
      </c>
      <c r="BR10" s="117" t="s">
        <v>1905</v>
      </c>
      <c r="BS10" s="117" t="s">
        <v>1906</v>
      </c>
      <c r="BT10" s="117" t="s">
        <v>1907</v>
      </c>
      <c r="BU10" s="117" t="s">
        <v>1908</v>
      </c>
      <c r="BV10" s="117" t="s">
        <v>1909</v>
      </c>
      <c r="BW10" s="117" t="s">
        <v>1910</v>
      </c>
      <c r="BX10" s="117" t="s">
        <v>1911</v>
      </c>
      <c r="BY10" s="117" t="s">
        <v>1912</v>
      </c>
      <c r="BZ10" s="117" t="s">
        <v>1913</v>
      </c>
      <c r="CA10" s="117" t="s">
        <v>1914</v>
      </c>
      <c r="CB10" s="117" t="s">
        <v>1915</v>
      </c>
      <c r="CC10" s="117" t="s">
        <v>1916</v>
      </c>
      <c r="CD10" s="117" t="s">
        <v>1917</v>
      </c>
      <c r="CE10" s="117" t="s">
        <v>1918</v>
      </c>
      <c r="CF10" s="117" t="s">
        <v>1919</v>
      </c>
      <c r="CG10" s="117" t="s">
        <v>1920</v>
      </c>
      <c r="CH10" s="117" t="s">
        <v>1921</v>
      </c>
      <c r="CI10" s="117" t="s">
        <v>1922</v>
      </c>
      <c r="CJ10" s="117" t="s">
        <v>1923</v>
      </c>
      <c r="CK10" s="117" t="s">
        <v>1924</v>
      </c>
      <c r="CL10" s="117" t="s">
        <v>1925</v>
      </c>
      <c r="CM10" s="117" t="s">
        <v>1926</v>
      </c>
      <c r="CN10" s="117" t="s">
        <v>1927</v>
      </c>
      <c r="CO10" s="117" t="s">
        <v>1928</v>
      </c>
      <c r="CP10" s="117" t="s">
        <v>1929</v>
      </c>
      <c r="CQ10" s="117" t="s">
        <v>1930</v>
      </c>
      <c r="CR10" s="117" t="s">
        <v>1931</v>
      </c>
      <c r="CS10" s="117" t="s">
        <v>1932</v>
      </c>
      <c r="CT10" s="117" t="s">
        <v>1933</v>
      </c>
      <c r="CU10" s="117" t="s">
        <v>1934</v>
      </c>
      <c r="CV10" s="117" t="s">
        <v>1935</v>
      </c>
      <c r="CW10" s="117" t="s">
        <v>1936</v>
      </c>
      <c r="CX10" s="117" t="s">
        <v>1937</v>
      </c>
      <c r="CY10" s="117" t="s">
        <v>1938</v>
      </c>
      <c r="CZ10" s="117" t="s">
        <v>1939</v>
      </c>
      <c r="DA10" s="117" t="s">
        <v>1940</v>
      </c>
      <c r="DB10" s="117" t="s">
        <v>1941</v>
      </c>
      <c r="DC10" s="117" t="s">
        <v>1942</v>
      </c>
      <c r="DD10" s="117" t="s">
        <v>1943</v>
      </c>
      <c r="DE10" s="117" t="s">
        <v>1944</v>
      </c>
      <c r="DF10" s="117" t="s">
        <v>1945</v>
      </c>
      <c r="DG10" s="117" t="s">
        <v>1946</v>
      </c>
      <c r="DH10" s="117" t="s">
        <v>1947</v>
      </c>
      <c r="DI10" s="117" t="s">
        <v>1948</v>
      </c>
      <c r="DJ10" s="117" t="s">
        <v>1949</v>
      </c>
      <c r="DK10" s="117" t="s">
        <v>1950</v>
      </c>
      <c r="DL10" s="117" t="s">
        <v>1951</v>
      </c>
      <c r="DM10" s="117" t="s">
        <v>1952</v>
      </c>
      <c r="DN10" s="117" t="s">
        <v>1953</v>
      </c>
      <c r="DO10" s="117" t="s">
        <v>1954</v>
      </c>
      <c r="DP10" s="117" t="s">
        <v>1955</v>
      </c>
      <c r="DQ10" s="117" t="s">
        <v>1956</v>
      </c>
      <c r="DR10" s="117" t="s">
        <v>1957</v>
      </c>
      <c r="DS10" s="117" t="s">
        <v>1958</v>
      </c>
      <c r="DT10" s="117" t="s">
        <v>1959</v>
      </c>
      <c r="DU10" s="117" t="s">
        <v>1960</v>
      </c>
      <c r="DV10" s="117" t="s">
        <v>1961</v>
      </c>
      <c r="DW10" s="117" t="s">
        <v>1962</v>
      </c>
      <c r="DX10" s="117" t="s">
        <v>1963</v>
      </c>
      <c r="DY10" s="117" t="s">
        <v>1964</v>
      </c>
      <c r="DZ10" s="117" t="s">
        <v>1965</v>
      </c>
      <c r="EA10" s="117" t="s">
        <v>1966</v>
      </c>
      <c r="EB10" s="117" t="s">
        <v>1967</v>
      </c>
      <c r="EC10" s="117" t="s">
        <v>1968</v>
      </c>
      <c r="ED10" s="117" t="s">
        <v>1969</v>
      </c>
      <c r="EE10" s="117" t="s">
        <v>1970</v>
      </c>
      <c r="EF10" s="117" t="s">
        <v>1971</v>
      </c>
      <c r="EG10" s="117" t="s">
        <v>1972</v>
      </c>
      <c r="EH10" s="117" t="s">
        <v>1973</v>
      </c>
      <c r="EI10" s="117" t="s">
        <v>1974</v>
      </c>
      <c r="EJ10" s="117" t="s">
        <v>1975</v>
      </c>
      <c r="EK10" s="117" t="s">
        <v>1976</v>
      </c>
      <c r="EL10" s="117" t="s">
        <v>1977</v>
      </c>
      <c r="EM10" s="117" t="s">
        <v>1978</v>
      </c>
      <c r="EN10" s="117" t="s">
        <v>1979</v>
      </c>
      <c r="EO10" s="117" t="s">
        <v>1980</v>
      </c>
      <c r="EP10" s="117" t="s">
        <v>1981</v>
      </c>
      <c r="EQ10" s="117" t="s">
        <v>1982</v>
      </c>
      <c r="ER10" s="117" t="s">
        <v>1983</v>
      </c>
      <c r="ES10" s="117" t="s">
        <v>1984</v>
      </c>
      <c r="ET10" s="117" t="s">
        <v>1985</v>
      </c>
      <c r="EU10" s="117" t="s">
        <v>1986</v>
      </c>
      <c r="EV10" s="117" t="s">
        <v>1987</v>
      </c>
      <c r="EW10" s="117" t="s">
        <v>1988</v>
      </c>
      <c r="EX10" s="117" t="s">
        <v>1989</v>
      </c>
      <c r="EY10" s="117" t="s">
        <v>1990</v>
      </c>
      <c r="EZ10" s="117" t="s">
        <v>1991</v>
      </c>
      <c r="FA10" s="117" t="s">
        <v>1992</v>
      </c>
      <c r="FB10" s="117" t="s">
        <v>1993</v>
      </c>
      <c r="FC10" s="117" t="s">
        <v>1994</v>
      </c>
      <c r="FD10" s="117" t="s">
        <v>1995</v>
      </c>
      <c r="FE10" s="117" t="s">
        <v>1996</v>
      </c>
      <c r="FF10" s="117" t="s">
        <v>1997</v>
      </c>
      <c r="FG10" s="117" t="s">
        <v>1998</v>
      </c>
      <c r="FH10" s="117" t="s">
        <v>1999</v>
      </c>
      <c r="FI10" s="117" t="s">
        <v>2000</v>
      </c>
      <c r="FJ10" s="117" t="s">
        <v>2001</v>
      </c>
      <c r="FK10" s="117" t="s">
        <v>2002</v>
      </c>
      <c r="FL10" s="117" t="s">
        <v>2003</v>
      </c>
      <c r="FM10" s="117" t="s">
        <v>2004</v>
      </c>
      <c r="FN10" s="117" t="s">
        <v>2005</v>
      </c>
      <c r="FO10" s="117" t="s">
        <v>2006</v>
      </c>
      <c r="FP10" s="117" t="s">
        <v>2007</v>
      </c>
      <c r="FQ10" s="117" t="s">
        <v>2008</v>
      </c>
      <c r="FR10" s="117" t="s">
        <v>2009</v>
      </c>
      <c r="FS10" s="117" t="s">
        <v>2010</v>
      </c>
      <c r="FT10" s="117" t="s">
        <v>2011</v>
      </c>
      <c r="FU10" s="117" t="s">
        <v>2012</v>
      </c>
      <c r="FV10" s="117" t="s">
        <v>2013</v>
      </c>
      <c r="FW10" s="117" t="s">
        <v>2014</v>
      </c>
      <c r="FX10" s="117" t="s">
        <v>2015</v>
      </c>
      <c r="FY10" s="117" t="s">
        <v>2016</v>
      </c>
      <c r="FZ10" s="117" t="s">
        <v>2017</v>
      </c>
      <c r="GA10" s="117" t="s">
        <v>2018</v>
      </c>
      <c r="GB10" s="117" t="s">
        <v>2019</v>
      </c>
      <c r="GC10" s="117" t="s">
        <v>2020</v>
      </c>
      <c r="GE10" s="108" t="s">
        <v>2031</v>
      </c>
      <c r="GG10" s="108" t="s">
        <v>1018</v>
      </c>
      <c r="GH10" s="108" t="s">
        <v>1019</v>
      </c>
      <c r="GI10" s="108" t="s">
        <v>1020</v>
      </c>
      <c r="GJ10" s="108" t="s">
        <v>1021</v>
      </c>
      <c r="GK10" s="108" t="s">
        <v>1022</v>
      </c>
      <c r="GL10" s="108" t="s">
        <v>1023</v>
      </c>
      <c r="GM10" s="108" t="s">
        <v>1024</v>
      </c>
      <c r="GN10" s="108" t="s">
        <v>1025</v>
      </c>
      <c r="GO10" s="108" t="s">
        <v>1026</v>
      </c>
      <c r="GP10" s="108" t="s">
        <v>1027</v>
      </c>
      <c r="GQ10" s="108" t="s">
        <v>1028</v>
      </c>
      <c r="GR10" s="108" t="s">
        <v>1029</v>
      </c>
      <c r="GS10" s="108" t="s">
        <v>1030</v>
      </c>
      <c r="GT10" s="108" t="s">
        <v>1031</v>
      </c>
      <c r="GU10" s="108" t="s">
        <v>1032</v>
      </c>
    </row>
    <row r="11" spans="1:222" s="108" customFormat="1" ht="15" customHeight="1" x14ac:dyDescent="0.2">
      <c r="A11" t="s">
        <v>2259</v>
      </c>
      <c r="B11" s="118" t="s">
        <v>2114</v>
      </c>
      <c r="C11" s="119" t="s">
        <v>2260</v>
      </c>
      <c r="D11" s="119" t="s">
        <v>2023</v>
      </c>
      <c r="E11" s="118">
        <v>1</v>
      </c>
      <c r="F11" s="118">
        <v>2010</v>
      </c>
      <c r="G11" s="118"/>
      <c r="H11" s="118"/>
      <c r="I11" s="118"/>
      <c r="J11" s="118"/>
      <c r="K11" s="118"/>
      <c r="L11" s="118"/>
      <c r="M11" s="118"/>
      <c r="N11" s="118"/>
      <c r="O11" s="118"/>
      <c r="P11" s="118"/>
      <c r="Q11" s="118"/>
      <c r="R11" s="118"/>
      <c r="S11" s="118"/>
      <c r="T11" s="118"/>
      <c r="U11" s="118"/>
      <c r="V11" s="118"/>
      <c r="W11" s="183">
        <v>0</v>
      </c>
      <c r="X11" s="183">
        <v>0</v>
      </c>
      <c r="Y11" s="183">
        <v>0</v>
      </c>
      <c r="Z11" s="183">
        <v>0</v>
      </c>
      <c r="AA11" s="183">
        <v>0</v>
      </c>
      <c r="AB11" s="183">
        <v>0</v>
      </c>
      <c r="AC11" s="183">
        <v>0</v>
      </c>
      <c r="AD11" s="183">
        <v>0</v>
      </c>
      <c r="AE11" s="183">
        <v>0</v>
      </c>
      <c r="AF11" s="183">
        <v>0</v>
      </c>
      <c r="AG11" s="183">
        <v>0</v>
      </c>
      <c r="AH11" s="183">
        <v>0</v>
      </c>
      <c r="AI11" s="183">
        <v>0</v>
      </c>
      <c r="AJ11" s="183">
        <v>0</v>
      </c>
      <c r="AK11" s="183">
        <v>0</v>
      </c>
      <c r="AL11" s="183">
        <v>0</v>
      </c>
      <c r="AM11" s="183">
        <v>0</v>
      </c>
      <c r="AN11" s="183">
        <v>0</v>
      </c>
      <c r="AO11" s="183">
        <v>0</v>
      </c>
      <c r="AP11" s="183">
        <v>0</v>
      </c>
      <c r="AQ11" s="183">
        <v>0</v>
      </c>
      <c r="AR11" s="183">
        <v>0</v>
      </c>
      <c r="AS11" s="183">
        <v>0</v>
      </c>
      <c r="AT11" s="184">
        <f>AT20/$GD11</f>
        <v>0</v>
      </c>
      <c r="AU11" s="184">
        <f t="shared" ref="AU11:DF11" si="0">AU20/$GD11</f>
        <v>4.1237113402061839E-3</v>
      </c>
      <c r="AV11" s="184">
        <f t="shared" si="0"/>
        <v>0</v>
      </c>
      <c r="AW11" s="184">
        <f t="shared" si="0"/>
        <v>3.2989690721649471E-2</v>
      </c>
      <c r="AX11" s="184">
        <f t="shared" si="0"/>
        <v>2.4742268041237105E-2</v>
      </c>
      <c r="AY11" s="184">
        <f t="shared" si="0"/>
        <v>0</v>
      </c>
      <c r="AZ11" s="184">
        <f t="shared" si="0"/>
        <v>2.061855670103092E-3</v>
      </c>
      <c r="BA11" s="184">
        <f t="shared" si="0"/>
        <v>6.1855670103092763E-3</v>
      </c>
      <c r="BB11" s="184">
        <f t="shared" si="0"/>
        <v>4.1237113402061839E-3</v>
      </c>
      <c r="BC11" s="184">
        <f t="shared" si="0"/>
        <v>0</v>
      </c>
      <c r="BD11" s="184">
        <f t="shared" si="0"/>
        <v>8.2474226804123679E-3</v>
      </c>
      <c r="BE11" s="184">
        <f t="shared" si="0"/>
        <v>4.1237113402061839E-3</v>
      </c>
      <c r="BF11" s="184">
        <f t="shared" si="0"/>
        <v>0</v>
      </c>
      <c r="BG11" s="184">
        <f t="shared" si="0"/>
        <v>0</v>
      </c>
      <c r="BH11" s="184">
        <f t="shared" si="0"/>
        <v>0</v>
      </c>
      <c r="BI11" s="184">
        <f t="shared" si="0"/>
        <v>0</v>
      </c>
      <c r="BJ11" s="184">
        <f t="shared" si="0"/>
        <v>0</v>
      </c>
      <c r="BK11" s="184">
        <f t="shared" si="0"/>
        <v>0</v>
      </c>
      <c r="BL11" s="184">
        <f t="shared" si="0"/>
        <v>6.1855670103092763E-3</v>
      </c>
      <c r="BM11" s="184">
        <f t="shared" si="0"/>
        <v>2.061855670103092E-3</v>
      </c>
      <c r="BN11" s="184">
        <f t="shared" si="0"/>
        <v>2.061855670103092E-3</v>
      </c>
      <c r="BO11" s="184">
        <f t="shared" si="0"/>
        <v>0</v>
      </c>
      <c r="BP11" s="184">
        <f t="shared" si="0"/>
        <v>0</v>
      </c>
      <c r="BQ11" s="184">
        <f t="shared" si="0"/>
        <v>0</v>
      </c>
      <c r="BR11" s="184">
        <f t="shared" si="0"/>
        <v>1.030927835051546E-2</v>
      </c>
      <c r="BS11" s="184">
        <f t="shared" si="0"/>
        <v>4.1237113402061839E-3</v>
      </c>
      <c r="BT11" s="184">
        <f t="shared" si="0"/>
        <v>1.2371134020618553E-2</v>
      </c>
      <c r="BU11" s="184">
        <f t="shared" si="0"/>
        <v>4.1237113402061839E-3</v>
      </c>
      <c r="BV11" s="184">
        <f t="shared" si="0"/>
        <v>4.1237113402061839E-3</v>
      </c>
      <c r="BW11" s="184">
        <f t="shared" si="0"/>
        <v>4.1237113402061839E-3</v>
      </c>
      <c r="BX11" s="184">
        <f t="shared" si="0"/>
        <v>0</v>
      </c>
      <c r="BY11" s="184">
        <f t="shared" si="0"/>
        <v>0</v>
      </c>
      <c r="BZ11" s="184">
        <f t="shared" si="0"/>
        <v>4.1237113402061839E-3</v>
      </c>
      <c r="CA11" s="184">
        <f t="shared" si="0"/>
        <v>0</v>
      </c>
      <c r="CB11" s="184">
        <f t="shared" si="0"/>
        <v>0</v>
      </c>
      <c r="CC11" s="184">
        <f t="shared" si="0"/>
        <v>0</v>
      </c>
      <c r="CD11" s="184">
        <f t="shared" si="0"/>
        <v>0</v>
      </c>
      <c r="CE11" s="184">
        <f t="shared" si="0"/>
        <v>0</v>
      </c>
      <c r="CF11" s="184">
        <f t="shared" si="0"/>
        <v>2.061855670103092E-3</v>
      </c>
      <c r="CG11" s="184">
        <f t="shared" si="0"/>
        <v>0</v>
      </c>
      <c r="CH11" s="184">
        <f t="shared" si="0"/>
        <v>0</v>
      </c>
      <c r="CI11" s="184">
        <f t="shared" si="0"/>
        <v>2.061855670103092E-3</v>
      </c>
      <c r="CJ11" s="184">
        <f t="shared" si="0"/>
        <v>2.061855670103092E-3</v>
      </c>
      <c r="CK11" s="184">
        <f t="shared" si="0"/>
        <v>2.061855670103092E-3</v>
      </c>
      <c r="CL11" s="184">
        <f t="shared" si="0"/>
        <v>4.1237113402061839E-3</v>
      </c>
      <c r="CM11" s="184">
        <f t="shared" si="0"/>
        <v>0</v>
      </c>
      <c r="CN11" s="184">
        <f t="shared" si="0"/>
        <v>0</v>
      </c>
      <c r="CO11" s="184">
        <f t="shared" si="0"/>
        <v>0</v>
      </c>
      <c r="CP11" s="184">
        <f t="shared" si="0"/>
        <v>0</v>
      </c>
      <c r="CQ11" s="184">
        <f t="shared" si="0"/>
        <v>0</v>
      </c>
      <c r="CR11" s="184">
        <f t="shared" si="0"/>
        <v>0</v>
      </c>
      <c r="CS11" s="184">
        <f t="shared" si="0"/>
        <v>0</v>
      </c>
      <c r="CT11" s="184">
        <f t="shared" si="0"/>
        <v>0</v>
      </c>
      <c r="CU11" s="184">
        <f t="shared" si="0"/>
        <v>0</v>
      </c>
      <c r="CV11" s="184">
        <f t="shared" si="0"/>
        <v>0</v>
      </c>
      <c r="CW11" s="184">
        <f t="shared" si="0"/>
        <v>0</v>
      </c>
      <c r="CX11" s="184">
        <f t="shared" si="0"/>
        <v>0</v>
      </c>
      <c r="CY11" s="184">
        <f t="shared" si="0"/>
        <v>0</v>
      </c>
      <c r="CZ11" s="184">
        <f t="shared" si="0"/>
        <v>0</v>
      </c>
      <c r="DA11" s="184">
        <f t="shared" si="0"/>
        <v>0</v>
      </c>
      <c r="DB11" s="184">
        <f t="shared" si="0"/>
        <v>0</v>
      </c>
      <c r="DC11" s="184">
        <f t="shared" si="0"/>
        <v>0</v>
      </c>
      <c r="DD11" s="184">
        <f t="shared" si="0"/>
        <v>0</v>
      </c>
      <c r="DE11" s="184">
        <f t="shared" si="0"/>
        <v>0</v>
      </c>
      <c r="DF11" s="184">
        <f t="shared" si="0"/>
        <v>0</v>
      </c>
      <c r="DG11" s="184">
        <f t="shared" ref="DG11:DM11" si="1">DG20/$GD11</f>
        <v>0</v>
      </c>
      <c r="DH11" s="184">
        <f t="shared" si="1"/>
        <v>0</v>
      </c>
      <c r="DI11" s="184">
        <f t="shared" si="1"/>
        <v>2.061855670103092E-3</v>
      </c>
      <c r="DJ11" s="184">
        <f t="shared" si="1"/>
        <v>0</v>
      </c>
      <c r="DK11" s="184">
        <f t="shared" si="1"/>
        <v>0</v>
      </c>
      <c r="DL11" s="184">
        <f t="shared" si="1"/>
        <v>0</v>
      </c>
      <c r="DM11" s="184">
        <f t="shared" si="1"/>
        <v>0</v>
      </c>
      <c r="DN11" s="183">
        <v>0</v>
      </c>
      <c r="DO11" s="183">
        <v>0</v>
      </c>
      <c r="DP11" s="183">
        <v>0</v>
      </c>
      <c r="DQ11" s="183">
        <v>0</v>
      </c>
      <c r="DR11" s="183">
        <v>0</v>
      </c>
      <c r="DS11" s="183">
        <v>0</v>
      </c>
      <c r="DT11" s="183">
        <v>0</v>
      </c>
      <c r="DU11" s="183">
        <v>0</v>
      </c>
      <c r="DV11" s="183">
        <v>0</v>
      </c>
      <c r="DW11" s="183">
        <v>0</v>
      </c>
      <c r="DX11" s="183">
        <v>0</v>
      </c>
      <c r="DY11" s="183">
        <v>0</v>
      </c>
      <c r="DZ11" s="183">
        <v>0</v>
      </c>
      <c r="EA11" s="183">
        <v>0</v>
      </c>
      <c r="EB11" s="183">
        <v>0</v>
      </c>
      <c r="EC11" s="183">
        <v>0</v>
      </c>
      <c r="ED11" s="183">
        <v>0</v>
      </c>
      <c r="EE11" s="183">
        <v>0</v>
      </c>
      <c r="EF11" s="183">
        <v>0</v>
      </c>
      <c r="EG11" s="183">
        <v>0</v>
      </c>
      <c r="EH11" s="183">
        <v>0</v>
      </c>
      <c r="EI11" s="183">
        <v>0</v>
      </c>
      <c r="EJ11" s="183">
        <v>0</v>
      </c>
      <c r="EK11" s="183">
        <v>0</v>
      </c>
      <c r="EL11" s="183">
        <v>0</v>
      </c>
      <c r="EM11" s="183">
        <v>0</v>
      </c>
      <c r="EN11" s="183">
        <v>0</v>
      </c>
      <c r="EO11" s="183">
        <v>0</v>
      </c>
      <c r="EP11" s="183">
        <v>0</v>
      </c>
      <c r="EQ11" s="183">
        <v>0</v>
      </c>
      <c r="ER11" s="183">
        <v>0</v>
      </c>
      <c r="ES11" s="183">
        <v>0</v>
      </c>
      <c r="ET11" s="183">
        <v>0</v>
      </c>
      <c r="EU11" s="183">
        <v>0</v>
      </c>
      <c r="EV11" s="183">
        <v>0</v>
      </c>
      <c r="EW11" s="183">
        <v>0</v>
      </c>
      <c r="EX11" s="183">
        <v>0</v>
      </c>
      <c r="EY11" s="183">
        <v>0</v>
      </c>
      <c r="EZ11" s="183">
        <v>0</v>
      </c>
      <c r="FA11" s="183">
        <v>0</v>
      </c>
      <c r="FB11" s="183">
        <v>0</v>
      </c>
      <c r="FC11" s="183">
        <v>0</v>
      </c>
      <c r="FD11" s="183">
        <v>0</v>
      </c>
      <c r="FE11" s="183">
        <v>0</v>
      </c>
      <c r="FF11" s="183">
        <v>0</v>
      </c>
      <c r="FG11" s="183">
        <v>0</v>
      </c>
      <c r="FH11" s="183">
        <v>0</v>
      </c>
      <c r="FI11" s="183">
        <v>0</v>
      </c>
      <c r="FJ11" s="183">
        <v>0</v>
      </c>
      <c r="FK11" s="183">
        <v>0</v>
      </c>
      <c r="FL11" s="183">
        <v>0</v>
      </c>
      <c r="FM11" s="183">
        <v>0</v>
      </c>
      <c r="FN11" s="183">
        <v>0</v>
      </c>
      <c r="FO11" s="183">
        <v>0</v>
      </c>
      <c r="FP11" s="183">
        <v>0</v>
      </c>
      <c r="FQ11" s="183">
        <v>0</v>
      </c>
      <c r="FR11" s="183">
        <v>0</v>
      </c>
      <c r="FS11" s="183">
        <v>0</v>
      </c>
      <c r="FT11" s="183">
        <v>0</v>
      </c>
      <c r="FU11" s="183">
        <v>0</v>
      </c>
      <c r="FV11" s="183">
        <v>0</v>
      </c>
      <c r="FW11" s="183">
        <v>0</v>
      </c>
      <c r="FX11" s="183">
        <v>0</v>
      </c>
      <c r="FY11" s="183">
        <v>0</v>
      </c>
      <c r="FZ11" s="183">
        <v>0</v>
      </c>
      <c r="GA11" s="183">
        <v>0</v>
      </c>
      <c r="GB11" s="118">
        <v>0</v>
      </c>
      <c r="GC11" s="118">
        <v>0</v>
      </c>
      <c r="GD11" s="108">
        <v>0.48500000000000015</v>
      </c>
      <c r="GE11" s="105">
        <f>SUM(SheetB!W11:GC11) + SUM(SheetC!W11:GC11) + SUM(SheetD!W11:GC11) + SUM(SheetE!W11:GC11) + SUM(SheetF!W11:GC11)</f>
        <v>0.99999999999999933</v>
      </c>
      <c r="GF11"/>
      <c r="GG11" s="26">
        <f t="shared" ref="GG11" si="2">SUM(W11:AF11)</f>
        <v>0</v>
      </c>
      <c r="GH11" s="26">
        <f t="shared" ref="GH11" si="3">SUM(AG11:AS11)</f>
        <v>0</v>
      </c>
      <c r="GI11" s="26">
        <f t="shared" ref="GI11" si="4">SUM(AT11:BF11)</f>
        <v>8.6597938144329853E-2</v>
      </c>
      <c r="GJ11" s="26">
        <f t="shared" ref="GJ11" si="5">SUM(BG11:BQ11)</f>
        <v>1.030927835051546E-2</v>
      </c>
      <c r="GK11" s="26">
        <f t="shared" ref="GK11" si="6">SUM(BR11:BX11)</f>
        <v>3.9175257731958749E-2</v>
      </c>
      <c r="GL11" s="26">
        <f t="shared" ref="GL11" si="7">SUM(BZ11:CP11)</f>
        <v>1.6494845360824736E-2</v>
      </c>
      <c r="GM11" s="26">
        <f t="shared" ref="GM11" si="8">SUM(CQ11:DC11)</f>
        <v>0</v>
      </c>
      <c r="GN11" s="26">
        <f t="shared" ref="GN11" si="9">SUM(DD11:DM11)</f>
        <v>2.061855670103092E-3</v>
      </c>
      <c r="GO11" s="26">
        <f t="shared" ref="GO11" si="10">SUM(DN11:DV11)</f>
        <v>0</v>
      </c>
      <c r="GP11" s="26">
        <f t="shared" ref="GP11" si="11">SUM(DW11:EF11)</f>
        <v>0</v>
      </c>
      <c r="GQ11" s="26">
        <f t="shared" ref="GQ11" si="12">SUM(EG11:EQ11)</f>
        <v>0</v>
      </c>
      <c r="GR11" s="26">
        <f t="shared" ref="GR11" si="13">SUM(ER11:FD11)</f>
        <v>0</v>
      </c>
      <c r="GS11" s="26">
        <f t="shared" ref="GS11" si="14">SUM(FE11:FN11)</f>
        <v>0</v>
      </c>
      <c r="GT11" s="26">
        <f t="shared" ref="GT11" si="15">SUM(FO11:GA11)</f>
        <v>0</v>
      </c>
      <c r="GU11" s="105">
        <f>SUM(SheetB!GG11:GT11)+SUM(SheetC!GG11:GT11)+SUM(SheetD!GG11:GT11)+SUM(SheetE!GG11:GT11)+SUM(SheetF!GG11:GT11)</f>
        <v>0.99999999999999956</v>
      </c>
    </row>
    <row r="12" spans="1:222" s="108" customFormat="1" ht="15" customHeight="1" x14ac:dyDescent="0.2">
      <c r="A12" t="s">
        <v>2261</v>
      </c>
      <c r="B12" s="118" t="s">
        <v>2114</v>
      </c>
      <c r="C12" s="119" t="s">
        <v>2260</v>
      </c>
      <c r="D12" s="119" t="s">
        <v>2024</v>
      </c>
      <c r="E12" s="118">
        <v>1</v>
      </c>
      <c r="F12" s="118">
        <v>2010</v>
      </c>
      <c r="G12" s="118"/>
      <c r="H12" s="118"/>
      <c r="I12" s="118"/>
      <c r="J12" s="118"/>
      <c r="K12" s="118"/>
      <c r="L12" s="118"/>
      <c r="M12" s="118"/>
      <c r="N12" s="118"/>
      <c r="O12" s="118"/>
      <c r="P12" s="118"/>
      <c r="Q12" s="118"/>
      <c r="R12" s="118"/>
      <c r="S12" s="118"/>
      <c r="T12" s="118"/>
      <c r="U12" s="118"/>
      <c r="V12" s="118"/>
      <c r="W12" s="183">
        <v>0</v>
      </c>
      <c r="X12" s="183">
        <v>0</v>
      </c>
      <c r="Y12" s="183">
        <v>0</v>
      </c>
      <c r="Z12" s="183">
        <v>0</v>
      </c>
      <c r="AA12" s="183">
        <v>0</v>
      </c>
      <c r="AB12" s="183">
        <v>0</v>
      </c>
      <c r="AC12" s="183">
        <v>0</v>
      </c>
      <c r="AD12" s="183">
        <v>0</v>
      </c>
      <c r="AE12" s="183">
        <v>0</v>
      </c>
      <c r="AF12" s="183">
        <v>0</v>
      </c>
      <c r="AG12" s="183">
        <v>0</v>
      </c>
      <c r="AH12" s="183">
        <v>0</v>
      </c>
      <c r="AI12" s="183">
        <v>0</v>
      </c>
      <c r="AJ12" s="183">
        <v>0</v>
      </c>
      <c r="AK12" s="183">
        <v>0</v>
      </c>
      <c r="AL12" s="183">
        <v>0</v>
      </c>
      <c r="AM12" s="183">
        <v>0</v>
      </c>
      <c r="AN12" s="183">
        <v>0</v>
      </c>
      <c r="AO12" s="183">
        <v>0</v>
      </c>
      <c r="AP12" s="183">
        <v>0</v>
      </c>
      <c r="AQ12" s="183">
        <v>0</v>
      </c>
      <c r="AR12" s="183">
        <v>0</v>
      </c>
      <c r="AS12" s="183">
        <v>0</v>
      </c>
      <c r="AT12" s="184">
        <f t="shared" ref="AT12:DE12" si="16">AT21/$GD12</f>
        <v>0</v>
      </c>
      <c r="AU12" s="184">
        <f t="shared" si="16"/>
        <v>2.1834061135371169E-3</v>
      </c>
      <c r="AV12" s="184">
        <f t="shared" si="16"/>
        <v>0</v>
      </c>
      <c r="AW12" s="184">
        <f t="shared" si="16"/>
        <v>6.5502183406113516E-3</v>
      </c>
      <c r="AX12" s="184">
        <f t="shared" si="16"/>
        <v>1.7467248908296935E-2</v>
      </c>
      <c r="AY12" s="184">
        <f t="shared" si="16"/>
        <v>2.1834061135371169E-3</v>
      </c>
      <c r="AZ12" s="184">
        <f t="shared" si="16"/>
        <v>4.3668122270742338E-3</v>
      </c>
      <c r="BA12" s="184">
        <f t="shared" si="16"/>
        <v>6.5502183406113516E-3</v>
      </c>
      <c r="BB12" s="184">
        <f t="shared" si="16"/>
        <v>2.1834061135371169E-3</v>
      </c>
      <c r="BC12" s="184">
        <f t="shared" si="16"/>
        <v>0</v>
      </c>
      <c r="BD12" s="184">
        <f t="shared" si="16"/>
        <v>0</v>
      </c>
      <c r="BE12" s="184">
        <f t="shared" si="16"/>
        <v>6.5502183406113516E-3</v>
      </c>
      <c r="BF12" s="184">
        <f t="shared" si="16"/>
        <v>0</v>
      </c>
      <c r="BG12" s="184">
        <f t="shared" si="16"/>
        <v>0</v>
      </c>
      <c r="BH12" s="184">
        <f t="shared" si="16"/>
        <v>0</v>
      </c>
      <c r="BI12" s="184">
        <f t="shared" si="16"/>
        <v>0</v>
      </c>
      <c r="BJ12" s="184">
        <f t="shared" si="16"/>
        <v>0</v>
      </c>
      <c r="BK12" s="184">
        <f t="shared" si="16"/>
        <v>0</v>
      </c>
      <c r="BL12" s="184">
        <f t="shared" si="16"/>
        <v>2.1834061135371169E-3</v>
      </c>
      <c r="BM12" s="184">
        <f t="shared" si="16"/>
        <v>0</v>
      </c>
      <c r="BN12" s="184">
        <f t="shared" si="16"/>
        <v>0</v>
      </c>
      <c r="BO12" s="184">
        <f t="shared" si="16"/>
        <v>0</v>
      </c>
      <c r="BP12" s="184">
        <f t="shared" si="16"/>
        <v>0</v>
      </c>
      <c r="BQ12" s="184">
        <f t="shared" si="16"/>
        <v>0</v>
      </c>
      <c r="BR12" s="184">
        <f t="shared" si="16"/>
        <v>1.0917030567685585E-2</v>
      </c>
      <c r="BS12" s="184">
        <f t="shared" si="16"/>
        <v>6.5502183406113516E-3</v>
      </c>
      <c r="BT12" s="184">
        <f t="shared" si="16"/>
        <v>4.3668122270742338E-3</v>
      </c>
      <c r="BU12" s="184">
        <f t="shared" si="16"/>
        <v>6.5502183406113516E-3</v>
      </c>
      <c r="BV12" s="184">
        <f t="shared" si="16"/>
        <v>6.5502183406113516E-3</v>
      </c>
      <c r="BW12" s="184">
        <f t="shared" si="16"/>
        <v>6.5502183406113516E-3</v>
      </c>
      <c r="BX12" s="184">
        <f t="shared" si="16"/>
        <v>0</v>
      </c>
      <c r="BY12" s="184">
        <f t="shared" si="16"/>
        <v>0</v>
      </c>
      <c r="BZ12" s="184">
        <f t="shared" si="16"/>
        <v>4.3668122270742338E-3</v>
      </c>
      <c r="CA12" s="184">
        <f t="shared" si="16"/>
        <v>0</v>
      </c>
      <c r="CB12" s="184">
        <f t="shared" si="16"/>
        <v>0</v>
      </c>
      <c r="CC12" s="184">
        <f t="shared" si="16"/>
        <v>0</v>
      </c>
      <c r="CD12" s="184">
        <f t="shared" si="16"/>
        <v>0</v>
      </c>
      <c r="CE12" s="184">
        <f t="shared" si="16"/>
        <v>0</v>
      </c>
      <c r="CF12" s="184">
        <f t="shared" si="16"/>
        <v>0</v>
      </c>
      <c r="CG12" s="184">
        <f t="shared" si="16"/>
        <v>0</v>
      </c>
      <c r="CH12" s="184">
        <f t="shared" si="16"/>
        <v>0</v>
      </c>
      <c r="CI12" s="184">
        <f t="shared" si="16"/>
        <v>0</v>
      </c>
      <c r="CJ12" s="184">
        <f t="shared" si="16"/>
        <v>0</v>
      </c>
      <c r="CK12" s="184">
        <f t="shared" si="16"/>
        <v>0</v>
      </c>
      <c r="CL12" s="184">
        <f t="shared" si="16"/>
        <v>4.3668122270742338E-3</v>
      </c>
      <c r="CM12" s="184">
        <f t="shared" si="16"/>
        <v>0</v>
      </c>
      <c r="CN12" s="184">
        <f t="shared" si="16"/>
        <v>0</v>
      </c>
      <c r="CO12" s="184">
        <f t="shared" si="16"/>
        <v>0</v>
      </c>
      <c r="CP12" s="184">
        <f t="shared" si="16"/>
        <v>0</v>
      </c>
      <c r="CQ12" s="184">
        <f t="shared" si="16"/>
        <v>0</v>
      </c>
      <c r="CR12" s="184">
        <f t="shared" si="16"/>
        <v>0</v>
      </c>
      <c r="CS12" s="184">
        <f t="shared" si="16"/>
        <v>0</v>
      </c>
      <c r="CT12" s="184">
        <f t="shared" si="16"/>
        <v>0</v>
      </c>
      <c r="CU12" s="184">
        <f t="shared" si="16"/>
        <v>0</v>
      </c>
      <c r="CV12" s="184">
        <f t="shared" si="16"/>
        <v>0</v>
      </c>
      <c r="CW12" s="184">
        <f t="shared" si="16"/>
        <v>0</v>
      </c>
      <c r="CX12" s="184">
        <f t="shared" si="16"/>
        <v>0</v>
      </c>
      <c r="CY12" s="184">
        <f t="shared" si="16"/>
        <v>0</v>
      </c>
      <c r="CZ12" s="184">
        <f t="shared" si="16"/>
        <v>2.1834061135371169E-3</v>
      </c>
      <c r="DA12" s="184">
        <f t="shared" si="16"/>
        <v>0</v>
      </c>
      <c r="DB12" s="184">
        <f t="shared" si="16"/>
        <v>0</v>
      </c>
      <c r="DC12" s="184">
        <f t="shared" si="16"/>
        <v>0</v>
      </c>
      <c r="DD12" s="184">
        <f t="shared" si="16"/>
        <v>0</v>
      </c>
      <c r="DE12" s="184">
        <f t="shared" si="16"/>
        <v>0</v>
      </c>
      <c r="DF12" s="184">
        <f t="shared" ref="DF12:DM12" si="17">DF21/$GD12</f>
        <v>0</v>
      </c>
      <c r="DG12" s="184">
        <f t="shared" si="17"/>
        <v>0</v>
      </c>
      <c r="DH12" s="184">
        <f t="shared" si="17"/>
        <v>0</v>
      </c>
      <c r="DI12" s="184">
        <f t="shared" si="17"/>
        <v>6.5502183406113516E-3</v>
      </c>
      <c r="DJ12" s="184">
        <f t="shared" si="17"/>
        <v>0</v>
      </c>
      <c r="DK12" s="184">
        <f t="shared" si="17"/>
        <v>0</v>
      </c>
      <c r="DL12" s="184">
        <f t="shared" si="17"/>
        <v>0</v>
      </c>
      <c r="DM12" s="184">
        <f t="shared" si="17"/>
        <v>0</v>
      </c>
      <c r="DN12" s="183">
        <v>0</v>
      </c>
      <c r="DO12" s="183">
        <v>0</v>
      </c>
      <c r="DP12" s="183">
        <v>0</v>
      </c>
      <c r="DQ12" s="183">
        <v>0</v>
      </c>
      <c r="DR12" s="183">
        <v>0</v>
      </c>
      <c r="DS12" s="183">
        <v>0</v>
      </c>
      <c r="DT12" s="183">
        <v>0</v>
      </c>
      <c r="DU12" s="183">
        <v>0</v>
      </c>
      <c r="DV12" s="183">
        <v>0</v>
      </c>
      <c r="DW12" s="183">
        <v>0</v>
      </c>
      <c r="DX12" s="183">
        <v>0</v>
      </c>
      <c r="DY12" s="183">
        <v>0</v>
      </c>
      <c r="DZ12" s="183">
        <v>0</v>
      </c>
      <c r="EA12" s="183">
        <v>0</v>
      </c>
      <c r="EB12" s="183">
        <v>0</v>
      </c>
      <c r="EC12" s="183">
        <v>0</v>
      </c>
      <c r="ED12" s="183">
        <v>0</v>
      </c>
      <c r="EE12" s="183">
        <v>0</v>
      </c>
      <c r="EF12" s="183">
        <v>0</v>
      </c>
      <c r="EG12" s="183">
        <v>0</v>
      </c>
      <c r="EH12" s="183">
        <v>0</v>
      </c>
      <c r="EI12" s="183">
        <v>0</v>
      </c>
      <c r="EJ12" s="183">
        <v>0</v>
      </c>
      <c r="EK12" s="183">
        <v>0</v>
      </c>
      <c r="EL12" s="183">
        <v>0</v>
      </c>
      <c r="EM12" s="183">
        <v>0</v>
      </c>
      <c r="EN12" s="183">
        <v>0</v>
      </c>
      <c r="EO12" s="183">
        <v>0</v>
      </c>
      <c r="EP12" s="183">
        <v>0</v>
      </c>
      <c r="EQ12" s="183">
        <v>0</v>
      </c>
      <c r="ER12" s="183">
        <v>0</v>
      </c>
      <c r="ES12" s="183">
        <v>0</v>
      </c>
      <c r="ET12" s="183">
        <v>0</v>
      </c>
      <c r="EU12" s="183">
        <v>0</v>
      </c>
      <c r="EV12" s="183">
        <v>0</v>
      </c>
      <c r="EW12" s="183">
        <v>0</v>
      </c>
      <c r="EX12" s="183">
        <v>0</v>
      </c>
      <c r="EY12" s="183">
        <v>0</v>
      </c>
      <c r="EZ12" s="183">
        <v>0</v>
      </c>
      <c r="FA12" s="183">
        <v>0</v>
      </c>
      <c r="FB12" s="183">
        <v>0</v>
      </c>
      <c r="FC12" s="183">
        <v>0</v>
      </c>
      <c r="FD12" s="183">
        <v>0</v>
      </c>
      <c r="FE12" s="183">
        <v>0</v>
      </c>
      <c r="FF12" s="183">
        <v>0</v>
      </c>
      <c r="FG12" s="183">
        <v>0</v>
      </c>
      <c r="FH12" s="183">
        <v>0</v>
      </c>
      <c r="FI12" s="183">
        <v>0</v>
      </c>
      <c r="FJ12" s="183">
        <v>0</v>
      </c>
      <c r="FK12" s="183">
        <v>0</v>
      </c>
      <c r="FL12" s="183">
        <v>0</v>
      </c>
      <c r="FM12" s="183">
        <v>0</v>
      </c>
      <c r="FN12" s="183">
        <v>0</v>
      </c>
      <c r="FO12" s="183">
        <v>0</v>
      </c>
      <c r="FP12" s="183">
        <v>0</v>
      </c>
      <c r="FQ12" s="183">
        <v>0</v>
      </c>
      <c r="FR12" s="183">
        <v>0</v>
      </c>
      <c r="FS12" s="183">
        <v>0</v>
      </c>
      <c r="FT12" s="183">
        <v>0</v>
      </c>
      <c r="FU12" s="183">
        <v>0</v>
      </c>
      <c r="FV12" s="183">
        <v>0</v>
      </c>
      <c r="FW12" s="183">
        <v>0</v>
      </c>
      <c r="FX12" s="183">
        <v>0</v>
      </c>
      <c r="FY12" s="183">
        <v>0</v>
      </c>
      <c r="FZ12" s="183">
        <v>0</v>
      </c>
      <c r="GA12" s="183">
        <v>0</v>
      </c>
      <c r="GB12" s="118">
        <v>0</v>
      </c>
      <c r="GC12" s="118">
        <v>0</v>
      </c>
      <c r="GD12" s="108">
        <v>0.45800000000000018</v>
      </c>
      <c r="GE12" s="105">
        <f>SUM(SheetB!W12:GC12) + SUM(SheetC!W12:GC12) + SUM(SheetD!W12:GC12) + SUM(SheetE!W12:GC12) + SUM(SheetF!W12:GC12)</f>
        <v>0.99999999999999978</v>
      </c>
      <c r="GF12"/>
      <c r="GG12" s="26">
        <f t="shared" ref="GG12" si="18">SUM(W12:AF12)</f>
        <v>0</v>
      </c>
      <c r="GH12" s="26">
        <f t="shared" ref="GH12" si="19">SUM(AG12:AS12)</f>
        <v>0</v>
      </c>
      <c r="GI12" s="26">
        <f t="shared" ref="GI12" si="20">SUM(AT12:BF12)</f>
        <v>4.8034934497816567E-2</v>
      </c>
      <c r="GJ12" s="26">
        <f t="shared" ref="GJ12" si="21">SUM(BG12:BQ12)</f>
        <v>2.1834061135371169E-3</v>
      </c>
      <c r="GK12" s="26">
        <f t="shared" ref="GK12" si="22">SUM(BR12:BX12)</f>
        <v>4.1484716157205226E-2</v>
      </c>
      <c r="GL12" s="26">
        <f t="shared" ref="GL12" si="23">SUM(BZ12:CP12)</f>
        <v>8.7336244541484677E-3</v>
      </c>
      <c r="GM12" s="26">
        <f t="shared" ref="GM12" si="24">SUM(CQ12:DC12)</f>
        <v>2.1834061135371169E-3</v>
      </c>
      <c r="GN12" s="26">
        <f t="shared" ref="GN12" si="25">SUM(DD12:DM12)</f>
        <v>6.5502183406113516E-3</v>
      </c>
      <c r="GO12" s="26">
        <f t="shared" ref="GO12" si="26">SUM(DN12:DV12)</f>
        <v>0</v>
      </c>
      <c r="GP12" s="26">
        <f t="shared" ref="GP12" si="27">SUM(DW12:EF12)</f>
        <v>0</v>
      </c>
      <c r="GQ12" s="26">
        <f t="shared" ref="GQ12" si="28">SUM(EG12:EQ12)</f>
        <v>0</v>
      </c>
      <c r="GR12" s="26">
        <f t="shared" ref="GR12" si="29">SUM(ER12:FD12)</f>
        <v>0</v>
      </c>
      <c r="GS12" s="26">
        <f t="shared" ref="GS12" si="30">SUM(FE12:FN12)</f>
        <v>0</v>
      </c>
      <c r="GT12" s="26">
        <f t="shared" ref="GT12" si="31">SUM(FO12:GA12)</f>
        <v>0</v>
      </c>
      <c r="GU12" s="105">
        <f>SUM(SheetB!GG12:GT12)+SUM(SheetC!GG12:GT12)+SUM(SheetD!GG12:GT12)+SUM(SheetE!GG12:GT12)+SUM(SheetF!GG12:GT12)</f>
        <v>0.99999999999999967</v>
      </c>
    </row>
    <row r="13" spans="1:222" s="108" customFormat="1" ht="15" customHeight="1" x14ac:dyDescent="0.2">
      <c r="A13" t="s">
        <v>2262</v>
      </c>
      <c r="B13" s="118" t="s">
        <v>2114</v>
      </c>
      <c r="C13" s="119" t="s">
        <v>2260</v>
      </c>
      <c r="D13" s="119" t="s">
        <v>2025</v>
      </c>
      <c r="E13" s="118">
        <v>1</v>
      </c>
      <c r="F13" s="118">
        <v>2010</v>
      </c>
      <c r="G13" s="118"/>
      <c r="H13" s="118"/>
      <c r="I13" s="118"/>
      <c r="J13" s="118"/>
      <c r="K13" s="118"/>
      <c r="L13" s="118"/>
      <c r="M13" s="118"/>
      <c r="N13" s="118"/>
      <c r="O13" s="118"/>
      <c r="P13" s="118"/>
      <c r="Q13" s="118"/>
      <c r="R13" s="118"/>
      <c r="S13" s="118"/>
      <c r="T13" s="118"/>
      <c r="U13" s="118"/>
      <c r="V13" s="118"/>
      <c r="W13" s="183">
        <v>0</v>
      </c>
      <c r="X13" s="183">
        <v>0</v>
      </c>
      <c r="Y13" s="183">
        <v>0</v>
      </c>
      <c r="Z13" s="183">
        <v>0</v>
      </c>
      <c r="AA13" s="183">
        <v>0</v>
      </c>
      <c r="AB13" s="183">
        <v>0</v>
      </c>
      <c r="AC13" s="183">
        <v>0</v>
      </c>
      <c r="AD13" s="183">
        <v>0</v>
      </c>
      <c r="AE13" s="183">
        <v>0</v>
      </c>
      <c r="AF13" s="183">
        <v>0</v>
      </c>
      <c r="AG13" s="183">
        <v>0</v>
      </c>
      <c r="AH13" s="183">
        <v>0</v>
      </c>
      <c r="AI13" s="183">
        <v>0</v>
      </c>
      <c r="AJ13" s="183">
        <v>0</v>
      </c>
      <c r="AK13" s="183">
        <v>0</v>
      </c>
      <c r="AL13" s="183">
        <v>0</v>
      </c>
      <c r="AM13" s="183">
        <v>0</v>
      </c>
      <c r="AN13" s="183">
        <v>0</v>
      </c>
      <c r="AO13" s="183">
        <v>0</v>
      </c>
      <c r="AP13" s="183">
        <v>0</v>
      </c>
      <c r="AQ13" s="183">
        <v>0</v>
      </c>
      <c r="AR13" s="183">
        <v>0</v>
      </c>
      <c r="AS13" s="183">
        <v>0</v>
      </c>
      <c r="AT13" s="184">
        <f t="shared" ref="AT13:DE13" si="32">AT22/$GD13</f>
        <v>0</v>
      </c>
      <c r="AU13" s="184">
        <f t="shared" si="32"/>
        <v>0</v>
      </c>
      <c r="AV13" s="184">
        <f t="shared" si="32"/>
        <v>0</v>
      </c>
      <c r="AW13" s="184">
        <f t="shared" si="32"/>
        <v>6.2630480167014599E-3</v>
      </c>
      <c r="AX13" s="184">
        <f t="shared" si="32"/>
        <v>2.0876826722338201E-2</v>
      </c>
      <c r="AY13" s="184">
        <f t="shared" si="32"/>
        <v>2.0876826722338203E-3</v>
      </c>
      <c r="AZ13" s="184">
        <f t="shared" si="32"/>
        <v>4.1753653444676405E-3</v>
      </c>
      <c r="BA13" s="184">
        <f t="shared" si="32"/>
        <v>6.2630480167014599E-3</v>
      </c>
      <c r="BB13" s="184">
        <f t="shared" si="32"/>
        <v>2.0876826722338203E-3</v>
      </c>
      <c r="BC13" s="184">
        <f t="shared" si="32"/>
        <v>0</v>
      </c>
      <c r="BD13" s="184">
        <f t="shared" si="32"/>
        <v>0</v>
      </c>
      <c r="BE13" s="184">
        <f t="shared" si="32"/>
        <v>6.2630480167014599E-3</v>
      </c>
      <c r="BF13" s="184">
        <f t="shared" si="32"/>
        <v>0</v>
      </c>
      <c r="BG13" s="184">
        <f t="shared" si="32"/>
        <v>0</v>
      </c>
      <c r="BH13" s="184">
        <f t="shared" si="32"/>
        <v>0</v>
      </c>
      <c r="BI13" s="184">
        <f t="shared" si="32"/>
        <v>0</v>
      </c>
      <c r="BJ13" s="184">
        <f t="shared" si="32"/>
        <v>0</v>
      </c>
      <c r="BK13" s="184">
        <f t="shared" si="32"/>
        <v>0</v>
      </c>
      <c r="BL13" s="184">
        <f t="shared" si="32"/>
        <v>2.0876826722338203E-3</v>
      </c>
      <c r="BM13" s="184">
        <f t="shared" si="32"/>
        <v>2.0876826722338203E-3</v>
      </c>
      <c r="BN13" s="184">
        <f t="shared" si="32"/>
        <v>0</v>
      </c>
      <c r="BO13" s="184">
        <f t="shared" si="32"/>
        <v>0</v>
      </c>
      <c r="BP13" s="184">
        <f t="shared" si="32"/>
        <v>0</v>
      </c>
      <c r="BQ13" s="184">
        <f t="shared" si="32"/>
        <v>0</v>
      </c>
      <c r="BR13" s="184">
        <f t="shared" si="32"/>
        <v>1.04384133611691E-2</v>
      </c>
      <c r="BS13" s="184">
        <f t="shared" si="32"/>
        <v>6.2630480167014599E-3</v>
      </c>
      <c r="BT13" s="184">
        <f t="shared" si="32"/>
        <v>4.1753653444676405E-3</v>
      </c>
      <c r="BU13" s="184">
        <f t="shared" si="32"/>
        <v>6.2630480167014599E-3</v>
      </c>
      <c r="BV13" s="184">
        <f t="shared" si="32"/>
        <v>6.2630480167014599E-3</v>
      </c>
      <c r="BW13" s="184">
        <f t="shared" si="32"/>
        <v>6.2630480167014599E-3</v>
      </c>
      <c r="BX13" s="184">
        <f t="shared" si="32"/>
        <v>0</v>
      </c>
      <c r="BY13" s="184">
        <f t="shared" si="32"/>
        <v>0</v>
      </c>
      <c r="BZ13" s="184">
        <f t="shared" si="32"/>
        <v>4.1753653444676405E-3</v>
      </c>
      <c r="CA13" s="184">
        <f t="shared" si="32"/>
        <v>0</v>
      </c>
      <c r="CB13" s="184">
        <f t="shared" si="32"/>
        <v>0</v>
      </c>
      <c r="CC13" s="184">
        <f t="shared" si="32"/>
        <v>0</v>
      </c>
      <c r="CD13" s="184">
        <f t="shared" si="32"/>
        <v>0</v>
      </c>
      <c r="CE13" s="184">
        <f t="shared" si="32"/>
        <v>0</v>
      </c>
      <c r="CF13" s="184">
        <f t="shared" si="32"/>
        <v>0</v>
      </c>
      <c r="CG13" s="184">
        <f t="shared" si="32"/>
        <v>0</v>
      </c>
      <c r="CH13" s="184">
        <f t="shared" si="32"/>
        <v>0</v>
      </c>
      <c r="CI13" s="184">
        <f t="shared" si="32"/>
        <v>0</v>
      </c>
      <c r="CJ13" s="184">
        <f t="shared" si="32"/>
        <v>0</v>
      </c>
      <c r="CK13" s="184">
        <f t="shared" si="32"/>
        <v>0</v>
      </c>
      <c r="CL13" s="184">
        <f t="shared" si="32"/>
        <v>4.1753653444676405E-3</v>
      </c>
      <c r="CM13" s="184">
        <f t="shared" si="32"/>
        <v>0</v>
      </c>
      <c r="CN13" s="184">
        <f t="shared" si="32"/>
        <v>0</v>
      </c>
      <c r="CO13" s="184">
        <f t="shared" si="32"/>
        <v>0</v>
      </c>
      <c r="CP13" s="184">
        <f t="shared" si="32"/>
        <v>0</v>
      </c>
      <c r="CQ13" s="184">
        <f t="shared" si="32"/>
        <v>0</v>
      </c>
      <c r="CR13" s="184">
        <f t="shared" si="32"/>
        <v>0</v>
      </c>
      <c r="CS13" s="184">
        <f t="shared" si="32"/>
        <v>0</v>
      </c>
      <c r="CT13" s="184">
        <f t="shared" si="32"/>
        <v>0</v>
      </c>
      <c r="CU13" s="184">
        <f t="shared" si="32"/>
        <v>0</v>
      </c>
      <c r="CV13" s="184">
        <f t="shared" si="32"/>
        <v>0</v>
      </c>
      <c r="CW13" s="184">
        <f t="shared" si="32"/>
        <v>0</v>
      </c>
      <c r="CX13" s="184">
        <f t="shared" si="32"/>
        <v>0</v>
      </c>
      <c r="CY13" s="184">
        <f t="shared" si="32"/>
        <v>0</v>
      </c>
      <c r="CZ13" s="184">
        <f t="shared" si="32"/>
        <v>4.1753653444676405E-3</v>
      </c>
      <c r="DA13" s="184">
        <f t="shared" si="32"/>
        <v>0</v>
      </c>
      <c r="DB13" s="184">
        <f t="shared" si="32"/>
        <v>0</v>
      </c>
      <c r="DC13" s="184">
        <f t="shared" si="32"/>
        <v>0</v>
      </c>
      <c r="DD13" s="184">
        <f t="shared" si="32"/>
        <v>0</v>
      </c>
      <c r="DE13" s="184">
        <f t="shared" si="32"/>
        <v>0</v>
      </c>
      <c r="DF13" s="184">
        <f t="shared" ref="DF13:DM13" si="33">DF22/$GD13</f>
        <v>0</v>
      </c>
      <c r="DG13" s="184">
        <f t="shared" si="33"/>
        <v>0</v>
      </c>
      <c r="DH13" s="184">
        <f t="shared" si="33"/>
        <v>6.2630480167014599E-3</v>
      </c>
      <c r="DI13" s="184">
        <f t="shared" si="33"/>
        <v>2.0876826722338203E-3</v>
      </c>
      <c r="DJ13" s="184">
        <f t="shared" si="33"/>
        <v>0</v>
      </c>
      <c r="DK13" s="184">
        <f t="shared" si="33"/>
        <v>0</v>
      </c>
      <c r="DL13" s="184">
        <f t="shared" si="33"/>
        <v>0</v>
      </c>
      <c r="DM13" s="184">
        <f t="shared" si="33"/>
        <v>0</v>
      </c>
      <c r="DN13" s="183">
        <v>0</v>
      </c>
      <c r="DO13" s="183">
        <v>0</v>
      </c>
      <c r="DP13" s="183">
        <v>0</v>
      </c>
      <c r="DQ13" s="183">
        <v>0</v>
      </c>
      <c r="DR13" s="183">
        <v>0</v>
      </c>
      <c r="DS13" s="183">
        <v>0</v>
      </c>
      <c r="DT13" s="183">
        <v>0</v>
      </c>
      <c r="DU13" s="183">
        <v>0</v>
      </c>
      <c r="DV13" s="183">
        <v>0</v>
      </c>
      <c r="DW13" s="183">
        <v>0</v>
      </c>
      <c r="DX13" s="183">
        <v>0</v>
      </c>
      <c r="DY13" s="183">
        <v>0</v>
      </c>
      <c r="DZ13" s="183">
        <v>0</v>
      </c>
      <c r="EA13" s="183">
        <v>0</v>
      </c>
      <c r="EB13" s="183">
        <v>0</v>
      </c>
      <c r="EC13" s="183">
        <v>0</v>
      </c>
      <c r="ED13" s="183">
        <v>0</v>
      </c>
      <c r="EE13" s="183">
        <v>0</v>
      </c>
      <c r="EF13" s="183">
        <v>0</v>
      </c>
      <c r="EG13" s="183">
        <v>0</v>
      </c>
      <c r="EH13" s="183">
        <v>0</v>
      </c>
      <c r="EI13" s="183">
        <v>0</v>
      </c>
      <c r="EJ13" s="183">
        <v>0</v>
      </c>
      <c r="EK13" s="183">
        <v>0</v>
      </c>
      <c r="EL13" s="183">
        <v>0</v>
      </c>
      <c r="EM13" s="183">
        <v>0</v>
      </c>
      <c r="EN13" s="183">
        <v>0</v>
      </c>
      <c r="EO13" s="183">
        <v>0</v>
      </c>
      <c r="EP13" s="183">
        <v>0</v>
      </c>
      <c r="EQ13" s="183">
        <v>0</v>
      </c>
      <c r="ER13" s="183">
        <v>0</v>
      </c>
      <c r="ES13" s="183">
        <v>0</v>
      </c>
      <c r="ET13" s="183">
        <v>0</v>
      </c>
      <c r="EU13" s="183">
        <v>0</v>
      </c>
      <c r="EV13" s="183">
        <v>0</v>
      </c>
      <c r="EW13" s="183">
        <v>0</v>
      </c>
      <c r="EX13" s="183">
        <v>0</v>
      </c>
      <c r="EY13" s="183">
        <v>0</v>
      </c>
      <c r="EZ13" s="183">
        <v>0</v>
      </c>
      <c r="FA13" s="183">
        <v>0</v>
      </c>
      <c r="FB13" s="183">
        <v>0</v>
      </c>
      <c r="FC13" s="183">
        <v>0</v>
      </c>
      <c r="FD13" s="183">
        <v>0</v>
      </c>
      <c r="FE13" s="183">
        <v>0</v>
      </c>
      <c r="FF13" s="183">
        <v>0</v>
      </c>
      <c r="FG13" s="183">
        <v>0</v>
      </c>
      <c r="FH13" s="183">
        <v>0</v>
      </c>
      <c r="FI13" s="183">
        <v>0</v>
      </c>
      <c r="FJ13" s="183">
        <v>0</v>
      </c>
      <c r="FK13" s="183">
        <v>0</v>
      </c>
      <c r="FL13" s="183">
        <v>0</v>
      </c>
      <c r="FM13" s="183">
        <v>0</v>
      </c>
      <c r="FN13" s="183">
        <v>0</v>
      </c>
      <c r="FO13" s="183">
        <v>0</v>
      </c>
      <c r="FP13" s="183">
        <v>0</v>
      </c>
      <c r="FQ13" s="183">
        <v>0</v>
      </c>
      <c r="FR13" s="183">
        <v>0</v>
      </c>
      <c r="FS13" s="183">
        <v>0</v>
      </c>
      <c r="FT13" s="183">
        <v>0</v>
      </c>
      <c r="FU13" s="183">
        <v>0</v>
      </c>
      <c r="FV13" s="183">
        <v>0</v>
      </c>
      <c r="FW13" s="183">
        <v>0</v>
      </c>
      <c r="FX13" s="183">
        <v>0</v>
      </c>
      <c r="FY13" s="183">
        <v>0</v>
      </c>
      <c r="FZ13" s="183">
        <v>0</v>
      </c>
      <c r="GA13" s="183">
        <v>0</v>
      </c>
      <c r="GB13" s="118">
        <v>0</v>
      </c>
      <c r="GC13" s="118">
        <v>0</v>
      </c>
      <c r="GD13" s="108">
        <v>0.47900000000000009</v>
      </c>
      <c r="GE13" s="105">
        <f>SUM(SheetB!W13:GC13) + SUM(SheetC!W13:GC13) + SUM(SheetD!W13:GC13) + SUM(SheetE!W13:GC13) + SUM(SheetF!W13:GC13)</f>
        <v>0.99999999999999989</v>
      </c>
      <c r="GF13"/>
      <c r="GG13" s="26">
        <f t="shared" ref="GG13" si="34">SUM(W13:AF13)</f>
        <v>0</v>
      </c>
      <c r="GH13" s="26">
        <f t="shared" ref="GH13" si="35">SUM(AG13:AS13)</f>
        <v>0</v>
      </c>
      <c r="GI13" s="26">
        <f t="shared" ref="GI13" si="36">SUM(AT13:BF13)</f>
        <v>4.8016701461377861E-2</v>
      </c>
      <c r="GJ13" s="26">
        <f t="shared" ref="GJ13" si="37">SUM(BG13:BQ13)</f>
        <v>4.1753653444676405E-3</v>
      </c>
      <c r="GK13" s="26">
        <f t="shared" ref="GK13" si="38">SUM(BR13:BX13)</f>
        <v>3.9665970772442584E-2</v>
      </c>
      <c r="GL13" s="26">
        <f t="shared" ref="GL13" si="39">SUM(BZ13:CP13)</f>
        <v>8.350730688935281E-3</v>
      </c>
      <c r="GM13" s="26">
        <f t="shared" ref="GM13" si="40">SUM(CQ13:DC13)</f>
        <v>4.1753653444676405E-3</v>
      </c>
      <c r="GN13" s="26">
        <f t="shared" ref="GN13" si="41">SUM(DD13:DM13)</f>
        <v>8.350730688935281E-3</v>
      </c>
      <c r="GO13" s="26">
        <f t="shared" ref="GO13" si="42">SUM(DN13:DV13)</f>
        <v>0</v>
      </c>
      <c r="GP13" s="26">
        <f t="shared" ref="GP13" si="43">SUM(DW13:EF13)</f>
        <v>0</v>
      </c>
      <c r="GQ13" s="26">
        <f t="shared" ref="GQ13" si="44">SUM(EG13:EQ13)</f>
        <v>0</v>
      </c>
      <c r="GR13" s="26">
        <f t="shared" ref="GR13" si="45">SUM(ER13:FD13)</f>
        <v>0</v>
      </c>
      <c r="GS13" s="26">
        <f t="shared" ref="GS13" si="46">SUM(FE13:FN13)</f>
        <v>0</v>
      </c>
      <c r="GT13" s="26">
        <f t="shared" ref="GT13" si="47">SUM(FO13:GA13)</f>
        <v>0</v>
      </c>
      <c r="GU13" s="105">
        <f>SUM(SheetB!GG13:GT13)+SUM(SheetC!GG13:GT13)+SUM(SheetD!GG13:GT13)+SUM(SheetE!GG13:GT13)+SUM(SheetF!GG13:GT13)</f>
        <v>0.99999999999999989</v>
      </c>
    </row>
    <row r="14" spans="1:222" s="108" customFormat="1" ht="15" customHeight="1" x14ac:dyDescent="0.2">
      <c r="A14" t="s">
        <v>2263</v>
      </c>
      <c r="B14" s="118" t="s">
        <v>2114</v>
      </c>
      <c r="C14" s="119" t="s">
        <v>2260</v>
      </c>
      <c r="D14" s="119" t="s">
        <v>2026</v>
      </c>
      <c r="E14" s="118">
        <v>1</v>
      </c>
      <c r="F14" s="118">
        <v>2010</v>
      </c>
      <c r="G14" s="118"/>
      <c r="H14" s="118"/>
      <c r="I14" s="118"/>
      <c r="J14" s="118"/>
      <c r="K14" s="118"/>
      <c r="L14" s="118"/>
      <c r="M14" s="118"/>
      <c r="N14" s="118"/>
      <c r="O14" s="118"/>
      <c r="P14" s="118"/>
      <c r="Q14" s="118"/>
      <c r="R14" s="118"/>
      <c r="S14" s="118"/>
      <c r="T14" s="118"/>
      <c r="U14" s="118"/>
      <c r="V14" s="118"/>
      <c r="W14" s="183">
        <v>0</v>
      </c>
      <c r="X14" s="183">
        <v>0</v>
      </c>
      <c r="Y14" s="183">
        <v>0</v>
      </c>
      <c r="Z14" s="183">
        <v>0</v>
      </c>
      <c r="AA14" s="183">
        <v>0</v>
      </c>
      <c r="AB14" s="183">
        <v>0</v>
      </c>
      <c r="AC14" s="183">
        <v>0</v>
      </c>
      <c r="AD14" s="183">
        <v>0</v>
      </c>
      <c r="AE14" s="183">
        <v>0</v>
      </c>
      <c r="AF14" s="183">
        <v>0</v>
      </c>
      <c r="AG14" s="183">
        <v>0</v>
      </c>
      <c r="AH14" s="183">
        <v>0</v>
      </c>
      <c r="AI14" s="183">
        <v>0</v>
      </c>
      <c r="AJ14" s="183">
        <v>0</v>
      </c>
      <c r="AK14" s="183">
        <v>0</v>
      </c>
      <c r="AL14" s="183">
        <v>0</v>
      </c>
      <c r="AM14" s="183">
        <v>0</v>
      </c>
      <c r="AN14" s="183">
        <v>0</v>
      </c>
      <c r="AO14" s="183">
        <v>0</v>
      </c>
      <c r="AP14" s="183">
        <v>0</v>
      </c>
      <c r="AQ14" s="183">
        <v>0</v>
      </c>
      <c r="AR14" s="183">
        <v>0</v>
      </c>
      <c r="AS14" s="183">
        <v>0</v>
      </c>
      <c r="AT14" s="184">
        <f t="shared" ref="AT14:DE14" si="48">AT23/$GD14</f>
        <v>0</v>
      </c>
      <c r="AU14" s="184">
        <f t="shared" si="48"/>
        <v>0</v>
      </c>
      <c r="AV14" s="184">
        <f t="shared" si="48"/>
        <v>0</v>
      </c>
      <c r="AW14" s="184">
        <f t="shared" si="48"/>
        <v>0</v>
      </c>
      <c r="AX14" s="184">
        <f t="shared" si="48"/>
        <v>0</v>
      </c>
      <c r="AY14" s="184">
        <f t="shared" si="48"/>
        <v>0</v>
      </c>
      <c r="AZ14" s="184">
        <f t="shared" si="48"/>
        <v>0</v>
      </c>
      <c r="BA14" s="184">
        <f t="shared" si="48"/>
        <v>0</v>
      </c>
      <c r="BB14" s="184">
        <f t="shared" si="48"/>
        <v>0</v>
      </c>
      <c r="BC14" s="184">
        <f t="shared" si="48"/>
        <v>0</v>
      </c>
      <c r="BD14" s="184">
        <f t="shared" si="48"/>
        <v>0</v>
      </c>
      <c r="BE14" s="184">
        <f t="shared" si="48"/>
        <v>0</v>
      </c>
      <c r="BF14" s="184">
        <f t="shared" si="48"/>
        <v>0</v>
      </c>
      <c r="BG14" s="184">
        <f t="shared" si="48"/>
        <v>0</v>
      </c>
      <c r="BH14" s="184">
        <f t="shared" si="48"/>
        <v>0</v>
      </c>
      <c r="BI14" s="184">
        <f t="shared" si="48"/>
        <v>0</v>
      </c>
      <c r="BJ14" s="184">
        <f t="shared" si="48"/>
        <v>0</v>
      </c>
      <c r="BK14" s="184">
        <f t="shared" si="48"/>
        <v>0</v>
      </c>
      <c r="BL14" s="184">
        <f t="shared" si="48"/>
        <v>0</v>
      </c>
      <c r="BM14" s="184">
        <f t="shared" si="48"/>
        <v>0</v>
      </c>
      <c r="BN14" s="184">
        <f t="shared" si="48"/>
        <v>0</v>
      </c>
      <c r="BO14" s="184">
        <f t="shared" si="48"/>
        <v>0</v>
      </c>
      <c r="BP14" s="184">
        <f t="shared" si="48"/>
        <v>0</v>
      </c>
      <c r="BQ14" s="184">
        <f t="shared" si="48"/>
        <v>0</v>
      </c>
      <c r="BR14" s="184">
        <f t="shared" si="48"/>
        <v>0</v>
      </c>
      <c r="BS14" s="184">
        <f t="shared" si="48"/>
        <v>0</v>
      </c>
      <c r="BT14" s="184">
        <f t="shared" si="48"/>
        <v>0</v>
      </c>
      <c r="BU14" s="184">
        <f t="shared" si="48"/>
        <v>0</v>
      </c>
      <c r="BV14" s="184">
        <f t="shared" si="48"/>
        <v>0</v>
      </c>
      <c r="BW14" s="184">
        <f t="shared" si="48"/>
        <v>0</v>
      </c>
      <c r="BX14" s="184">
        <f t="shared" si="48"/>
        <v>0</v>
      </c>
      <c r="BY14" s="184">
        <f t="shared" si="48"/>
        <v>2.2271714922048988E-3</v>
      </c>
      <c r="BZ14" s="184">
        <f t="shared" si="48"/>
        <v>0</v>
      </c>
      <c r="CA14" s="184">
        <f t="shared" si="48"/>
        <v>0</v>
      </c>
      <c r="CB14" s="184">
        <f t="shared" si="48"/>
        <v>0</v>
      </c>
      <c r="CC14" s="184">
        <f t="shared" si="48"/>
        <v>0</v>
      </c>
      <c r="CD14" s="184">
        <f t="shared" si="48"/>
        <v>0</v>
      </c>
      <c r="CE14" s="184">
        <f t="shared" si="48"/>
        <v>0</v>
      </c>
      <c r="CF14" s="184">
        <f t="shared" si="48"/>
        <v>2.2271714922048988E-3</v>
      </c>
      <c r="CG14" s="184">
        <f t="shared" si="48"/>
        <v>0</v>
      </c>
      <c r="CH14" s="184">
        <f t="shared" si="48"/>
        <v>4.4543429844097976E-3</v>
      </c>
      <c r="CI14" s="184">
        <f t="shared" si="48"/>
        <v>0</v>
      </c>
      <c r="CJ14" s="184">
        <f t="shared" si="48"/>
        <v>0</v>
      </c>
      <c r="CK14" s="184">
        <f t="shared" si="48"/>
        <v>0</v>
      </c>
      <c r="CL14" s="184">
        <f t="shared" si="48"/>
        <v>0</v>
      </c>
      <c r="CM14" s="184">
        <f t="shared" si="48"/>
        <v>0</v>
      </c>
      <c r="CN14" s="184">
        <f t="shared" si="48"/>
        <v>0</v>
      </c>
      <c r="CO14" s="184">
        <f t="shared" si="48"/>
        <v>0</v>
      </c>
      <c r="CP14" s="184">
        <f t="shared" si="48"/>
        <v>0</v>
      </c>
      <c r="CQ14" s="184">
        <f t="shared" si="48"/>
        <v>0</v>
      </c>
      <c r="CR14" s="184">
        <f t="shared" si="48"/>
        <v>0</v>
      </c>
      <c r="CS14" s="184">
        <f t="shared" si="48"/>
        <v>0</v>
      </c>
      <c r="CT14" s="184">
        <f t="shared" si="48"/>
        <v>0</v>
      </c>
      <c r="CU14" s="184">
        <f t="shared" si="48"/>
        <v>0</v>
      </c>
      <c r="CV14" s="184">
        <f t="shared" si="48"/>
        <v>0</v>
      </c>
      <c r="CW14" s="184">
        <f t="shared" si="48"/>
        <v>0</v>
      </c>
      <c r="CX14" s="184">
        <f t="shared" si="48"/>
        <v>0</v>
      </c>
      <c r="CY14" s="184">
        <f t="shared" si="48"/>
        <v>2.2271714922048988E-3</v>
      </c>
      <c r="CZ14" s="184">
        <f t="shared" si="48"/>
        <v>2.2271714922048988E-3</v>
      </c>
      <c r="DA14" s="184">
        <f t="shared" si="48"/>
        <v>0</v>
      </c>
      <c r="DB14" s="184">
        <f t="shared" si="48"/>
        <v>0</v>
      </c>
      <c r="DC14" s="184">
        <f t="shared" si="48"/>
        <v>0</v>
      </c>
      <c r="DD14" s="184">
        <f t="shared" si="48"/>
        <v>0</v>
      </c>
      <c r="DE14" s="184">
        <f t="shared" si="48"/>
        <v>2.2271714922048988E-3</v>
      </c>
      <c r="DF14" s="184">
        <f t="shared" ref="DF14:DM14" si="49">DF23/$GD14</f>
        <v>0</v>
      </c>
      <c r="DG14" s="184">
        <f t="shared" si="49"/>
        <v>0</v>
      </c>
      <c r="DH14" s="184">
        <f t="shared" si="49"/>
        <v>0</v>
      </c>
      <c r="DI14" s="184">
        <f t="shared" si="49"/>
        <v>0</v>
      </c>
      <c r="DJ14" s="184">
        <f t="shared" si="49"/>
        <v>0</v>
      </c>
      <c r="DK14" s="184">
        <f t="shared" si="49"/>
        <v>0</v>
      </c>
      <c r="DL14" s="184">
        <f t="shared" si="49"/>
        <v>0</v>
      </c>
      <c r="DM14" s="184">
        <f t="shared" si="49"/>
        <v>0</v>
      </c>
      <c r="DN14" s="183">
        <v>0</v>
      </c>
      <c r="DO14" s="183">
        <v>0</v>
      </c>
      <c r="DP14" s="183">
        <v>0</v>
      </c>
      <c r="DQ14" s="183">
        <v>0</v>
      </c>
      <c r="DR14" s="183">
        <v>0</v>
      </c>
      <c r="DS14" s="183">
        <v>0</v>
      </c>
      <c r="DT14" s="183">
        <v>0</v>
      </c>
      <c r="DU14" s="183">
        <v>0</v>
      </c>
      <c r="DV14" s="183">
        <v>0</v>
      </c>
      <c r="DW14" s="183">
        <v>0</v>
      </c>
      <c r="DX14" s="183">
        <v>0</v>
      </c>
      <c r="DY14" s="183">
        <v>0</v>
      </c>
      <c r="DZ14" s="183">
        <v>0</v>
      </c>
      <c r="EA14" s="183">
        <v>0</v>
      </c>
      <c r="EB14" s="183">
        <v>0</v>
      </c>
      <c r="EC14" s="183">
        <v>0</v>
      </c>
      <c r="ED14" s="183">
        <v>0</v>
      </c>
      <c r="EE14" s="183">
        <v>0</v>
      </c>
      <c r="EF14" s="183">
        <v>0</v>
      </c>
      <c r="EG14" s="183">
        <v>0</v>
      </c>
      <c r="EH14" s="183">
        <v>0</v>
      </c>
      <c r="EI14" s="183">
        <v>0</v>
      </c>
      <c r="EJ14" s="183">
        <v>0</v>
      </c>
      <c r="EK14" s="183">
        <v>0</v>
      </c>
      <c r="EL14" s="183">
        <v>0</v>
      </c>
      <c r="EM14" s="183">
        <v>0</v>
      </c>
      <c r="EN14" s="183">
        <v>0</v>
      </c>
      <c r="EO14" s="183">
        <v>0</v>
      </c>
      <c r="EP14" s="183">
        <v>0</v>
      </c>
      <c r="EQ14" s="183">
        <v>0</v>
      </c>
      <c r="ER14" s="183">
        <v>0</v>
      </c>
      <c r="ES14" s="183">
        <v>0</v>
      </c>
      <c r="ET14" s="183">
        <v>0</v>
      </c>
      <c r="EU14" s="183">
        <v>0</v>
      </c>
      <c r="EV14" s="183">
        <v>0</v>
      </c>
      <c r="EW14" s="183">
        <v>0</v>
      </c>
      <c r="EX14" s="183">
        <v>0</v>
      </c>
      <c r="EY14" s="183">
        <v>0</v>
      </c>
      <c r="EZ14" s="183">
        <v>0</v>
      </c>
      <c r="FA14" s="183">
        <v>0</v>
      </c>
      <c r="FB14" s="183">
        <v>0</v>
      </c>
      <c r="FC14" s="183">
        <v>0</v>
      </c>
      <c r="FD14" s="183">
        <v>0</v>
      </c>
      <c r="FE14" s="183">
        <v>0</v>
      </c>
      <c r="FF14" s="183">
        <v>0</v>
      </c>
      <c r="FG14" s="183">
        <v>0</v>
      </c>
      <c r="FH14" s="183">
        <v>0</v>
      </c>
      <c r="FI14" s="183">
        <v>0</v>
      </c>
      <c r="FJ14" s="183">
        <v>0</v>
      </c>
      <c r="FK14" s="183">
        <v>0</v>
      </c>
      <c r="FL14" s="183">
        <v>0</v>
      </c>
      <c r="FM14" s="183">
        <v>0</v>
      </c>
      <c r="FN14" s="183">
        <v>0</v>
      </c>
      <c r="FO14" s="183">
        <v>0</v>
      </c>
      <c r="FP14" s="183">
        <v>0</v>
      </c>
      <c r="FQ14" s="183">
        <v>0</v>
      </c>
      <c r="FR14" s="183">
        <v>0</v>
      </c>
      <c r="FS14" s="183">
        <v>0</v>
      </c>
      <c r="FT14" s="183">
        <v>0</v>
      </c>
      <c r="FU14" s="183">
        <v>0</v>
      </c>
      <c r="FV14" s="183">
        <v>0</v>
      </c>
      <c r="FW14" s="183">
        <v>0</v>
      </c>
      <c r="FX14" s="183">
        <v>0</v>
      </c>
      <c r="FY14" s="183">
        <v>0</v>
      </c>
      <c r="FZ14" s="183">
        <v>0</v>
      </c>
      <c r="GA14" s="183">
        <v>0</v>
      </c>
      <c r="GB14" s="118">
        <v>0</v>
      </c>
      <c r="GC14" s="118">
        <v>0</v>
      </c>
      <c r="GD14" s="108">
        <v>0.44900000000000018</v>
      </c>
      <c r="GE14" s="105">
        <f>SUM(SheetB!W14:GC14) + SUM(SheetC!W14:GC14) + SUM(SheetD!W14:GC14) + SUM(SheetE!W14:GC14) + SUM(SheetF!W14:GC14)</f>
        <v>0.99999999999999944</v>
      </c>
      <c r="GF14"/>
      <c r="GG14" s="26">
        <f t="shared" ref="GG14" si="50">SUM(W14:AF14)</f>
        <v>0</v>
      </c>
      <c r="GH14" s="26">
        <f t="shared" ref="GH14" si="51">SUM(AG14:AS14)</f>
        <v>0</v>
      </c>
      <c r="GI14" s="26">
        <f t="shared" ref="GI14" si="52">SUM(AT14:BF14)</f>
        <v>0</v>
      </c>
      <c r="GJ14" s="26">
        <f t="shared" ref="GJ14" si="53">SUM(BG14:BQ14)</f>
        <v>0</v>
      </c>
      <c r="GK14" s="26">
        <f t="shared" ref="GK14" si="54">SUM(BR14:BX14)</f>
        <v>0</v>
      </c>
      <c r="GL14" s="26">
        <f t="shared" ref="GL14" si="55">SUM(BZ14:CP14)</f>
        <v>6.6815144766146969E-3</v>
      </c>
      <c r="GM14" s="26">
        <f t="shared" ref="GM14" si="56">SUM(CQ14:DC14)</f>
        <v>4.4543429844097976E-3</v>
      </c>
      <c r="GN14" s="26">
        <f t="shared" ref="GN14" si="57">SUM(DD14:DM14)</f>
        <v>2.2271714922048988E-3</v>
      </c>
      <c r="GO14" s="26">
        <f t="shared" ref="GO14" si="58">SUM(DN14:DV14)</f>
        <v>0</v>
      </c>
      <c r="GP14" s="26">
        <f t="shared" ref="GP14" si="59">SUM(DW14:EF14)</f>
        <v>0</v>
      </c>
      <c r="GQ14" s="26">
        <f t="shared" ref="GQ14" si="60">SUM(EG14:EQ14)</f>
        <v>0</v>
      </c>
      <c r="GR14" s="26">
        <f t="shared" ref="GR14" si="61">SUM(ER14:FD14)</f>
        <v>0</v>
      </c>
      <c r="GS14" s="26">
        <f t="shared" ref="GS14" si="62">SUM(FE14:FN14)</f>
        <v>0</v>
      </c>
      <c r="GT14" s="26">
        <f t="shared" ref="GT14" si="63">SUM(FO14:GA14)</f>
        <v>0</v>
      </c>
      <c r="GU14" s="105">
        <f>SUM(SheetB!GG14:GT14)+SUM(SheetC!GG14:GT14)+SUM(SheetD!GG14:GT14)+SUM(SheetE!GG14:GT14)+SUM(SheetF!GG14:GT14)</f>
        <v>0.99777282850779481</v>
      </c>
    </row>
    <row r="15" spans="1:222" s="108" customFormat="1" ht="15" customHeight="1" x14ac:dyDescent="0.2">
      <c r="A15" t="s">
        <v>2264</v>
      </c>
      <c r="B15" s="118" t="s">
        <v>2114</v>
      </c>
      <c r="C15" s="119" t="s">
        <v>2260</v>
      </c>
      <c r="D15" s="119" t="s">
        <v>2027</v>
      </c>
      <c r="E15" s="118">
        <v>1</v>
      </c>
      <c r="F15" s="118">
        <v>2010</v>
      </c>
      <c r="G15" s="118"/>
      <c r="H15" s="118"/>
      <c r="I15" s="118"/>
      <c r="J15" s="118"/>
      <c r="K15" s="118"/>
      <c r="L15" s="118"/>
      <c r="M15" s="118"/>
      <c r="N15" s="118"/>
      <c r="O15" s="118"/>
      <c r="P15" s="118"/>
      <c r="Q15" s="118"/>
      <c r="R15" s="118"/>
      <c r="S15" s="118"/>
      <c r="T15" s="118"/>
      <c r="U15" s="118"/>
      <c r="V15" s="118"/>
      <c r="W15" s="183">
        <v>0</v>
      </c>
      <c r="X15" s="183">
        <v>0</v>
      </c>
      <c r="Y15" s="183">
        <v>0</v>
      </c>
      <c r="Z15" s="183">
        <v>0</v>
      </c>
      <c r="AA15" s="183">
        <v>0</v>
      </c>
      <c r="AB15" s="183">
        <v>0</v>
      </c>
      <c r="AC15" s="183">
        <v>0</v>
      </c>
      <c r="AD15" s="183">
        <v>0</v>
      </c>
      <c r="AE15" s="183">
        <v>0</v>
      </c>
      <c r="AF15" s="183">
        <v>0</v>
      </c>
      <c r="AG15" s="183">
        <v>0</v>
      </c>
      <c r="AH15" s="183">
        <v>0</v>
      </c>
      <c r="AI15" s="183">
        <v>0</v>
      </c>
      <c r="AJ15" s="183">
        <v>0</v>
      </c>
      <c r="AK15" s="183">
        <v>0</v>
      </c>
      <c r="AL15" s="183">
        <v>0</v>
      </c>
      <c r="AM15" s="183">
        <v>0</v>
      </c>
      <c r="AN15" s="183">
        <v>0</v>
      </c>
      <c r="AO15" s="183">
        <v>0</v>
      </c>
      <c r="AP15" s="183">
        <v>0</v>
      </c>
      <c r="AQ15" s="183">
        <v>0</v>
      </c>
      <c r="AR15" s="183">
        <v>0</v>
      </c>
      <c r="AS15" s="183">
        <v>0</v>
      </c>
      <c r="AT15" s="184">
        <f t="shared" ref="AT15:DE15" si="64">AT24/$GD15</f>
        <v>0</v>
      </c>
      <c r="AU15" s="184">
        <f t="shared" si="64"/>
        <v>0</v>
      </c>
      <c r="AV15" s="184">
        <f t="shared" si="64"/>
        <v>0</v>
      </c>
      <c r="AW15" s="184">
        <f t="shared" si="64"/>
        <v>0</v>
      </c>
      <c r="AX15" s="184">
        <f t="shared" si="64"/>
        <v>0</v>
      </c>
      <c r="AY15" s="184">
        <f t="shared" si="64"/>
        <v>0</v>
      </c>
      <c r="AZ15" s="184">
        <f t="shared" si="64"/>
        <v>0</v>
      </c>
      <c r="BA15" s="184">
        <f t="shared" si="64"/>
        <v>0</v>
      </c>
      <c r="BB15" s="184">
        <f t="shared" si="64"/>
        <v>0</v>
      </c>
      <c r="BC15" s="184">
        <f t="shared" si="64"/>
        <v>0</v>
      </c>
      <c r="BD15" s="184">
        <f t="shared" si="64"/>
        <v>0</v>
      </c>
      <c r="BE15" s="184">
        <f t="shared" si="64"/>
        <v>0</v>
      </c>
      <c r="BF15" s="184">
        <f t="shared" si="64"/>
        <v>0</v>
      </c>
      <c r="BG15" s="184">
        <f t="shared" si="64"/>
        <v>0</v>
      </c>
      <c r="BH15" s="184">
        <f t="shared" si="64"/>
        <v>0</v>
      </c>
      <c r="BI15" s="184">
        <f t="shared" si="64"/>
        <v>0</v>
      </c>
      <c r="BJ15" s="184">
        <f t="shared" si="64"/>
        <v>0</v>
      </c>
      <c r="BK15" s="184">
        <f t="shared" si="64"/>
        <v>0</v>
      </c>
      <c r="BL15" s="184">
        <f t="shared" si="64"/>
        <v>0</v>
      </c>
      <c r="BM15" s="184">
        <f t="shared" si="64"/>
        <v>0</v>
      </c>
      <c r="BN15" s="184">
        <f t="shared" si="64"/>
        <v>0</v>
      </c>
      <c r="BO15" s="184">
        <f t="shared" si="64"/>
        <v>0</v>
      </c>
      <c r="BP15" s="184">
        <f t="shared" si="64"/>
        <v>0</v>
      </c>
      <c r="BQ15" s="184">
        <f t="shared" si="64"/>
        <v>0</v>
      </c>
      <c r="BR15" s="184">
        <f t="shared" si="64"/>
        <v>0</v>
      </c>
      <c r="BS15" s="184">
        <f t="shared" si="64"/>
        <v>0</v>
      </c>
      <c r="BT15" s="184">
        <f t="shared" si="64"/>
        <v>0</v>
      </c>
      <c r="BU15" s="184">
        <f t="shared" si="64"/>
        <v>0</v>
      </c>
      <c r="BV15" s="184">
        <f t="shared" si="64"/>
        <v>0</v>
      </c>
      <c r="BW15" s="184">
        <f t="shared" si="64"/>
        <v>0</v>
      </c>
      <c r="BX15" s="184">
        <f t="shared" si="64"/>
        <v>0</v>
      </c>
      <c r="BY15" s="184">
        <f t="shared" si="64"/>
        <v>2.1505376344086013E-3</v>
      </c>
      <c r="BZ15" s="184">
        <f t="shared" si="64"/>
        <v>0</v>
      </c>
      <c r="CA15" s="184">
        <f t="shared" si="64"/>
        <v>0</v>
      </c>
      <c r="CB15" s="184">
        <f t="shared" si="64"/>
        <v>0</v>
      </c>
      <c r="CC15" s="184">
        <f t="shared" si="64"/>
        <v>0</v>
      </c>
      <c r="CD15" s="184">
        <f t="shared" si="64"/>
        <v>0</v>
      </c>
      <c r="CE15" s="184">
        <f t="shared" si="64"/>
        <v>0</v>
      </c>
      <c r="CF15" s="184">
        <f t="shared" si="64"/>
        <v>2.1505376344086013E-3</v>
      </c>
      <c r="CG15" s="184">
        <f t="shared" si="64"/>
        <v>0</v>
      </c>
      <c r="CH15" s="184">
        <f t="shared" si="64"/>
        <v>4.3010752688172026E-3</v>
      </c>
      <c r="CI15" s="184">
        <f t="shared" si="64"/>
        <v>0</v>
      </c>
      <c r="CJ15" s="184">
        <f t="shared" si="64"/>
        <v>0</v>
      </c>
      <c r="CK15" s="184">
        <f t="shared" si="64"/>
        <v>0</v>
      </c>
      <c r="CL15" s="184">
        <f t="shared" si="64"/>
        <v>0</v>
      </c>
      <c r="CM15" s="184">
        <f t="shared" si="64"/>
        <v>0</v>
      </c>
      <c r="CN15" s="184">
        <f t="shared" si="64"/>
        <v>0</v>
      </c>
      <c r="CO15" s="184">
        <f t="shared" si="64"/>
        <v>0</v>
      </c>
      <c r="CP15" s="184">
        <f t="shared" si="64"/>
        <v>0</v>
      </c>
      <c r="CQ15" s="184">
        <f t="shared" si="64"/>
        <v>0</v>
      </c>
      <c r="CR15" s="184">
        <f t="shared" si="64"/>
        <v>0</v>
      </c>
      <c r="CS15" s="184">
        <f t="shared" si="64"/>
        <v>0</v>
      </c>
      <c r="CT15" s="184">
        <f t="shared" si="64"/>
        <v>0</v>
      </c>
      <c r="CU15" s="184">
        <f t="shared" si="64"/>
        <v>0</v>
      </c>
      <c r="CV15" s="184">
        <f t="shared" si="64"/>
        <v>0</v>
      </c>
      <c r="CW15" s="184">
        <f t="shared" si="64"/>
        <v>2.1505376344086013E-3</v>
      </c>
      <c r="CX15" s="184">
        <f t="shared" si="64"/>
        <v>0</v>
      </c>
      <c r="CY15" s="184">
        <f t="shared" si="64"/>
        <v>2.1505376344086013E-3</v>
      </c>
      <c r="CZ15" s="184">
        <f t="shared" si="64"/>
        <v>2.1505376344086013E-3</v>
      </c>
      <c r="DA15" s="184">
        <f t="shared" si="64"/>
        <v>0</v>
      </c>
      <c r="DB15" s="184">
        <f t="shared" si="64"/>
        <v>0</v>
      </c>
      <c r="DC15" s="184">
        <f t="shared" si="64"/>
        <v>0</v>
      </c>
      <c r="DD15" s="184">
        <f t="shared" si="64"/>
        <v>0</v>
      </c>
      <c r="DE15" s="184">
        <f t="shared" si="64"/>
        <v>2.1505376344086013E-3</v>
      </c>
      <c r="DF15" s="184">
        <f t="shared" ref="DF15:DM15" si="65">DF24/$GD15</f>
        <v>0</v>
      </c>
      <c r="DG15" s="184">
        <f t="shared" si="65"/>
        <v>0</v>
      </c>
      <c r="DH15" s="184">
        <f t="shared" si="65"/>
        <v>0</v>
      </c>
      <c r="DI15" s="184">
        <f t="shared" si="65"/>
        <v>0</v>
      </c>
      <c r="DJ15" s="184">
        <f t="shared" si="65"/>
        <v>0</v>
      </c>
      <c r="DK15" s="184">
        <f t="shared" si="65"/>
        <v>0</v>
      </c>
      <c r="DL15" s="184">
        <f t="shared" si="65"/>
        <v>0</v>
      </c>
      <c r="DM15" s="184">
        <f t="shared" si="65"/>
        <v>0</v>
      </c>
      <c r="DN15" s="183">
        <v>0</v>
      </c>
      <c r="DO15" s="183">
        <v>0</v>
      </c>
      <c r="DP15" s="183">
        <v>0</v>
      </c>
      <c r="DQ15" s="183">
        <v>0</v>
      </c>
      <c r="DR15" s="183">
        <v>0</v>
      </c>
      <c r="DS15" s="183">
        <v>0</v>
      </c>
      <c r="DT15" s="183">
        <v>0</v>
      </c>
      <c r="DU15" s="183">
        <v>0</v>
      </c>
      <c r="DV15" s="183">
        <v>0</v>
      </c>
      <c r="DW15" s="183">
        <v>0</v>
      </c>
      <c r="DX15" s="183">
        <v>0</v>
      </c>
      <c r="DY15" s="183">
        <v>0</v>
      </c>
      <c r="DZ15" s="183">
        <v>0</v>
      </c>
      <c r="EA15" s="183">
        <v>0</v>
      </c>
      <c r="EB15" s="183">
        <v>0</v>
      </c>
      <c r="EC15" s="183">
        <v>0</v>
      </c>
      <c r="ED15" s="183">
        <v>0</v>
      </c>
      <c r="EE15" s="183">
        <v>0</v>
      </c>
      <c r="EF15" s="183">
        <v>0</v>
      </c>
      <c r="EG15" s="183">
        <v>0</v>
      </c>
      <c r="EH15" s="183">
        <v>0</v>
      </c>
      <c r="EI15" s="183">
        <v>0</v>
      </c>
      <c r="EJ15" s="183">
        <v>0</v>
      </c>
      <c r="EK15" s="183">
        <v>0</v>
      </c>
      <c r="EL15" s="183">
        <v>0</v>
      </c>
      <c r="EM15" s="183">
        <v>0</v>
      </c>
      <c r="EN15" s="183">
        <v>0</v>
      </c>
      <c r="EO15" s="183">
        <v>0</v>
      </c>
      <c r="EP15" s="183">
        <v>0</v>
      </c>
      <c r="EQ15" s="183">
        <v>0</v>
      </c>
      <c r="ER15" s="183">
        <v>0</v>
      </c>
      <c r="ES15" s="183">
        <v>0</v>
      </c>
      <c r="ET15" s="183">
        <v>0</v>
      </c>
      <c r="EU15" s="183">
        <v>0</v>
      </c>
      <c r="EV15" s="183">
        <v>0</v>
      </c>
      <c r="EW15" s="183">
        <v>0</v>
      </c>
      <c r="EX15" s="183">
        <v>0</v>
      </c>
      <c r="EY15" s="183">
        <v>0</v>
      </c>
      <c r="EZ15" s="183">
        <v>0</v>
      </c>
      <c r="FA15" s="183">
        <v>0</v>
      </c>
      <c r="FB15" s="183">
        <v>0</v>
      </c>
      <c r="FC15" s="183">
        <v>0</v>
      </c>
      <c r="FD15" s="183">
        <v>0</v>
      </c>
      <c r="FE15" s="183">
        <v>0</v>
      </c>
      <c r="FF15" s="183">
        <v>0</v>
      </c>
      <c r="FG15" s="183">
        <v>0</v>
      </c>
      <c r="FH15" s="183">
        <v>0</v>
      </c>
      <c r="FI15" s="183">
        <v>0</v>
      </c>
      <c r="FJ15" s="183">
        <v>0</v>
      </c>
      <c r="FK15" s="183">
        <v>0</v>
      </c>
      <c r="FL15" s="183">
        <v>0</v>
      </c>
      <c r="FM15" s="183">
        <v>0</v>
      </c>
      <c r="FN15" s="183">
        <v>0</v>
      </c>
      <c r="FO15" s="183">
        <v>0</v>
      </c>
      <c r="FP15" s="183">
        <v>0</v>
      </c>
      <c r="FQ15" s="183">
        <v>0</v>
      </c>
      <c r="FR15" s="183">
        <v>0</v>
      </c>
      <c r="FS15" s="183">
        <v>0</v>
      </c>
      <c r="FT15" s="183">
        <v>0</v>
      </c>
      <c r="FU15" s="183">
        <v>0</v>
      </c>
      <c r="FV15" s="183">
        <v>0</v>
      </c>
      <c r="FW15" s="183">
        <v>0</v>
      </c>
      <c r="FX15" s="183">
        <v>0</v>
      </c>
      <c r="FY15" s="183">
        <v>0</v>
      </c>
      <c r="FZ15" s="183">
        <v>0</v>
      </c>
      <c r="GA15" s="183">
        <v>0</v>
      </c>
      <c r="GB15" s="118">
        <v>0</v>
      </c>
      <c r="GC15" s="118">
        <v>0</v>
      </c>
      <c r="GD15" s="108">
        <v>0.46500000000000019</v>
      </c>
      <c r="GE15" s="105">
        <f>SUM(SheetB!W15:GC15) + SUM(SheetC!W15:GC15) + SUM(SheetD!W15:GC15) + SUM(SheetE!W15:GC15) + SUM(SheetF!W15:GC15)</f>
        <v>0.99999999999999933</v>
      </c>
      <c r="GF15"/>
      <c r="GG15" s="26">
        <f t="shared" ref="GG15" si="66">SUM(W15:AF15)</f>
        <v>0</v>
      </c>
      <c r="GH15" s="26">
        <f t="shared" ref="GH15" si="67">SUM(AG15:AS15)</f>
        <v>0</v>
      </c>
      <c r="GI15" s="26">
        <f t="shared" ref="GI15" si="68">SUM(AT15:BF15)</f>
        <v>0</v>
      </c>
      <c r="GJ15" s="26">
        <f t="shared" ref="GJ15" si="69">SUM(BG15:BQ15)</f>
        <v>0</v>
      </c>
      <c r="GK15" s="26">
        <f t="shared" ref="GK15" si="70">SUM(BR15:BX15)</f>
        <v>0</v>
      </c>
      <c r="GL15" s="26">
        <f t="shared" ref="GL15" si="71">SUM(BZ15:CP15)</f>
        <v>6.4516129032258038E-3</v>
      </c>
      <c r="GM15" s="26">
        <f t="shared" ref="GM15" si="72">SUM(CQ15:DC15)</f>
        <v>6.4516129032258038E-3</v>
      </c>
      <c r="GN15" s="26">
        <f t="shared" ref="GN15" si="73">SUM(DD15:DM15)</f>
        <v>2.1505376344086013E-3</v>
      </c>
      <c r="GO15" s="26">
        <f t="shared" ref="GO15" si="74">SUM(DN15:DV15)</f>
        <v>0</v>
      </c>
      <c r="GP15" s="26">
        <f t="shared" ref="GP15" si="75">SUM(DW15:EF15)</f>
        <v>0</v>
      </c>
      <c r="GQ15" s="26">
        <f t="shared" ref="GQ15" si="76">SUM(EG15:EQ15)</f>
        <v>0</v>
      </c>
      <c r="GR15" s="26">
        <f t="shared" ref="GR15" si="77">SUM(ER15:FD15)</f>
        <v>0</v>
      </c>
      <c r="GS15" s="26">
        <f t="shared" ref="GS15" si="78">SUM(FE15:FN15)</f>
        <v>0</v>
      </c>
      <c r="GT15" s="26">
        <f t="shared" ref="GT15" si="79">SUM(FO15:GA15)</f>
        <v>0</v>
      </c>
      <c r="GU15" s="105">
        <f>SUM(SheetB!GG15:GT15)+SUM(SheetC!GG15:GT15)+SUM(SheetD!GG15:GT15)+SUM(SheetE!GG15:GT15)+SUM(SheetF!GG15:GT15)</f>
        <v>0.99784946236559091</v>
      </c>
    </row>
    <row r="16" spans="1:222" s="108" customFormat="1" ht="15" customHeight="1" x14ac:dyDescent="0.2">
      <c r="A16" t="s">
        <v>2265</v>
      </c>
      <c r="B16" s="118" t="s">
        <v>2114</v>
      </c>
      <c r="C16" s="119" t="s">
        <v>2260</v>
      </c>
      <c r="D16" s="119" t="s">
        <v>2028</v>
      </c>
      <c r="E16" s="118">
        <v>1</v>
      </c>
      <c r="F16" s="118">
        <v>2010</v>
      </c>
      <c r="G16" s="118"/>
      <c r="H16" s="118"/>
      <c r="I16" s="118"/>
      <c r="J16" s="118"/>
      <c r="K16" s="118"/>
      <c r="L16" s="118"/>
      <c r="M16" s="118"/>
      <c r="N16" s="118"/>
      <c r="O16" s="118"/>
      <c r="P16" s="118"/>
      <c r="Q16" s="118"/>
      <c r="R16" s="118"/>
      <c r="S16" s="118"/>
      <c r="T16" s="118"/>
      <c r="U16" s="118"/>
      <c r="V16" s="118"/>
      <c r="W16" s="183">
        <v>0</v>
      </c>
      <c r="X16" s="183">
        <v>0</v>
      </c>
      <c r="Y16" s="183">
        <v>0</v>
      </c>
      <c r="Z16" s="183">
        <v>0</v>
      </c>
      <c r="AA16" s="183">
        <v>0</v>
      </c>
      <c r="AB16" s="183">
        <v>0</v>
      </c>
      <c r="AC16" s="183">
        <v>0</v>
      </c>
      <c r="AD16" s="183">
        <v>0</v>
      </c>
      <c r="AE16" s="183">
        <v>0</v>
      </c>
      <c r="AF16" s="183">
        <v>0</v>
      </c>
      <c r="AG16" s="183">
        <v>0</v>
      </c>
      <c r="AH16" s="183">
        <v>0</v>
      </c>
      <c r="AI16" s="183">
        <v>0</v>
      </c>
      <c r="AJ16" s="183">
        <v>0</v>
      </c>
      <c r="AK16" s="183">
        <v>0</v>
      </c>
      <c r="AL16" s="183">
        <v>0</v>
      </c>
      <c r="AM16" s="183">
        <v>0</v>
      </c>
      <c r="AN16" s="183">
        <v>0</v>
      </c>
      <c r="AO16" s="183">
        <v>0</v>
      </c>
      <c r="AP16" s="183">
        <v>0</v>
      </c>
      <c r="AQ16" s="183">
        <v>0</v>
      </c>
      <c r="AR16" s="183">
        <v>0</v>
      </c>
      <c r="AS16" s="183">
        <v>0</v>
      </c>
      <c r="AT16" s="184">
        <f t="shared" ref="AT16:DE16" si="80">AT25/$GD16</f>
        <v>0</v>
      </c>
      <c r="AU16" s="184">
        <f t="shared" si="80"/>
        <v>0</v>
      </c>
      <c r="AV16" s="184">
        <f t="shared" si="80"/>
        <v>0</v>
      </c>
      <c r="AW16" s="184">
        <f t="shared" si="80"/>
        <v>0</v>
      </c>
      <c r="AX16" s="184">
        <f t="shared" si="80"/>
        <v>0</v>
      </c>
      <c r="AY16" s="184">
        <f t="shared" si="80"/>
        <v>0</v>
      </c>
      <c r="AZ16" s="184">
        <f t="shared" si="80"/>
        <v>0</v>
      </c>
      <c r="BA16" s="184">
        <f t="shared" si="80"/>
        <v>0</v>
      </c>
      <c r="BB16" s="184">
        <f t="shared" si="80"/>
        <v>0</v>
      </c>
      <c r="BC16" s="184">
        <f t="shared" si="80"/>
        <v>0</v>
      </c>
      <c r="BD16" s="184">
        <f t="shared" si="80"/>
        <v>0</v>
      </c>
      <c r="BE16" s="184">
        <f t="shared" si="80"/>
        <v>0</v>
      </c>
      <c r="BF16" s="184">
        <f t="shared" si="80"/>
        <v>0</v>
      </c>
      <c r="BG16" s="184">
        <f t="shared" si="80"/>
        <v>0</v>
      </c>
      <c r="BH16" s="184">
        <f t="shared" si="80"/>
        <v>0</v>
      </c>
      <c r="BI16" s="184">
        <f t="shared" si="80"/>
        <v>0</v>
      </c>
      <c r="BJ16" s="184">
        <f t="shared" si="80"/>
        <v>0</v>
      </c>
      <c r="BK16" s="184">
        <f t="shared" si="80"/>
        <v>0</v>
      </c>
      <c r="BL16" s="184">
        <f t="shared" si="80"/>
        <v>0</v>
      </c>
      <c r="BM16" s="184">
        <f t="shared" si="80"/>
        <v>0</v>
      </c>
      <c r="BN16" s="184">
        <f t="shared" si="80"/>
        <v>0</v>
      </c>
      <c r="BO16" s="184">
        <f t="shared" si="80"/>
        <v>0</v>
      </c>
      <c r="BP16" s="184">
        <f t="shared" si="80"/>
        <v>0</v>
      </c>
      <c r="BQ16" s="184">
        <f t="shared" si="80"/>
        <v>0</v>
      </c>
      <c r="BR16" s="184">
        <f t="shared" si="80"/>
        <v>0</v>
      </c>
      <c r="BS16" s="184">
        <f t="shared" si="80"/>
        <v>0</v>
      </c>
      <c r="BT16" s="184">
        <f t="shared" si="80"/>
        <v>0</v>
      </c>
      <c r="BU16" s="184">
        <f t="shared" si="80"/>
        <v>0</v>
      </c>
      <c r="BV16" s="184">
        <f t="shared" si="80"/>
        <v>0</v>
      </c>
      <c r="BW16" s="184">
        <f t="shared" si="80"/>
        <v>0</v>
      </c>
      <c r="BX16" s="184">
        <f t="shared" si="80"/>
        <v>0</v>
      </c>
      <c r="BY16" s="184">
        <f t="shared" si="80"/>
        <v>2.1413276231263376E-3</v>
      </c>
      <c r="BZ16" s="184">
        <f t="shared" si="80"/>
        <v>0</v>
      </c>
      <c r="CA16" s="184">
        <f t="shared" si="80"/>
        <v>0</v>
      </c>
      <c r="CB16" s="184">
        <f t="shared" si="80"/>
        <v>0</v>
      </c>
      <c r="CC16" s="184">
        <f t="shared" si="80"/>
        <v>0</v>
      </c>
      <c r="CD16" s="184">
        <f t="shared" si="80"/>
        <v>0</v>
      </c>
      <c r="CE16" s="184">
        <f t="shared" si="80"/>
        <v>0</v>
      </c>
      <c r="CF16" s="184">
        <f t="shared" si="80"/>
        <v>2.1413276231263376E-3</v>
      </c>
      <c r="CG16" s="184">
        <f t="shared" si="80"/>
        <v>0</v>
      </c>
      <c r="CH16" s="184">
        <f t="shared" si="80"/>
        <v>2.1413276231263376E-3</v>
      </c>
      <c r="CI16" s="184">
        <f t="shared" si="80"/>
        <v>0</v>
      </c>
      <c r="CJ16" s="184">
        <f t="shared" si="80"/>
        <v>0</v>
      </c>
      <c r="CK16" s="184">
        <f t="shared" si="80"/>
        <v>0</v>
      </c>
      <c r="CL16" s="184">
        <f t="shared" si="80"/>
        <v>0</v>
      </c>
      <c r="CM16" s="184">
        <f t="shared" si="80"/>
        <v>0</v>
      </c>
      <c r="CN16" s="184">
        <f t="shared" si="80"/>
        <v>0</v>
      </c>
      <c r="CO16" s="184">
        <f t="shared" si="80"/>
        <v>0</v>
      </c>
      <c r="CP16" s="184">
        <f t="shared" si="80"/>
        <v>0</v>
      </c>
      <c r="CQ16" s="184">
        <f t="shared" si="80"/>
        <v>0</v>
      </c>
      <c r="CR16" s="184">
        <f t="shared" si="80"/>
        <v>0</v>
      </c>
      <c r="CS16" s="184">
        <f t="shared" si="80"/>
        <v>0</v>
      </c>
      <c r="CT16" s="184">
        <f t="shared" si="80"/>
        <v>0</v>
      </c>
      <c r="CU16" s="184">
        <f t="shared" si="80"/>
        <v>0</v>
      </c>
      <c r="CV16" s="184">
        <f t="shared" si="80"/>
        <v>0</v>
      </c>
      <c r="CW16" s="184">
        <f t="shared" si="80"/>
        <v>0</v>
      </c>
      <c r="CX16" s="184">
        <f t="shared" si="80"/>
        <v>0</v>
      </c>
      <c r="CY16" s="184">
        <f t="shared" si="80"/>
        <v>2.1413276231263376E-3</v>
      </c>
      <c r="CZ16" s="184">
        <f t="shared" si="80"/>
        <v>2.1413276231263376E-3</v>
      </c>
      <c r="DA16" s="184">
        <f t="shared" si="80"/>
        <v>0</v>
      </c>
      <c r="DB16" s="184">
        <f t="shared" si="80"/>
        <v>0</v>
      </c>
      <c r="DC16" s="184">
        <f t="shared" si="80"/>
        <v>0</v>
      </c>
      <c r="DD16" s="184">
        <f t="shared" si="80"/>
        <v>0</v>
      </c>
      <c r="DE16" s="184">
        <f t="shared" si="80"/>
        <v>2.1413276231263376E-3</v>
      </c>
      <c r="DF16" s="184">
        <f t="shared" ref="DF16:DM16" si="81">DF25/$GD16</f>
        <v>0</v>
      </c>
      <c r="DG16" s="184">
        <f t="shared" si="81"/>
        <v>0</v>
      </c>
      <c r="DH16" s="184">
        <f t="shared" si="81"/>
        <v>0</v>
      </c>
      <c r="DI16" s="184">
        <f t="shared" si="81"/>
        <v>2.1413276231263376E-3</v>
      </c>
      <c r="DJ16" s="184">
        <f t="shared" si="81"/>
        <v>0</v>
      </c>
      <c r="DK16" s="184">
        <f t="shared" si="81"/>
        <v>0</v>
      </c>
      <c r="DL16" s="184">
        <f t="shared" si="81"/>
        <v>0</v>
      </c>
      <c r="DM16" s="184">
        <f t="shared" si="81"/>
        <v>0</v>
      </c>
      <c r="DN16" s="183">
        <v>0</v>
      </c>
      <c r="DO16" s="183">
        <v>0</v>
      </c>
      <c r="DP16" s="183">
        <v>0</v>
      </c>
      <c r="DQ16" s="183">
        <v>0</v>
      </c>
      <c r="DR16" s="183">
        <v>0</v>
      </c>
      <c r="DS16" s="183">
        <v>0</v>
      </c>
      <c r="DT16" s="183">
        <v>0</v>
      </c>
      <c r="DU16" s="183">
        <v>0</v>
      </c>
      <c r="DV16" s="183">
        <v>0</v>
      </c>
      <c r="DW16" s="183">
        <v>0</v>
      </c>
      <c r="DX16" s="183">
        <v>0</v>
      </c>
      <c r="DY16" s="183">
        <v>0</v>
      </c>
      <c r="DZ16" s="183">
        <v>0</v>
      </c>
      <c r="EA16" s="183">
        <v>0</v>
      </c>
      <c r="EB16" s="183">
        <v>0</v>
      </c>
      <c r="EC16" s="183">
        <v>0</v>
      </c>
      <c r="ED16" s="183">
        <v>0</v>
      </c>
      <c r="EE16" s="183">
        <v>0</v>
      </c>
      <c r="EF16" s="183">
        <v>0</v>
      </c>
      <c r="EG16" s="183">
        <v>0</v>
      </c>
      <c r="EH16" s="183">
        <v>0</v>
      </c>
      <c r="EI16" s="183">
        <v>0</v>
      </c>
      <c r="EJ16" s="183">
        <v>0</v>
      </c>
      <c r="EK16" s="183">
        <v>0</v>
      </c>
      <c r="EL16" s="183">
        <v>0</v>
      </c>
      <c r="EM16" s="183">
        <v>0</v>
      </c>
      <c r="EN16" s="183">
        <v>0</v>
      </c>
      <c r="EO16" s="183">
        <v>0</v>
      </c>
      <c r="EP16" s="183">
        <v>0</v>
      </c>
      <c r="EQ16" s="183">
        <v>0</v>
      </c>
      <c r="ER16" s="183">
        <v>0</v>
      </c>
      <c r="ES16" s="183">
        <v>0</v>
      </c>
      <c r="ET16" s="183">
        <v>0</v>
      </c>
      <c r="EU16" s="183">
        <v>0</v>
      </c>
      <c r="EV16" s="183">
        <v>0</v>
      </c>
      <c r="EW16" s="183">
        <v>0</v>
      </c>
      <c r="EX16" s="183">
        <v>0</v>
      </c>
      <c r="EY16" s="183">
        <v>0</v>
      </c>
      <c r="EZ16" s="183">
        <v>0</v>
      </c>
      <c r="FA16" s="183">
        <v>0</v>
      </c>
      <c r="FB16" s="183">
        <v>0</v>
      </c>
      <c r="FC16" s="183">
        <v>0</v>
      </c>
      <c r="FD16" s="183">
        <v>0</v>
      </c>
      <c r="FE16" s="183">
        <v>0</v>
      </c>
      <c r="FF16" s="183">
        <v>0</v>
      </c>
      <c r="FG16" s="183">
        <v>0</v>
      </c>
      <c r="FH16" s="183">
        <v>0</v>
      </c>
      <c r="FI16" s="183">
        <v>0</v>
      </c>
      <c r="FJ16" s="183">
        <v>0</v>
      </c>
      <c r="FK16" s="183">
        <v>0</v>
      </c>
      <c r="FL16" s="183">
        <v>0</v>
      </c>
      <c r="FM16" s="183">
        <v>0</v>
      </c>
      <c r="FN16" s="183">
        <v>0</v>
      </c>
      <c r="FO16" s="183">
        <v>0</v>
      </c>
      <c r="FP16" s="183">
        <v>0</v>
      </c>
      <c r="FQ16" s="183">
        <v>0</v>
      </c>
      <c r="FR16" s="183">
        <v>0</v>
      </c>
      <c r="FS16" s="183">
        <v>0</v>
      </c>
      <c r="FT16" s="183">
        <v>0</v>
      </c>
      <c r="FU16" s="183">
        <v>0</v>
      </c>
      <c r="FV16" s="183">
        <v>0</v>
      </c>
      <c r="FW16" s="183">
        <v>0</v>
      </c>
      <c r="FX16" s="183">
        <v>0</v>
      </c>
      <c r="FY16" s="183">
        <v>0</v>
      </c>
      <c r="FZ16" s="183">
        <v>0</v>
      </c>
      <c r="GA16" s="183">
        <v>0</v>
      </c>
      <c r="GB16" s="118">
        <v>0</v>
      </c>
      <c r="GC16" s="118">
        <v>0</v>
      </c>
      <c r="GD16" s="108">
        <v>0.46700000000000019</v>
      </c>
      <c r="GE16" s="105">
        <f>SUM(SheetB!W16:GC16) + SUM(SheetC!W16:GC16) + SUM(SheetD!W16:GC16) + SUM(SheetE!W16:GC16) + SUM(SheetF!W16:GC16)</f>
        <v>0.99999999999999944</v>
      </c>
      <c r="GF16"/>
      <c r="GG16" s="26">
        <f t="shared" ref="GG16" si="82">SUM(W16:AF16)</f>
        <v>0</v>
      </c>
      <c r="GH16" s="26">
        <f t="shared" ref="GH16" si="83">SUM(AG16:AS16)</f>
        <v>0</v>
      </c>
      <c r="GI16" s="26">
        <f t="shared" ref="GI16" si="84">SUM(AT16:BF16)</f>
        <v>0</v>
      </c>
      <c r="GJ16" s="26">
        <f t="shared" ref="GJ16" si="85">SUM(BG16:BQ16)</f>
        <v>0</v>
      </c>
      <c r="GK16" s="26">
        <f t="shared" ref="GK16" si="86">SUM(BR16:BX16)</f>
        <v>0</v>
      </c>
      <c r="GL16" s="26">
        <f t="shared" ref="GL16" si="87">SUM(BZ16:CP16)</f>
        <v>4.2826552462526752E-3</v>
      </c>
      <c r="GM16" s="26">
        <f t="shared" ref="GM16" si="88">SUM(CQ16:DC16)</f>
        <v>4.2826552462526752E-3</v>
      </c>
      <c r="GN16" s="26">
        <f t="shared" ref="GN16" si="89">SUM(DD16:DM16)</f>
        <v>4.2826552462526752E-3</v>
      </c>
      <c r="GO16" s="26">
        <f t="shared" ref="GO16" si="90">SUM(DN16:DV16)</f>
        <v>0</v>
      </c>
      <c r="GP16" s="26">
        <f t="shared" ref="GP16" si="91">SUM(DW16:EF16)</f>
        <v>0</v>
      </c>
      <c r="GQ16" s="26">
        <f t="shared" ref="GQ16" si="92">SUM(EG16:EQ16)</f>
        <v>0</v>
      </c>
      <c r="GR16" s="26">
        <f t="shared" ref="GR16" si="93">SUM(ER16:FD16)</f>
        <v>0</v>
      </c>
      <c r="GS16" s="26">
        <f t="shared" ref="GS16" si="94">SUM(FE16:FN16)</f>
        <v>0</v>
      </c>
      <c r="GT16" s="26">
        <f t="shared" ref="GT16" si="95">SUM(FO16:GA16)</f>
        <v>0</v>
      </c>
      <c r="GU16" s="105">
        <f>SUM(SheetB!GG16:GT16)+SUM(SheetC!GG16:GT16)+SUM(SheetD!GG16:GT16)+SUM(SheetE!GG16:GT16)+SUM(SheetF!GG16:GT16)</f>
        <v>0.99785867237687331</v>
      </c>
    </row>
    <row r="17" spans="1:203" s="108" customFormat="1" ht="15" customHeight="1" x14ac:dyDescent="0.2">
      <c r="A17" t="s">
        <v>2266</v>
      </c>
      <c r="B17" s="118" t="s">
        <v>2114</v>
      </c>
      <c r="C17" s="119" t="s">
        <v>2260</v>
      </c>
      <c r="D17" s="119" t="s">
        <v>2120</v>
      </c>
      <c r="E17" s="118">
        <v>1</v>
      </c>
      <c r="F17" s="118">
        <v>2010</v>
      </c>
      <c r="G17" s="118"/>
      <c r="H17" s="118"/>
      <c r="I17" s="118"/>
      <c r="J17" s="118"/>
      <c r="K17" s="118"/>
      <c r="L17" s="118"/>
      <c r="M17" s="118"/>
      <c r="N17" s="118"/>
      <c r="O17" s="118"/>
      <c r="P17" s="118"/>
      <c r="Q17" s="118"/>
      <c r="R17" s="118"/>
      <c r="S17" s="118"/>
      <c r="T17" s="118"/>
      <c r="U17" s="118"/>
      <c r="V17" s="118"/>
      <c r="W17" s="183">
        <v>0</v>
      </c>
      <c r="X17" s="183">
        <v>0</v>
      </c>
      <c r="Y17" s="183">
        <v>0</v>
      </c>
      <c r="Z17" s="183">
        <v>0</v>
      </c>
      <c r="AA17" s="183">
        <v>0</v>
      </c>
      <c r="AB17" s="183">
        <v>0</v>
      </c>
      <c r="AC17" s="183">
        <v>0</v>
      </c>
      <c r="AD17" s="183">
        <v>0</v>
      </c>
      <c r="AE17" s="183">
        <v>0</v>
      </c>
      <c r="AF17" s="183">
        <v>0</v>
      </c>
      <c r="AG17" s="183">
        <v>0</v>
      </c>
      <c r="AH17" s="183">
        <v>0</v>
      </c>
      <c r="AI17" s="183">
        <v>0</v>
      </c>
      <c r="AJ17" s="183">
        <v>0</v>
      </c>
      <c r="AK17" s="183">
        <v>0</v>
      </c>
      <c r="AL17" s="183">
        <v>0</v>
      </c>
      <c r="AM17" s="183">
        <v>0</v>
      </c>
      <c r="AN17" s="183">
        <v>0</v>
      </c>
      <c r="AO17" s="183">
        <v>0</v>
      </c>
      <c r="AP17" s="183">
        <v>0</v>
      </c>
      <c r="AQ17" s="183">
        <v>0</v>
      </c>
      <c r="AR17" s="183">
        <v>0</v>
      </c>
      <c r="AS17" s="183">
        <v>0</v>
      </c>
      <c r="AT17" s="184">
        <f>AT32/$GD17</f>
        <v>0</v>
      </c>
      <c r="AU17" s="184">
        <f t="shared" ref="AU17:DF17" si="96">AU32/$GD17</f>
        <v>0</v>
      </c>
      <c r="AV17" s="184">
        <f t="shared" si="96"/>
        <v>0</v>
      </c>
      <c r="AW17" s="184">
        <f t="shared" si="96"/>
        <v>0</v>
      </c>
      <c r="AX17" s="184">
        <f t="shared" si="96"/>
        <v>0</v>
      </c>
      <c r="AY17" s="184">
        <f t="shared" si="96"/>
        <v>0</v>
      </c>
      <c r="AZ17" s="184">
        <f t="shared" si="96"/>
        <v>0</v>
      </c>
      <c r="BA17" s="184">
        <f t="shared" si="96"/>
        <v>2.0040080160320635E-3</v>
      </c>
      <c r="BB17" s="184">
        <f t="shared" si="96"/>
        <v>0</v>
      </c>
      <c r="BC17" s="184">
        <f t="shared" si="96"/>
        <v>0</v>
      </c>
      <c r="BD17" s="184">
        <f t="shared" si="96"/>
        <v>0</v>
      </c>
      <c r="BE17" s="184">
        <f t="shared" si="96"/>
        <v>0</v>
      </c>
      <c r="BF17" s="184">
        <f t="shared" si="96"/>
        <v>0</v>
      </c>
      <c r="BG17" s="184">
        <f t="shared" si="96"/>
        <v>0</v>
      </c>
      <c r="BH17" s="184">
        <f t="shared" si="96"/>
        <v>0</v>
      </c>
      <c r="BI17" s="184">
        <f t="shared" si="96"/>
        <v>0</v>
      </c>
      <c r="BJ17" s="184">
        <f t="shared" si="96"/>
        <v>0</v>
      </c>
      <c r="BK17" s="184">
        <f t="shared" si="96"/>
        <v>0</v>
      </c>
      <c r="BL17" s="184">
        <f t="shared" si="96"/>
        <v>0</v>
      </c>
      <c r="BM17" s="184">
        <f t="shared" si="96"/>
        <v>0</v>
      </c>
      <c r="BN17" s="184">
        <f t="shared" si="96"/>
        <v>0</v>
      </c>
      <c r="BO17" s="184">
        <f t="shared" si="96"/>
        <v>0</v>
      </c>
      <c r="BP17" s="184">
        <f t="shared" si="96"/>
        <v>0</v>
      </c>
      <c r="BQ17" s="184">
        <f t="shared" si="96"/>
        <v>0</v>
      </c>
      <c r="BR17" s="184">
        <f t="shared" si="96"/>
        <v>0</v>
      </c>
      <c r="BS17" s="184">
        <f t="shared" si="96"/>
        <v>0</v>
      </c>
      <c r="BT17" s="184">
        <f t="shared" si="96"/>
        <v>0</v>
      </c>
      <c r="BU17" s="184">
        <f t="shared" si="96"/>
        <v>0</v>
      </c>
      <c r="BV17" s="184">
        <f t="shared" si="96"/>
        <v>0</v>
      </c>
      <c r="BW17" s="184">
        <f t="shared" si="96"/>
        <v>0</v>
      </c>
      <c r="BX17" s="184">
        <f t="shared" si="96"/>
        <v>0</v>
      </c>
      <c r="BY17" s="184">
        <f t="shared" si="96"/>
        <v>0</v>
      </c>
      <c r="BZ17" s="184">
        <f t="shared" si="96"/>
        <v>0</v>
      </c>
      <c r="CA17" s="184">
        <f t="shared" si="96"/>
        <v>0</v>
      </c>
      <c r="CB17" s="184">
        <f t="shared" si="96"/>
        <v>0</v>
      </c>
      <c r="CC17" s="184">
        <f t="shared" si="96"/>
        <v>0</v>
      </c>
      <c r="CD17" s="184">
        <f t="shared" si="96"/>
        <v>0</v>
      </c>
      <c r="CE17" s="184">
        <f t="shared" si="96"/>
        <v>0</v>
      </c>
      <c r="CF17" s="184">
        <f t="shared" si="96"/>
        <v>0</v>
      </c>
      <c r="CG17" s="184">
        <f t="shared" si="96"/>
        <v>0</v>
      </c>
      <c r="CH17" s="184">
        <f t="shared" si="96"/>
        <v>0</v>
      </c>
      <c r="CI17" s="184">
        <f t="shared" si="96"/>
        <v>0</v>
      </c>
      <c r="CJ17" s="184">
        <f t="shared" si="96"/>
        <v>0</v>
      </c>
      <c r="CK17" s="184">
        <f t="shared" si="96"/>
        <v>0</v>
      </c>
      <c r="CL17" s="184">
        <f t="shared" si="96"/>
        <v>0</v>
      </c>
      <c r="CM17" s="184">
        <f t="shared" si="96"/>
        <v>0</v>
      </c>
      <c r="CN17" s="184">
        <f t="shared" si="96"/>
        <v>0</v>
      </c>
      <c r="CO17" s="184">
        <f t="shared" si="96"/>
        <v>0</v>
      </c>
      <c r="CP17" s="184">
        <f t="shared" si="96"/>
        <v>0</v>
      </c>
      <c r="CQ17" s="184">
        <f t="shared" si="96"/>
        <v>0</v>
      </c>
      <c r="CR17" s="184">
        <f t="shared" si="96"/>
        <v>0</v>
      </c>
      <c r="CS17" s="184">
        <f t="shared" si="96"/>
        <v>0</v>
      </c>
      <c r="CT17" s="184">
        <f t="shared" si="96"/>
        <v>0</v>
      </c>
      <c r="CU17" s="184">
        <f t="shared" si="96"/>
        <v>6.0120240480961906E-3</v>
      </c>
      <c r="CV17" s="184">
        <f t="shared" si="96"/>
        <v>0</v>
      </c>
      <c r="CW17" s="184">
        <f t="shared" si="96"/>
        <v>0</v>
      </c>
      <c r="CX17" s="184">
        <f t="shared" si="96"/>
        <v>0</v>
      </c>
      <c r="CY17" s="184">
        <f t="shared" si="96"/>
        <v>0</v>
      </c>
      <c r="CZ17" s="184">
        <f t="shared" si="96"/>
        <v>0</v>
      </c>
      <c r="DA17" s="184">
        <f t="shared" si="96"/>
        <v>0</v>
      </c>
      <c r="DB17" s="184">
        <f t="shared" si="96"/>
        <v>0</v>
      </c>
      <c r="DC17" s="184">
        <f t="shared" si="96"/>
        <v>0</v>
      </c>
      <c r="DD17" s="184">
        <f t="shared" si="96"/>
        <v>0</v>
      </c>
      <c r="DE17" s="184">
        <f t="shared" si="96"/>
        <v>0</v>
      </c>
      <c r="DF17" s="184">
        <f t="shared" si="96"/>
        <v>0</v>
      </c>
      <c r="DG17" s="184">
        <f t="shared" ref="DG17:DM17" si="97">DG32/$GD17</f>
        <v>0</v>
      </c>
      <c r="DH17" s="184">
        <f t="shared" si="97"/>
        <v>0</v>
      </c>
      <c r="DI17" s="184">
        <f t="shared" si="97"/>
        <v>0</v>
      </c>
      <c r="DJ17" s="184">
        <f t="shared" si="97"/>
        <v>0</v>
      </c>
      <c r="DK17" s="184">
        <f t="shared" si="97"/>
        <v>0</v>
      </c>
      <c r="DL17" s="184">
        <f t="shared" si="97"/>
        <v>0</v>
      </c>
      <c r="DM17" s="184">
        <f t="shared" si="97"/>
        <v>0</v>
      </c>
      <c r="DN17" s="183">
        <v>0</v>
      </c>
      <c r="DO17" s="183">
        <v>0</v>
      </c>
      <c r="DP17" s="183">
        <v>0</v>
      </c>
      <c r="DQ17" s="183">
        <v>0</v>
      </c>
      <c r="DR17" s="183">
        <v>0</v>
      </c>
      <c r="DS17" s="183">
        <v>0</v>
      </c>
      <c r="DT17" s="183">
        <v>0</v>
      </c>
      <c r="DU17" s="183">
        <v>0</v>
      </c>
      <c r="DV17" s="183">
        <v>0</v>
      </c>
      <c r="DW17" s="183">
        <v>0</v>
      </c>
      <c r="DX17" s="183">
        <v>0</v>
      </c>
      <c r="DY17" s="183">
        <v>0</v>
      </c>
      <c r="DZ17" s="183">
        <v>0</v>
      </c>
      <c r="EA17" s="183">
        <v>0</v>
      </c>
      <c r="EB17" s="183">
        <v>0</v>
      </c>
      <c r="EC17" s="183">
        <v>0</v>
      </c>
      <c r="ED17" s="183">
        <v>0</v>
      </c>
      <c r="EE17" s="183">
        <v>0</v>
      </c>
      <c r="EF17" s="183">
        <v>0</v>
      </c>
      <c r="EG17" s="183">
        <v>0</v>
      </c>
      <c r="EH17" s="183">
        <v>0</v>
      </c>
      <c r="EI17" s="183">
        <v>0</v>
      </c>
      <c r="EJ17" s="183">
        <v>0</v>
      </c>
      <c r="EK17" s="183">
        <v>0</v>
      </c>
      <c r="EL17" s="183">
        <v>0</v>
      </c>
      <c r="EM17" s="183">
        <v>0</v>
      </c>
      <c r="EN17" s="183">
        <v>0</v>
      </c>
      <c r="EO17" s="183">
        <v>0</v>
      </c>
      <c r="EP17" s="183">
        <v>0</v>
      </c>
      <c r="EQ17" s="183">
        <v>0</v>
      </c>
      <c r="ER17" s="183">
        <v>0</v>
      </c>
      <c r="ES17" s="183">
        <v>0</v>
      </c>
      <c r="ET17" s="183">
        <v>0</v>
      </c>
      <c r="EU17" s="183">
        <v>0</v>
      </c>
      <c r="EV17" s="183">
        <v>0</v>
      </c>
      <c r="EW17" s="183">
        <v>0</v>
      </c>
      <c r="EX17" s="183">
        <v>0</v>
      </c>
      <c r="EY17" s="183">
        <v>0</v>
      </c>
      <c r="EZ17" s="183">
        <v>0</v>
      </c>
      <c r="FA17" s="183">
        <v>0</v>
      </c>
      <c r="FB17" s="183">
        <v>0</v>
      </c>
      <c r="FC17" s="183">
        <v>0</v>
      </c>
      <c r="FD17" s="183">
        <v>0</v>
      </c>
      <c r="FE17" s="183">
        <v>0</v>
      </c>
      <c r="FF17" s="183">
        <v>0</v>
      </c>
      <c r="FG17" s="183">
        <v>0</v>
      </c>
      <c r="FH17" s="183">
        <v>0</v>
      </c>
      <c r="FI17" s="183">
        <v>0</v>
      </c>
      <c r="FJ17" s="183">
        <v>0</v>
      </c>
      <c r="FK17" s="183">
        <v>0</v>
      </c>
      <c r="FL17" s="183">
        <v>0</v>
      </c>
      <c r="FM17" s="183">
        <v>0</v>
      </c>
      <c r="FN17" s="183">
        <v>0</v>
      </c>
      <c r="FO17" s="183">
        <v>0</v>
      </c>
      <c r="FP17" s="183">
        <v>0</v>
      </c>
      <c r="FQ17" s="183">
        <v>0</v>
      </c>
      <c r="FR17" s="183">
        <v>0</v>
      </c>
      <c r="FS17" s="183">
        <v>0</v>
      </c>
      <c r="FT17" s="183">
        <v>0</v>
      </c>
      <c r="FU17" s="183">
        <v>0</v>
      </c>
      <c r="FV17" s="183">
        <v>0</v>
      </c>
      <c r="FW17" s="183">
        <v>0</v>
      </c>
      <c r="FX17" s="183">
        <v>0</v>
      </c>
      <c r="FY17" s="183">
        <v>0</v>
      </c>
      <c r="FZ17" s="183">
        <v>0</v>
      </c>
      <c r="GA17" s="183">
        <v>0</v>
      </c>
      <c r="GB17" s="184">
        <f t="shared" ref="GB17:GC17" si="98">GB32/$GD17</f>
        <v>0</v>
      </c>
      <c r="GC17" s="184">
        <f t="shared" si="98"/>
        <v>0</v>
      </c>
      <c r="GD17" s="105">
        <f>SUM(SheetB!AT32:DN32) + SUM(SheetC!AT32:DN32) + SUM(SheetD!AT32:DN32) + SUM(SheetE!AT32:DN32) + SUM(SheetF!AT32:DN32)</f>
        <v>0.49900000000000017</v>
      </c>
      <c r="GE17" s="105">
        <f>SUM(SheetB!W17:GC17) + SUM(SheetC!W17:GC17) + SUM(SheetD!W17:GC17) + SUM(SheetE!W17:GC17) + SUM(SheetF!W17:GC17)</f>
        <v>0.97194388777555085</v>
      </c>
      <c r="GF17"/>
      <c r="GG17" s="26">
        <f t="shared" ref="GG17" si="99">SUM(W17:AF17)</f>
        <v>0</v>
      </c>
      <c r="GH17" s="26">
        <f t="shared" ref="GH17" si="100">SUM(AG17:AS17)</f>
        <v>0</v>
      </c>
      <c r="GI17" s="26">
        <f t="shared" ref="GI17" si="101">SUM(AT17:BF17)</f>
        <v>2.0040080160320635E-3</v>
      </c>
      <c r="GJ17" s="26">
        <f t="shared" ref="GJ17" si="102">SUM(BG17:BQ17)</f>
        <v>0</v>
      </c>
      <c r="GK17" s="26">
        <f t="shared" ref="GK17" si="103">SUM(BR17:BX17)</f>
        <v>0</v>
      </c>
      <c r="GL17" s="26">
        <f t="shared" ref="GL17" si="104">SUM(BZ17:CP17)</f>
        <v>0</v>
      </c>
      <c r="GM17" s="26">
        <f t="shared" ref="GM17" si="105">SUM(CQ17:DC17)</f>
        <v>6.0120240480961906E-3</v>
      </c>
      <c r="GN17" s="26">
        <f t="shared" ref="GN17" si="106">SUM(DD17:DM17)</f>
        <v>0</v>
      </c>
      <c r="GO17" s="26">
        <f t="shared" ref="GO17" si="107">SUM(DN17:DV17)</f>
        <v>0</v>
      </c>
      <c r="GP17" s="26">
        <f t="shared" ref="GP17" si="108">SUM(DW17:EF17)</f>
        <v>0</v>
      </c>
      <c r="GQ17" s="26">
        <f t="shared" ref="GQ17" si="109">SUM(EG17:EQ17)</f>
        <v>0</v>
      </c>
      <c r="GR17" s="26">
        <f t="shared" ref="GR17" si="110">SUM(ER17:FD17)</f>
        <v>0</v>
      </c>
      <c r="GS17" s="26">
        <f t="shared" ref="GS17" si="111">SUM(FE17:FN17)</f>
        <v>0</v>
      </c>
      <c r="GT17" s="26">
        <f t="shared" ref="GT17" si="112">SUM(FO17:GA17)</f>
        <v>0</v>
      </c>
      <c r="GU17" s="105">
        <f>SUM(SheetB!GG17:GT17)+SUM(SheetC!GG17:GT17)+SUM(SheetD!GG17:GT17)+SUM(SheetE!GG17:GT17)+SUM(SheetF!GG17:GT17)</f>
        <v>0.97194388777555063</v>
      </c>
    </row>
    <row r="18" spans="1:203" ht="15" customHeight="1" x14ac:dyDescent="0.2">
      <c r="A18" t="s">
        <v>2235</v>
      </c>
      <c r="B18" s="118" t="s">
        <v>2114</v>
      </c>
      <c r="C18" s="119" t="s">
        <v>2115</v>
      </c>
      <c r="D18" s="119" t="s">
        <v>2021</v>
      </c>
      <c r="E18" s="118">
        <v>1</v>
      </c>
      <c r="F18" s="118">
        <v>2010</v>
      </c>
      <c r="G18" s="118"/>
      <c r="H18" s="118"/>
      <c r="I18" s="118"/>
      <c r="J18" s="118"/>
      <c r="K18" s="118"/>
      <c r="L18" s="118"/>
      <c r="M18" s="118"/>
      <c r="N18" s="118"/>
      <c r="O18" s="118"/>
      <c r="P18" s="118"/>
      <c r="Q18" s="118"/>
      <c r="R18" s="118"/>
      <c r="S18" s="118"/>
      <c r="T18" s="118"/>
      <c r="U18" s="118"/>
      <c r="V18" s="118"/>
      <c r="W18" s="118">
        <v>2E-3</v>
      </c>
      <c r="X18" s="118">
        <v>8.0000000000000002E-3</v>
      </c>
      <c r="Y18" s="118">
        <v>3.0000000000000001E-3</v>
      </c>
      <c r="Z18" s="118">
        <v>5.0000000000000001E-3</v>
      </c>
      <c r="AA18" s="118">
        <v>0</v>
      </c>
      <c r="AB18" s="118">
        <v>4.0000000000000001E-3</v>
      </c>
      <c r="AC18" s="118">
        <v>0</v>
      </c>
      <c r="AD18" s="118">
        <v>0</v>
      </c>
      <c r="AE18" s="118">
        <v>5.0000000000000001E-3</v>
      </c>
      <c r="AF18" s="118">
        <v>1E-3</v>
      </c>
      <c r="AG18" s="118">
        <v>2E-3</v>
      </c>
      <c r="AH18" s="118">
        <v>1E-3</v>
      </c>
      <c r="AI18" s="118">
        <v>0</v>
      </c>
      <c r="AJ18" s="118">
        <v>0</v>
      </c>
      <c r="AK18" s="118">
        <v>4.0000000000000001E-3</v>
      </c>
      <c r="AL18" s="118">
        <v>0</v>
      </c>
      <c r="AM18" s="118">
        <v>0</v>
      </c>
      <c r="AN18" s="118">
        <v>3.0000000000000001E-3</v>
      </c>
      <c r="AO18" s="118">
        <v>0</v>
      </c>
      <c r="AP18" s="118">
        <v>3.0000000000000001E-3</v>
      </c>
      <c r="AQ18" s="118">
        <v>6.0000000000000001E-3</v>
      </c>
      <c r="AR18" s="118">
        <v>0</v>
      </c>
      <c r="AS18" s="118">
        <v>3.0000000000000001E-3</v>
      </c>
      <c r="AT18" s="118">
        <v>0</v>
      </c>
      <c r="AU18" s="118">
        <v>0</v>
      </c>
      <c r="AV18" s="118">
        <v>3.0000000000000001E-3</v>
      </c>
      <c r="AW18" s="118">
        <v>0</v>
      </c>
      <c r="AX18" s="118">
        <v>2E-3</v>
      </c>
      <c r="AY18" s="118">
        <v>0</v>
      </c>
      <c r="AZ18" s="118">
        <v>0</v>
      </c>
      <c r="BA18" s="118">
        <v>7.0000000000000001E-3</v>
      </c>
      <c r="BB18" s="118">
        <v>0</v>
      </c>
      <c r="BC18" s="118">
        <v>0</v>
      </c>
      <c r="BD18" s="118">
        <v>3.0000000000000001E-3</v>
      </c>
      <c r="BE18" s="118">
        <v>0</v>
      </c>
      <c r="BF18" s="118">
        <v>1E-3</v>
      </c>
      <c r="BG18" s="118">
        <v>0</v>
      </c>
      <c r="BH18" s="118">
        <v>0</v>
      </c>
      <c r="BI18" s="118">
        <v>0</v>
      </c>
      <c r="BJ18" s="118">
        <v>0</v>
      </c>
      <c r="BK18" s="118">
        <v>8.0000000000000002E-3</v>
      </c>
      <c r="BL18" s="118">
        <v>6.0000000000000001E-3</v>
      </c>
      <c r="BM18" s="118">
        <v>1E-3</v>
      </c>
      <c r="BN18" s="118">
        <v>1E-3</v>
      </c>
      <c r="BO18" s="118">
        <v>0</v>
      </c>
      <c r="BP18" s="118">
        <v>0</v>
      </c>
      <c r="BQ18" s="118">
        <v>0</v>
      </c>
      <c r="BR18" s="118">
        <v>1E-3</v>
      </c>
      <c r="BS18" s="118">
        <v>0</v>
      </c>
      <c r="BT18" s="118">
        <v>3.0000000000000001E-3</v>
      </c>
      <c r="BU18" s="118">
        <v>0</v>
      </c>
      <c r="BV18" s="118">
        <v>0</v>
      </c>
      <c r="BW18" s="118">
        <v>0</v>
      </c>
      <c r="BX18" s="118">
        <v>0</v>
      </c>
      <c r="BY18" s="118">
        <v>0</v>
      </c>
      <c r="BZ18" s="118">
        <v>1E-3</v>
      </c>
      <c r="CA18" s="118">
        <v>0</v>
      </c>
      <c r="CB18" s="118">
        <v>0</v>
      </c>
      <c r="CC18" s="118">
        <v>0</v>
      </c>
      <c r="CD18" s="118">
        <v>1.0999999999999999E-2</v>
      </c>
      <c r="CE18" s="118">
        <v>5.0000000000000001E-3</v>
      </c>
      <c r="CF18" s="118">
        <v>3.0000000000000001E-3</v>
      </c>
      <c r="CG18" s="118">
        <v>0</v>
      </c>
      <c r="CH18" s="118">
        <v>3.0000000000000001E-3</v>
      </c>
      <c r="CI18" s="118">
        <v>0</v>
      </c>
      <c r="CJ18" s="118">
        <v>0</v>
      </c>
      <c r="CK18" s="118">
        <v>3.0000000000000001E-3</v>
      </c>
      <c r="CL18" s="118">
        <v>0</v>
      </c>
      <c r="CM18" s="118">
        <v>0</v>
      </c>
      <c r="CN18" s="118">
        <v>0</v>
      </c>
      <c r="CO18" s="118">
        <v>0</v>
      </c>
      <c r="CP18" s="118">
        <v>0</v>
      </c>
      <c r="CQ18" s="118">
        <v>0</v>
      </c>
      <c r="CR18" s="118">
        <v>0</v>
      </c>
      <c r="CS18" s="118">
        <v>0</v>
      </c>
      <c r="CT18" s="118">
        <v>0</v>
      </c>
      <c r="CU18" s="118">
        <v>1E-3</v>
      </c>
      <c r="CV18" s="118">
        <v>0</v>
      </c>
      <c r="CW18" s="118">
        <v>3.0000000000000001E-3</v>
      </c>
      <c r="CX18" s="118">
        <v>0</v>
      </c>
      <c r="CY18" s="118">
        <v>0</v>
      </c>
      <c r="CZ18" s="118">
        <v>1E-3</v>
      </c>
      <c r="DA18" s="118">
        <v>0</v>
      </c>
      <c r="DB18" s="118">
        <v>0</v>
      </c>
      <c r="DC18" s="118">
        <v>0</v>
      </c>
      <c r="DD18" s="118">
        <v>0</v>
      </c>
      <c r="DE18" s="118">
        <v>0</v>
      </c>
      <c r="DF18" s="118">
        <v>1E-3</v>
      </c>
      <c r="DG18" s="118">
        <v>0</v>
      </c>
      <c r="DH18" s="118">
        <v>0</v>
      </c>
      <c r="DI18" s="118">
        <v>0</v>
      </c>
      <c r="DJ18" s="118">
        <v>0</v>
      </c>
      <c r="DK18" s="118">
        <v>0</v>
      </c>
      <c r="DL18" s="118">
        <v>0</v>
      </c>
      <c r="DM18" s="118">
        <v>1E-3</v>
      </c>
      <c r="DN18" s="118">
        <v>0</v>
      </c>
      <c r="DO18" s="118">
        <v>3.0000000000000001E-3</v>
      </c>
      <c r="DP18" s="118">
        <v>0</v>
      </c>
      <c r="DQ18" s="118">
        <v>0</v>
      </c>
      <c r="DR18" s="118">
        <v>1E-3</v>
      </c>
      <c r="DS18" s="118">
        <v>0</v>
      </c>
      <c r="DT18" s="118">
        <v>0</v>
      </c>
      <c r="DU18" s="118">
        <v>0</v>
      </c>
      <c r="DV18" s="118">
        <v>0</v>
      </c>
      <c r="DW18" s="118">
        <v>0</v>
      </c>
      <c r="DX18" s="118">
        <v>0</v>
      </c>
      <c r="DY18" s="118">
        <v>0</v>
      </c>
      <c r="DZ18" s="118">
        <v>0</v>
      </c>
      <c r="EA18" s="118">
        <v>2E-3</v>
      </c>
      <c r="EB18" s="118">
        <v>1E-3</v>
      </c>
      <c r="EC18" s="118">
        <v>0</v>
      </c>
      <c r="ED18" s="118">
        <v>6.0000000000000001E-3</v>
      </c>
      <c r="EE18" s="118">
        <v>0</v>
      </c>
      <c r="EF18" s="118">
        <v>0</v>
      </c>
      <c r="EG18" s="118">
        <v>0</v>
      </c>
      <c r="EH18" s="118">
        <v>0</v>
      </c>
      <c r="EI18" s="118">
        <v>0</v>
      </c>
      <c r="EJ18" s="118">
        <v>0</v>
      </c>
      <c r="EK18" s="118">
        <v>0</v>
      </c>
      <c r="EL18" s="118">
        <v>0</v>
      </c>
      <c r="EM18" s="118">
        <v>0</v>
      </c>
      <c r="EN18" s="118">
        <v>0</v>
      </c>
      <c r="EO18" s="118">
        <v>0</v>
      </c>
      <c r="EP18" s="118">
        <v>0</v>
      </c>
      <c r="EQ18" s="118">
        <v>0</v>
      </c>
      <c r="ER18" s="118">
        <v>0</v>
      </c>
      <c r="ES18" s="118">
        <v>4.0000000000000001E-3</v>
      </c>
      <c r="ET18" s="118">
        <v>5.0000000000000001E-3</v>
      </c>
      <c r="EU18" s="118">
        <v>3.0000000000000001E-3</v>
      </c>
      <c r="EV18" s="118">
        <v>0</v>
      </c>
      <c r="EW18" s="118">
        <v>1.9E-2</v>
      </c>
      <c r="EX18" s="118">
        <v>1E-3</v>
      </c>
      <c r="EY18" s="118">
        <v>8.9999999999999993E-3</v>
      </c>
      <c r="EZ18" s="118">
        <v>0</v>
      </c>
      <c r="FA18" s="118">
        <v>3.0000000000000001E-3</v>
      </c>
      <c r="FB18" s="118">
        <v>0</v>
      </c>
      <c r="FC18" s="118">
        <v>0</v>
      </c>
      <c r="FD18" s="118">
        <v>0</v>
      </c>
      <c r="FE18" s="118">
        <v>0</v>
      </c>
      <c r="FF18" s="118">
        <v>0</v>
      </c>
      <c r="FG18" s="118">
        <v>0</v>
      </c>
      <c r="FH18" s="118">
        <v>0</v>
      </c>
      <c r="FI18" s="118">
        <v>0</v>
      </c>
      <c r="FJ18" s="118">
        <v>0</v>
      </c>
      <c r="FK18" s="118">
        <v>0</v>
      </c>
      <c r="FL18" s="118">
        <v>0</v>
      </c>
      <c r="FM18" s="118">
        <v>0</v>
      </c>
      <c r="FN18" s="118">
        <v>0</v>
      </c>
      <c r="FO18" s="118">
        <v>0</v>
      </c>
      <c r="FP18" s="118">
        <v>0</v>
      </c>
      <c r="FQ18" s="118">
        <v>0</v>
      </c>
      <c r="FR18" s="118">
        <v>0</v>
      </c>
      <c r="FS18" s="118">
        <v>0</v>
      </c>
      <c r="FT18" s="118">
        <v>0</v>
      </c>
      <c r="FU18" s="118">
        <v>1E-3</v>
      </c>
      <c r="FV18" s="118">
        <v>0</v>
      </c>
      <c r="FW18" s="118">
        <v>0</v>
      </c>
      <c r="FX18" s="118">
        <v>0</v>
      </c>
      <c r="FY18" s="118">
        <v>0</v>
      </c>
      <c r="FZ18" s="118">
        <v>0</v>
      </c>
      <c r="GA18" s="118">
        <v>0</v>
      </c>
      <c r="GB18" s="118">
        <v>0</v>
      </c>
      <c r="GC18" s="118">
        <v>0</v>
      </c>
      <c r="GE18" s="105">
        <f>SUM(SheetB!W18:GC18) + SUM(SheetC!W18:GC18) + SUM(SheetD!W18:GC18) + SUM(SheetE!W18:GC18) + SUM(SheetF!W18:GC18)</f>
        <v>1.0170000000000003</v>
      </c>
      <c r="GG18" s="26">
        <f t="shared" ref="GG18:GG40" si="113">SUM(W18:AF18)</f>
        <v>2.8000000000000004E-2</v>
      </c>
      <c r="GH18" s="26">
        <f t="shared" ref="GH18:GH40" si="114">SUM(AG18:AS18)</f>
        <v>2.2000000000000002E-2</v>
      </c>
      <c r="GI18" s="26">
        <f t="shared" ref="GI18:GI40" si="115">SUM(AT18:BF18)</f>
        <v>1.6E-2</v>
      </c>
      <c r="GJ18" s="26">
        <f t="shared" ref="GJ18:GJ40" si="116">SUM(BG18:BQ18)</f>
        <v>1.6E-2</v>
      </c>
      <c r="GK18" s="26">
        <f t="shared" ref="GK18:GK40" si="117">SUM(BR18:BX18)</f>
        <v>4.0000000000000001E-3</v>
      </c>
      <c r="GL18" s="26">
        <f t="shared" ref="GL18:GL40" si="118">SUM(BZ18:CP18)</f>
        <v>2.5999999999999999E-2</v>
      </c>
      <c r="GM18" s="26">
        <f t="shared" ref="GM18:GM40" si="119">SUM(CQ18:DC18)</f>
        <v>5.0000000000000001E-3</v>
      </c>
      <c r="GN18" s="26">
        <f t="shared" ref="GN18:GN40" si="120">SUM(DD18:DM18)</f>
        <v>2E-3</v>
      </c>
      <c r="GO18" s="26">
        <f t="shared" ref="GO18:GO40" si="121">SUM(DN18:DV18)</f>
        <v>4.0000000000000001E-3</v>
      </c>
      <c r="GP18" s="26">
        <f t="shared" ref="GP18:GP40" si="122">SUM(DW18:EF18)</f>
        <v>9.0000000000000011E-3</v>
      </c>
      <c r="GQ18" s="26">
        <f t="shared" ref="GQ18:GQ40" si="123">SUM(EG18:EQ18)</f>
        <v>0</v>
      </c>
      <c r="GR18" s="26">
        <f t="shared" ref="GR18:GR40" si="124">SUM(ER18:FD18)</f>
        <v>4.4000000000000004E-2</v>
      </c>
      <c r="GS18" s="26">
        <f t="shared" ref="GS18:GS40" si="125">SUM(FE18:FN18)</f>
        <v>0</v>
      </c>
      <c r="GT18" s="26">
        <f t="shared" ref="GT18:GT40" si="126">SUM(FO18:GA18)</f>
        <v>1E-3</v>
      </c>
      <c r="GU18" s="105">
        <f>SUM(SheetB!GG18:GT18)+SUM(SheetC!GG18:GT18)+SUM(SheetD!GG18:GT18)+SUM(SheetE!GG18:GT18)+SUM(SheetF!GG18:GT18)</f>
        <v>1.0170000000000001</v>
      </c>
    </row>
    <row r="19" spans="1:203" ht="15" customHeight="1" x14ac:dyDescent="0.2">
      <c r="A19" t="s">
        <v>2236</v>
      </c>
      <c r="B19" s="118" t="s">
        <v>2114</v>
      </c>
      <c r="C19" s="119" t="s">
        <v>2115</v>
      </c>
      <c r="D19" s="119" t="s">
        <v>2022</v>
      </c>
      <c r="E19" s="118">
        <v>1</v>
      </c>
      <c r="F19" s="118">
        <v>2010</v>
      </c>
      <c r="G19" s="118"/>
      <c r="H19" s="118"/>
      <c r="I19" s="118"/>
      <c r="J19" s="118"/>
      <c r="K19" s="118"/>
      <c r="L19" s="118"/>
      <c r="M19" s="118"/>
      <c r="N19" s="118"/>
      <c r="O19" s="118"/>
      <c r="P19" s="118"/>
      <c r="Q19" s="118"/>
      <c r="R19" s="118"/>
      <c r="S19" s="118"/>
      <c r="T19" s="118"/>
      <c r="U19" s="118"/>
      <c r="V19" s="118"/>
      <c r="W19" s="118">
        <v>1E-3</v>
      </c>
      <c r="X19" s="118">
        <v>0</v>
      </c>
      <c r="Y19" s="118">
        <v>0</v>
      </c>
      <c r="Z19" s="118">
        <v>0</v>
      </c>
      <c r="AA19" s="118">
        <v>0</v>
      </c>
      <c r="AB19" s="118">
        <v>0</v>
      </c>
      <c r="AC19" s="118">
        <v>0</v>
      </c>
      <c r="AD19" s="118">
        <v>0</v>
      </c>
      <c r="AE19" s="118">
        <v>6.0000000000000001E-3</v>
      </c>
      <c r="AF19" s="118">
        <v>0</v>
      </c>
      <c r="AG19" s="118">
        <v>1E-3</v>
      </c>
      <c r="AH19" s="118">
        <v>0</v>
      </c>
      <c r="AI19" s="118">
        <v>0</v>
      </c>
      <c r="AJ19" s="118">
        <v>0</v>
      </c>
      <c r="AK19" s="118">
        <v>0</v>
      </c>
      <c r="AL19" s="118">
        <v>2E-3</v>
      </c>
      <c r="AM19" s="118">
        <v>0</v>
      </c>
      <c r="AN19" s="118">
        <v>0</v>
      </c>
      <c r="AO19" s="118">
        <v>2E-3</v>
      </c>
      <c r="AP19" s="118">
        <v>3.0000000000000001E-3</v>
      </c>
      <c r="AQ19" s="118">
        <v>0</v>
      </c>
      <c r="AR19" s="118">
        <v>1E-3</v>
      </c>
      <c r="AS19" s="118">
        <v>2.4E-2</v>
      </c>
      <c r="AT19" s="118">
        <v>1E-3</v>
      </c>
      <c r="AU19" s="118">
        <v>1E-3</v>
      </c>
      <c r="AV19" s="118">
        <v>0</v>
      </c>
      <c r="AW19" s="118">
        <v>6.0000000000000001E-3</v>
      </c>
      <c r="AX19" s="118">
        <v>1E-3</v>
      </c>
      <c r="AY19" s="118">
        <v>1E-3</v>
      </c>
      <c r="AZ19" s="118">
        <v>1E-3</v>
      </c>
      <c r="BA19" s="118">
        <v>3.0000000000000001E-3</v>
      </c>
      <c r="BB19" s="118">
        <v>0</v>
      </c>
      <c r="BC19" s="118">
        <v>0</v>
      </c>
      <c r="BD19" s="118">
        <v>0</v>
      </c>
      <c r="BE19" s="118">
        <v>6.0000000000000001E-3</v>
      </c>
      <c r="BF19" s="118">
        <v>2E-3</v>
      </c>
      <c r="BG19" s="118">
        <v>0</v>
      </c>
      <c r="BH19" s="118">
        <v>0</v>
      </c>
      <c r="BI19" s="118">
        <v>0</v>
      </c>
      <c r="BJ19" s="118">
        <v>0</v>
      </c>
      <c r="BK19" s="118">
        <v>0</v>
      </c>
      <c r="BL19" s="118">
        <v>1E-3</v>
      </c>
      <c r="BM19" s="118">
        <v>0</v>
      </c>
      <c r="BN19" s="118">
        <v>1E-3</v>
      </c>
      <c r="BO19" s="118">
        <v>1E-3</v>
      </c>
      <c r="BP19" s="118">
        <v>0</v>
      </c>
      <c r="BQ19" s="118">
        <v>0</v>
      </c>
      <c r="BR19" s="118">
        <v>3.0000000000000001E-3</v>
      </c>
      <c r="BS19" s="118">
        <v>2E-3</v>
      </c>
      <c r="BT19" s="118">
        <v>6.0000000000000001E-3</v>
      </c>
      <c r="BU19" s="118">
        <v>0</v>
      </c>
      <c r="BV19" s="118">
        <v>0</v>
      </c>
      <c r="BW19" s="118">
        <v>0</v>
      </c>
      <c r="BX19" s="118">
        <v>0</v>
      </c>
      <c r="BY19" s="118">
        <v>1E-3</v>
      </c>
      <c r="BZ19" s="118">
        <v>3.0000000000000001E-3</v>
      </c>
      <c r="CA19" s="118">
        <v>0</v>
      </c>
      <c r="CB19" s="118">
        <v>0</v>
      </c>
      <c r="CC19" s="118">
        <v>1E-3</v>
      </c>
      <c r="CD19" s="118">
        <v>7.0000000000000001E-3</v>
      </c>
      <c r="CE19" s="118">
        <v>2E-3</v>
      </c>
      <c r="CF19" s="118">
        <v>4.0000000000000001E-3</v>
      </c>
      <c r="CG19" s="118">
        <v>0</v>
      </c>
      <c r="CH19" s="118">
        <v>1E-3</v>
      </c>
      <c r="CI19" s="118">
        <v>1E-3</v>
      </c>
      <c r="CJ19" s="118">
        <v>1E-3</v>
      </c>
      <c r="CK19" s="118">
        <v>3.0000000000000001E-3</v>
      </c>
      <c r="CL19" s="118">
        <v>0</v>
      </c>
      <c r="CM19" s="118">
        <v>0</v>
      </c>
      <c r="CN19" s="118">
        <v>0</v>
      </c>
      <c r="CO19" s="118">
        <v>0</v>
      </c>
      <c r="CP19" s="118">
        <v>0</v>
      </c>
      <c r="CQ19" s="118">
        <v>0</v>
      </c>
      <c r="CR19" s="118">
        <v>0</v>
      </c>
      <c r="CS19" s="118">
        <v>0</v>
      </c>
      <c r="CT19" s="118">
        <v>0</v>
      </c>
      <c r="CU19" s="118">
        <v>0</v>
      </c>
      <c r="CV19" s="118">
        <v>0</v>
      </c>
      <c r="CW19" s="118">
        <v>0</v>
      </c>
      <c r="CX19" s="118">
        <v>0</v>
      </c>
      <c r="CY19" s="118">
        <v>0</v>
      </c>
      <c r="CZ19" s="118">
        <v>0</v>
      </c>
      <c r="DA19" s="118">
        <v>0</v>
      </c>
      <c r="DB19" s="118">
        <v>0</v>
      </c>
      <c r="DC19" s="118">
        <v>0</v>
      </c>
      <c r="DD19" s="118">
        <v>0</v>
      </c>
      <c r="DE19" s="118">
        <v>0</v>
      </c>
      <c r="DF19" s="118">
        <v>1E-3</v>
      </c>
      <c r="DG19" s="118">
        <v>0</v>
      </c>
      <c r="DH19" s="118">
        <v>1E-3</v>
      </c>
      <c r="DI19" s="118">
        <v>0</v>
      </c>
      <c r="DJ19" s="118">
        <v>0</v>
      </c>
      <c r="DK19" s="118">
        <v>0</v>
      </c>
      <c r="DL19" s="118">
        <v>0</v>
      </c>
      <c r="DM19" s="118">
        <v>0</v>
      </c>
      <c r="DN19" s="118">
        <v>0</v>
      </c>
      <c r="DO19" s="118">
        <v>0</v>
      </c>
      <c r="DP19" s="118">
        <v>0</v>
      </c>
      <c r="DQ19" s="118">
        <v>2E-3</v>
      </c>
      <c r="DR19" s="118">
        <v>4.0000000000000001E-3</v>
      </c>
      <c r="DS19" s="118">
        <v>0</v>
      </c>
      <c r="DT19" s="118">
        <v>1E-3</v>
      </c>
      <c r="DU19" s="118">
        <v>1E-3</v>
      </c>
      <c r="DV19" s="118">
        <v>0</v>
      </c>
      <c r="DW19" s="118">
        <v>0</v>
      </c>
      <c r="DX19" s="118">
        <v>0</v>
      </c>
      <c r="DY19" s="118">
        <v>1E-3</v>
      </c>
      <c r="DZ19" s="118">
        <v>1E-3</v>
      </c>
      <c r="EA19" s="118">
        <v>0</v>
      </c>
      <c r="EB19" s="118">
        <v>0</v>
      </c>
      <c r="EC19" s="118">
        <v>0</v>
      </c>
      <c r="ED19" s="118">
        <v>0</v>
      </c>
      <c r="EE19" s="118">
        <v>0</v>
      </c>
      <c r="EF19" s="118">
        <v>0</v>
      </c>
      <c r="EG19" s="118">
        <v>0</v>
      </c>
      <c r="EH19" s="118">
        <v>0</v>
      </c>
      <c r="EI19" s="118">
        <v>0</v>
      </c>
      <c r="EJ19" s="118">
        <v>0</v>
      </c>
      <c r="EK19" s="118">
        <v>0</v>
      </c>
      <c r="EL19" s="118">
        <v>0</v>
      </c>
      <c r="EM19" s="118">
        <v>0</v>
      </c>
      <c r="EN19" s="118">
        <v>1E-3</v>
      </c>
      <c r="EO19" s="118">
        <v>2E-3</v>
      </c>
      <c r="EP19" s="118">
        <v>0</v>
      </c>
      <c r="EQ19" s="118">
        <v>0</v>
      </c>
      <c r="ER19" s="118">
        <v>0</v>
      </c>
      <c r="ES19" s="118">
        <v>0</v>
      </c>
      <c r="ET19" s="118">
        <v>2E-3</v>
      </c>
      <c r="EU19" s="118">
        <v>7.0000000000000001E-3</v>
      </c>
      <c r="EV19" s="118">
        <v>0</v>
      </c>
      <c r="EW19" s="118">
        <v>0.01</v>
      </c>
      <c r="EX19" s="118">
        <v>3.0000000000000001E-3</v>
      </c>
      <c r="EY19" s="118">
        <v>8.0000000000000002E-3</v>
      </c>
      <c r="EZ19" s="118">
        <v>2E-3</v>
      </c>
      <c r="FA19" s="118">
        <v>1E-3</v>
      </c>
      <c r="FB19" s="118">
        <v>1E-3</v>
      </c>
      <c r="FC19" s="118">
        <v>0</v>
      </c>
      <c r="FD19" s="118">
        <v>0</v>
      </c>
      <c r="FE19" s="118">
        <v>0</v>
      </c>
      <c r="FF19" s="118">
        <v>1E-3</v>
      </c>
      <c r="FG19" s="118">
        <v>1E-3</v>
      </c>
      <c r="FH19" s="118">
        <v>0</v>
      </c>
      <c r="FI19" s="118">
        <v>0</v>
      </c>
      <c r="FJ19" s="118">
        <v>0</v>
      </c>
      <c r="FK19" s="118">
        <v>0</v>
      </c>
      <c r="FL19" s="118">
        <v>0</v>
      </c>
      <c r="FM19" s="118">
        <v>0</v>
      </c>
      <c r="FN19" s="118">
        <v>0</v>
      </c>
      <c r="FO19" s="118">
        <v>0</v>
      </c>
      <c r="FP19" s="118">
        <v>0</v>
      </c>
      <c r="FQ19" s="118">
        <v>0</v>
      </c>
      <c r="FR19" s="118">
        <v>0</v>
      </c>
      <c r="FS19" s="118">
        <v>0</v>
      </c>
      <c r="FT19" s="118">
        <v>0</v>
      </c>
      <c r="FU19" s="118">
        <v>1E-3</v>
      </c>
      <c r="FV19" s="118">
        <v>0</v>
      </c>
      <c r="FW19" s="118">
        <v>1E-3</v>
      </c>
      <c r="FX19" s="118">
        <v>0</v>
      </c>
      <c r="FY19" s="118">
        <v>0</v>
      </c>
      <c r="FZ19" s="118">
        <v>0</v>
      </c>
      <c r="GA19" s="118">
        <v>1E-3</v>
      </c>
      <c r="GB19" s="118">
        <v>0</v>
      </c>
      <c r="GC19" s="118">
        <v>0</v>
      </c>
      <c r="GE19" s="105">
        <f>SUM(SheetB!W19:GC19) + SUM(SheetC!W19:GC19) + SUM(SheetD!W19:GC19) + SUM(SheetE!W19:GC19) + SUM(SheetF!W19:GC19)</f>
        <v>0.99000000000000055</v>
      </c>
      <c r="GG19" s="26">
        <f t="shared" si="113"/>
        <v>7.0000000000000001E-3</v>
      </c>
      <c r="GH19" s="26">
        <f t="shared" si="114"/>
        <v>3.3000000000000002E-2</v>
      </c>
      <c r="GI19" s="26">
        <f t="shared" si="115"/>
        <v>2.2000000000000006E-2</v>
      </c>
      <c r="GJ19" s="26">
        <f t="shared" si="116"/>
        <v>3.0000000000000001E-3</v>
      </c>
      <c r="GK19" s="26">
        <f t="shared" si="117"/>
        <v>1.0999999999999999E-2</v>
      </c>
      <c r="GL19" s="26">
        <f t="shared" si="118"/>
        <v>2.3000000000000003E-2</v>
      </c>
      <c r="GM19" s="26">
        <f t="shared" si="119"/>
        <v>0</v>
      </c>
      <c r="GN19" s="26">
        <f t="shared" si="120"/>
        <v>2E-3</v>
      </c>
      <c r="GO19" s="26">
        <f t="shared" si="121"/>
        <v>8.0000000000000002E-3</v>
      </c>
      <c r="GP19" s="26">
        <f t="shared" si="122"/>
        <v>2E-3</v>
      </c>
      <c r="GQ19" s="26">
        <f t="shared" si="123"/>
        <v>3.0000000000000001E-3</v>
      </c>
      <c r="GR19" s="26">
        <f t="shared" si="124"/>
        <v>3.4000000000000002E-2</v>
      </c>
      <c r="GS19" s="26">
        <f t="shared" si="125"/>
        <v>2E-3</v>
      </c>
      <c r="GT19" s="26">
        <f t="shared" si="126"/>
        <v>3.0000000000000001E-3</v>
      </c>
      <c r="GU19" s="105">
        <f>SUM(SheetB!GG19:GT19)+SUM(SheetC!GG19:GT19)+SUM(SheetD!GG19:GT19)+SUM(SheetE!GG19:GT19)+SUM(SheetF!GG19:GT19)</f>
        <v>0.98899999999999999</v>
      </c>
    </row>
    <row r="20" spans="1:203" ht="15" customHeight="1" x14ac:dyDescent="0.2">
      <c r="A20" t="s">
        <v>2237</v>
      </c>
      <c r="B20" s="118" t="s">
        <v>2114</v>
      </c>
      <c r="C20" s="119" t="s">
        <v>2115</v>
      </c>
      <c r="D20" s="119" t="s">
        <v>2023</v>
      </c>
      <c r="E20" s="118">
        <v>1</v>
      </c>
      <c r="F20" s="118">
        <v>2010</v>
      </c>
      <c r="G20" s="118"/>
      <c r="H20" s="118"/>
      <c r="I20" s="118"/>
      <c r="J20" s="118"/>
      <c r="K20" s="118"/>
      <c r="L20" s="118"/>
      <c r="M20" s="118"/>
      <c r="N20" s="118"/>
      <c r="O20" s="118"/>
      <c r="P20" s="118"/>
      <c r="Q20" s="118"/>
      <c r="R20" s="118"/>
      <c r="S20" s="118"/>
      <c r="T20" s="118"/>
      <c r="U20" s="118"/>
      <c r="V20" s="118"/>
      <c r="W20" s="118">
        <v>0</v>
      </c>
      <c r="X20" s="118">
        <v>0</v>
      </c>
      <c r="Y20" s="118">
        <v>0</v>
      </c>
      <c r="Z20" s="118">
        <v>0</v>
      </c>
      <c r="AA20" s="118">
        <v>0</v>
      </c>
      <c r="AB20" s="118">
        <v>0</v>
      </c>
      <c r="AC20" s="118">
        <v>0</v>
      </c>
      <c r="AD20" s="118">
        <v>0</v>
      </c>
      <c r="AE20" s="118">
        <v>0</v>
      </c>
      <c r="AF20" s="118">
        <v>0</v>
      </c>
      <c r="AG20" s="118">
        <v>0</v>
      </c>
      <c r="AH20" s="118">
        <v>0</v>
      </c>
      <c r="AI20" s="118">
        <v>0</v>
      </c>
      <c r="AJ20" s="118">
        <v>0</v>
      </c>
      <c r="AK20" s="118">
        <v>0</v>
      </c>
      <c r="AL20" s="118">
        <v>0</v>
      </c>
      <c r="AM20" s="118">
        <v>0</v>
      </c>
      <c r="AN20" s="118">
        <v>5.0000000000000001E-3</v>
      </c>
      <c r="AO20" s="118">
        <v>0</v>
      </c>
      <c r="AP20" s="118">
        <v>0</v>
      </c>
      <c r="AQ20" s="118">
        <v>0</v>
      </c>
      <c r="AR20" s="118">
        <v>0</v>
      </c>
      <c r="AS20" s="118">
        <v>0</v>
      </c>
      <c r="AT20" s="118">
        <v>0</v>
      </c>
      <c r="AU20" s="118">
        <v>2E-3</v>
      </c>
      <c r="AV20" s="118">
        <v>0</v>
      </c>
      <c r="AW20" s="118">
        <v>1.6E-2</v>
      </c>
      <c r="AX20" s="118">
        <v>1.2E-2</v>
      </c>
      <c r="AY20" s="118">
        <v>0</v>
      </c>
      <c r="AZ20" s="118">
        <v>1E-3</v>
      </c>
      <c r="BA20" s="118">
        <v>3.0000000000000001E-3</v>
      </c>
      <c r="BB20" s="118">
        <v>2E-3</v>
      </c>
      <c r="BC20" s="118">
        <v>0</v>
      </c>
      <c r="BD20" s="118">
        <v>4.0000000000000001E-3</v>
      </c>
      <c r="BE20" s="118">
        <v>2E-3</v>
      </c>
      <c r="BF20" s="118">
        <v>0</v>
      </c>
      <c r="BG20" s="118">
        <v>0</v>
      </c>
      <c r="BH20" s="118">
        <v>0</v>
      </c>
      <c r="BI20" s="118">
        <v>0</v>
      </c>
      <c r="BJ20" s="118">
        <v>0</v>
      </c>
      <c r="BK20" s="118">
        <v>0</v>
      </c>
      <c r="BL20" s="118">
        <v>3.0000000000000001E-3</v>
      </c>
      <c r="BM20" s="118">
        <v>1E-3</v>
      </c>
      <c r="BN20" s="118">
        <v>1E-3</v>
      </c>
      <c r="BO20" s="118">
        <v>0</v>
      </c>
      <c r="BP20" s="118">
        <v>0</v>
      </c>
      <c r="BQ20" s="118">
        <v>0</v>
      </c>
      <c r="BR20" s="118">
        <v>5.0000000000000001E-3</v>
      </c>
      <c r="BS20" s="118">
        <v>2E-3</v>
      </c>
      <c r="BT20" s="118">
        <v>6.0000000000000001E-3</v>
      </c>
      <c r="BU20" s="118">
        <v>2E-3</v>
      </c>
      <c r="BV20" s="118">
        <v>2E-3</v>
      </c>
      <c r="BW20" s="118">
        <v>2E-3</v>
      </c>
      <c r="BX20" s="118">
        <v>0</v>
      </c>
      <c r="BY20" s="118">
        <v>0</v>
      </c>
      <c r="BZ20" s="118">
        <v>2E-3</v>
      </c>
      <c r="CA20" s="118">
        <v>0</v>
      </c>
      <c r="CB20" s="118">
        <v>0</v>
      </c>
      <c r="CC20" s="118">
        <v>0</v>
      </c>
      <c r="CD20" s="118">
        <v>0</v>
      </c>
      <c r="CE20" s="118">
        <v>0</v>
      </c>
      <c r="CF20" s="118">
        <v>1E-3</v>
      </c>
      <c r="CG20" s="118">
        <v>0</v>
      </c>
      <c r="CH20" s="118">
        <v>0</v>
      </c>
      <c r="CI20" s="118">
        <v>1E-3</v>
      </c>
      <c r="CJ20" s="118">
        <v>1E-3</v>
      </c>
      <c r="CK20" s="118">
        <v>1E-3</v>
      </c>
      <c r="CL20" s="118">
        <v>2E-3</v>
      </c>
      <c r="CM20" s="118">
        <v>0</v>
      </c>
      <c r="CN20" s="118">
        <v>0</v>
      </c>
      <c r="CO20" s="118">
        <v>0</v>
      </c>
      <c r="CP20" s="118">
        <v>0</v>
      </c>
      <c r="CQ20" s="118">
        <v>0</v>
      </c>
      <c r="CR20" s="118">
        <v>0</v>
      </c>
      <c r="CS20" s="118">
        <v>0</v>
      </c>
      <c r="CT20" s="118">
        <v>0</v>
      </c>
      <c r="CU20" s="118">
        <v>0</v>
      </c>
      <c r="CV20" s="118">
        <v>0</v>
      </c>
      <c r="CW20" s="118">
        <v>0</v>
      </c>
      <c r="CX20" s="118">
        <v>0</v>
      </c>
      <c r="CY20" s="118">
        <v>0</v>
      </c>
      <c r="CZ20" s="118">
        <v>0</v>
      </c>
      <c r="DA20" s="118">
        <v>0</v>
      </c>
      <c r="DB20" s="118">
        <v>0</v>
      </c>
      <c r="DC20" s="118">
        <v>0</v>
      </c>
      <c r="DD20" s="118">
        <v>0</v>
      </c>
      <c r="DE20" s="118">
        <v>0</v>
      </c>
      <c r="DF20" s="118">
        <v>0</v>
      </c>
      <c r="DG20" s="118">
        <v>0</v>
      </c>
      <c r="DH20" s="118">
        <v>0</v>
      </c>
      <c r="DI20" s="118">
        <v>1E-3</v>
      </c>
      <c r="DJ20" s="118">
        <v>0</v>
      </c>
      <c r="DK20" s="118">
        <v>0</v>
      </c>
      <c r="DL20" s="118">
        <v>0</v>
      </c>
      <c r="DM20" s="118">
        <v>0</v>
      </c>
      <c r="DN20" s="118">
        <v>0</v>
      </c>
      <c r="DO20" s="118">
        <v>0</v>
      </c>
      <c r="DP20" s="118">
        <v>0</v>
      </c>
      <c r="DQ20" s="118">
        <v>0</v>
      </c>
      <c r="DR20" s="118">
        <v>0</v>
      </c>
      <c r="DS20" s="118">
        <v>0</v>
      </c>
      <c r="DT20" s="118">
        <v>0</v>
      </c>
      <c r="DU20" s="118">
        <v>3.0000000000000001E-3</v>
      </c>
      <c r="DV20" s="118">
        <v>0</v>
      </c>
      <c r="DW20" s="118">
        <v>0</v>
      </c>
      <c r="DX20" s="118">
        <v>0</v>
      </c>
      <c r="DY20" s="118">
        <v>0</v>
      </c>
      <c r="DZ20" s="118">
        <v>0</v>
      </c>
      <c r="EA20" s="118">
        <v>0</v>
      </c>
      <c r="EB20" s="118">
        <v>0</v>
      </c>
      <c r="EC20" s="118">
        <v>0</v>
      </c>
      <c r="ED20" s="118">
        <v>0</v>
      </c>
      <c r="EE20" s="118">
        <v>0</v>
      </c>
      <c r="EF20" s="118">
        <v>0</v>
      </c>
      <c r="EG20" s="118">
        <v>0</v>
      </c>
      <c r="EH20" s="118">
        <v>0</v>
      </c>
      <c r="EI20" s="118">
        <v>0</v>
      </c>
      <c r="EJ20" s="118">
        <v>0</v>
      </c>
      <c r="EK20" s="118">
        <v>0</v>
      </c>
      <c r="EL20" s="118">
        <v>0</v>
      </c>
      <c r="EM20" s="118">
        <v>0</v>
      </c>
      <c r="EN20" s="118">
        <v>0</v>
      </c>
      <c r="EO20" s="118">
        <v>3.0000000000000001E-3</v>
      </c>
      <c r="EP20" s="118">
        <v>0</v>
      </c>
      <c r="EQ20" s="118">
        <v>0</v>
      </c>
      <c r="ER20" s="118">
        <v>0</v>
      </c>
      <c r="ES20" s="118">
        <v>0</v>
      </c>
      <c r="ET20" s="118">
        <v>7.0000000000000001E-3</v>
      </c>
      <c r="EU20" s="118">
        <v>1.2999999999999999E-2</v>
      </c>
      <c r="EV20" s="118">
        <v>0</v>
      </c>
      <c r="EW20" s="118">
        <v>5.0000000000000001E-3</v>
      </c>
      <c r="EX20" s="118">
        <v>1.7999999999999999E-2</v>
      </c>
      <c r="EY20" s="118">
        <v>1E-3</v>
      </c>
      <c r="EZ20" s="118">
        <v>1E-3</v>
      </c>
      <c r="FA20" s="118">
        <v>0</v>
      </c>
      <c r="FB20" s="118">
        <v>0</v>
      </c>
      <c r="FC20" s="118">
        <v>0</v>
      </c>
      <c r="FD20" s="118">
        <v>0</v>
      </c>
      <c r="FE20" s="118">
        <v>0</v>
      </c>
      <c r="FF20" s="118">
        <v>0</v>
      </c>
      <c r="FG20" s="118">
        <v>0</v>
      </c>
      <c r="FH20" s="118">
        <v>0</v>
      </c>
      <c r="FI20" s="118">
        <v>0</v>
      </c>
      <c r="FJ20" s="118">
        <v>0</v>
      </c>
      <c r="FK20" s="118">
        <v>0</v>
      </c>
      <c r="FL20" s="118">
        <v>0</v>
      </c>
      <c r="FM20" s="118">
        <v>0</v>
      </c>
      <c r="FN20" s="118">
        <v>0</v>
      </c>
      <c r="FO20" s="118">
        <v>0</v>
      </c>
      <c r="FP20" s="118">
        <v>0</v>
      </c>
      <c r="FQ20" s="118">
        <v>1E-3</v>
      </c>
      <c r="FR20" s="118">
        <v>0</v>
      </c>
      <c r="FS20" s="118">
        <v>0</v>
      </c>
      <c r="FT20" s="118">
        <v>2E-3</v>
      </c>
      <c r="FU20" s="118">
        <v>0</v>
      </c>
      <c r="FV20" s="118">
        <v>0</v>
      </c>
      <c r="FW20" s="118">
        <v>0</v>
      </c>
      <c r="FX20" s="118">
        <v>0</v>
      </c>
      <c r="FY20" s="118">
        <v>0</v>
      </c>
      <c r="FZ20" s="118">
        <v>0</v>
      </c>
      <c r="GA20" s="118">
        <v>0</v>
      </c>
      <c r="GB20" s="118">
        <v>0</v>
      </c>
      <c r="GC20" s="118">
        <v>0</v>
      </c>
      <c r="GE20" s="105">
        <f>SUM(SheetB!W20:GC20) + SUM(SheetC!W20:GC20) + SUM(SheetD!W20:GC20) + SUM(SheetE!W20:GC20) + SUM(SheetF!W20:GC20)</f>
        <v>1.0050000000000003</v>
      </c>
      <c r="GG20" s="26">
        <f t="shared" si="113"/>
        <v>0</v>
      </c>
      <c r="GH20" s="26">
        <f t="shared" si="114"/>
        <v>5.0000000000000001E-3</v>
      </c>
      <c r="GI20" s="26">
        <f t="shared" si="115"/>
        <v>4.200000000000001E-2</v>
      </c>
      <c r="GJ20" s="26">
        <f t="shared" si="116"/>
        <v>5.0000000000000001E-3</v>
      </c>
      <c r="GK20" s="26">
        <f t="shared" si="117"/>
        <v>1.9000000000000003E-2</v>
      </c>
      <c r="GL20" s="26">
        <f t="shared" si="118"/>
        <v>8.0000000000000002E-3</v>
      </c>
      <c r="GM20" s="26">
        <f t="shared" si="119"/>
        <v>0</v>
      </c>
      <c r="GN20" s="26">
        <f t="shared" si="120"/>
        <v>1E-3</v>
      </c>
      <c r="GO20" s="26">
        <f t="shared" si="121"/>
        <v>3.0000000000000001E-3</v>
      </c>
      <c r="GP20" s="26">
        <f t="shared" si="122"/>
        <v>0</v>
      </c>
      <c r="GQ20" s="26">
        <f t="shared" si="123"/>
        <v>3.0000000000000001E-3</v>
      </c>
      <c r="GR20" s="26">
        <f t="shared" si="124"/>
        <v>4.4999999999999998E-2</v>
      </c>
      <c r="GS20" s="26">
        <f t="shared" si="125"/>
        <v>0</v>
      </c>
      <c r="GT20" s="26">
        <f t="shared" si="126"/>
        <v>3.0000000000000001E-3</v>
      </c>
      <c r="GU20" s="105">
        <f>SUM(SheetB!GG20:GT20)+SUM(SheetC!GG20:GT20)+SUM(SheetD!GG20:GT20)+SUM(SheetE!GG20:GT20)+SUM(SheetF!GG20:GT20)</f>
        <v>1.0040000000000002</v>
      </c>
    </row>
    <row r="21" spans="1:203" ht="15" customHeight="1" x14ac:dyDescent="0.2">
      <c r="A21" t="s">
        <v>2238</v>
      </c>
      <c r="B21" s="118" t="s">
        <v>2114</v>
      </c>
      <c r="C21" s="119" t="s">
        <v>2115</v>
      </c>
      <c r="D21" s="119" t="s">
        <v>2024</v>
      </c>
      <c r="E21" s="118">
        <v>1</v>
      </c>
      <c r="F21" s="118">
        <v>2010</v>
      </c>
      <c r="G21" s="118"/>
      <c r="H21" s="118"/>
      <c r="I21" s="118"/>
      <c r="J21" s="118"/>
      <c r="K21" s="118"/>
      <c r="L21" s="118"/>
      <c r="M21" s="118"/>
      <c r="N21" s="118"/>
      <c r="O21" s="118"/>
      <c r="P21" s="118"/>
      <c r="Q21" s="118"/>
      <c r="R21" s="118"/>
      <c r="S21" s="118"/>
      <c r="T21" s="118"/>
      <c r="U21" s="118"/>
      <c r="V21" s="118"/>
      <c r="W21" s="118">
        <v>0</v>
      </c>
      <c r="X21" s="118">
        <v>0</v>
      </c>
      <c r="Y21" s="118">
        <v>0</v>
      </c>
      <c r="Z21" s="118">
        <v>0</v>
      </c>
      <c r="AA21" s="118">
        <v>0</v>
      </c>
      <c r="AB21" s="118">
        <v>0</v>
      </c>
      <c r="AC21" s="118">
        <v>0</v>
      </c>
      <c r="AD21" s="118">
        <v>0</v>
      </c>
      <c r="AE21" s="118">
        <v>0</v>
      </c>
      <c r="AF21" s="118">
        <v>0</v>
      </c>
      <c r="AG21" s="118">
        <v>0</v>
      </c>
      <c r="AH21" s="118">
        <v>0</v>
      </c>
      <c r="AI21" s="118">
        <v>0</v>
      </c>
      <c r="AJ21" s="118">
        <v>0</v>
      </c>
      <c r="AK21" s="118">
        <v>0</v>
      </c>
      <c r="AL21" s="118">
        <v>0</v>
      </c>
      <c r="AM21" s="118">
        <v>0</v>
      </c>
      <c r="AN21" s="118">
        <v>1E-3</v>
      </c>
      <c r="AO21" s="118">
        <v>0</v>
      </c>
      <c r="AP21" s="118">
        <v>0</v>
      </c>
      <c r="AQ21" s="118">
        <v>1E-3</v>
      </c>
      <c r="AR21" s="118">
        <v>0</v>
      </c>
      <c r="AS21" s="118">
        <v>0</v>
      </c>
      <c r="AT21" s="118">
        <v>0</v>
      </c>
      <c r="AU21" s="118">
        <v>1E-3</v>
      </c>
      <c r="AV21" s="118">
        <v>0</v>
      </c>
      <c r="AW21" s="118">
        <v>3.0000000000000001E-3</v>
      </c>
      <c r="AX21" s="118">
        <v>8.0000000000000002E-3</v>
      </c>
      <c r="AY21" s="118">
        <v>1E-3</v>
      </c>
      <c r="AZ21" s="118">
        <v>2E-3</v>
      </c>
      <c r="BA21" s="118">
        <v>3.0000000000000001E-3</v>
      </c>
      <c r="BB21" s="118">
        <v>1E-3</v>
      </c>
      <c r="BC21" s="118">
        <v>0</v>
      </c>
      <c r="BD21" s="118">
        <v>0</v>
      </c>
      <c r="BE21" s="118">
        <v>3.0000000000000001E-3</v>
      </c>
      <c r="BF21" s="118">
        <v>0</v>
      </c>
      <c r="BG21" s="118">
        <v>0</v>
      </c>
      <c r="BH21" s="118">
        <v>0</v>
      </c>
      <c r="BI21" s="118">
        <v>0</v>
      </c>
      <c r="BJ21" s="118">
        <v>0</v>
      </c>
      <c r="BK21" s="118">
        <v>0</v>
      </c>
      <c r="BL21" s="118">
        <v>1E-3</v>
      </c>
      <c r="BM21" s="118">
        <v>0</v>
      </c>
      <c r="BN21" s="118">
        <v>0</v>
      </c>
      <c r="BO21" s="118">
        <v>0</v>
      </c>
      <c r="BP21" s="118">
        <v>0</v>
      </c>
      <c r="BQ21" s="118">
        <v>0</v>
      </c>
      <c r="BR21" s="118">
        <v>5.0000000000000001E-3</v>
      </c>
      <c r="BS21" s="118">
        <v>3.0000000000000001E-3</v>
      </c>
      <c r="BT21" s="118">
        <v>2E-3</v>
      </c>
      <c r="BU21" s="118">
        <v>3.0000000000000001E-3</v>
      </c>
      <c r="BV21" s="118">
        <v>3.0000000000000001E-3</v>
      </c>
      <c r="BW21" s="118">
        <v>3.0000000000000001E-3</v>
      </c>
      <c r="BX21" s="118">
        <v>0</v>
      </c>
      <c r="BY21" s="118">
        <v>0</v>
      </c>
      <c r="BZ21" s="118">
        <v>2E-3</v>
      </c>
      <c r="CA21" s="118">
        <v>0</v>
      </c>
      <c r="CB21" s="118">
        <v>0</v>
      </c>
      <c r="CC21" s="118">
        <v>0</v>
      </c>
      <c r="CD21" s="118">
        <v>0</v>
      </c>
      <c r="CE21" s="118">
        <v>0</v>
      </c>
      <c r="CF21" s="118">
        <v>0</v>
      </c>
      <c r="CG21" s="118">
        <v>0</v>
      </c>
      <c r="CH21" s="118">
        <v>0</v>
      </c>
      <c r="CI21" s="118">
        <v>0</v>
      </c>
      <c r="CJ21" s="118">
        <v>0</v>
      </c>
      <c r="CK21" s="118">
        <v>0</v>
      </c>
      <c r="CL21" s="118">
        <v>2E-3</v>
      </c>
      <c r="CM21" s="118">
        <v>0</v>
      </c>
      <c r="CN21" s="118">
        <v>0</v>
      </c>
      <c r="CO21" s="118">
        <v>0</v>
      </c>
      <c r="CP21" s="118">
        <v>0</v>
      </c>
      <c r="CQ21" s="118">
        <v>0</v>
      </c>
      <c r="CR21" s="118">
        <v>0</v>
      </c>
      <c r="CS21" s="118">
        <v>0</v>
      </c>
      <c r="CT21" s="118">
        <v>0</v>
      </c>
      <c r="CU21" s="118">
        <v>0</v>
      </c>
      <c r="CV21" s="118">
        <v>0</v>
      </c>
      <c r="CW21" s="118">
        <v>0</v>
      </c>
      <c r="CX21" s="118">
        <v>0</v>
      </c>
      <c r="CY21" s="118">
        <v>0</v>
      </c>
      <c r="CZ21" s="118">
        <v>1E-3</v>
      </c>
      <c r="DA21" s="118">
        <v>0</v>
      </c>
      <c r="DB21" s="118">
        <v>0</v>
      </c>
      <c r="DC21" s="118">
        <v>0</v>
      </c>
      <c r="DD21" s="118">
        <v>0</v>
      </c>
      <c r="DE21" s="118">
        <v>0</v>
      </c>
      <c r="DF21" s="118">
        <v>0</v>
      </c>
      <c r="DG21" s="118">
        <v>0</v>
      </c>
      <c r="DH21" s="118">
        <v>0</v>
      </c>
      <c r="DI21" s="118">
        <v>3.0000000000000001E-3</v>
      </c>
      <c r="DJ21" s="118">
        <v>0</v>
      </c>
      <c r="DK21" s="118">
        <v>0</v>
      </c>
      <c r="DL21" s="118">
        <v>0</v>
      </c>
      <c r="DM21" s="118">
        <v>0</v>
      </c>
      <c r="DN21" s="118">
        <v>0</v>
      </c>
      <c r="DO21" s="118">
        <v>0</v>
      </c>
      <c r="DP21" s="118">
        <v>0</v>
      </c>
      <c r="DQ21" s="118">
        <v>0</v>
      </c>
      <c r="DR21" s="118">
        <v>0</v>
      </c>
      <c r="DS21" s="118">
        <v>0</v>
      </c>
      <c r="DT21" s="118">
        <v>0</v>
      </c>
      <c r="DU21" s="118">
        <v>3.0000000000000001E-3</v>
      </c>
      <c r="DV21" s="118">
        <v>0</v>
      </c>
      <c r="DW21" s="118">
        <v>0</v>
      </c>
      <c r="DX21" s="118">
        <v>0</v>
      </c>
      <c r="DY21" s="118">
        <v>0</v>
      </c>
      <c r="DZ21" s="118">
        <v>0</v>
      </c>
      <c r="EA21" s="118">
        <v>0</v>
      </c>
      <c r="EB21" s="118">
        <v>0</v>
      </c>
      <c r="EC21" s="118">
        <v>0</v>
      </c>
      <c r="ED21" s="118">
        <v>0</v>
      </c>
      <c r="EE21" s="118">
        <v>0</v>
      </c>
      <c r="EF21" s="118">
        <v>0</v>
      </c>
      <c r="EG21" s="118">
        <v>0</v>
      </c>
      <c r="EH21" s="118">
        <v>0</v>
      </c>
      <c r="EI21" s="118">
        <v>0</v>
      </c>
      <c r="EJ21" s="118">
        <v>0</v>
      </c>
      <c r="EK21" s="118">
        <v>0</v>
      </c>
      <c r="EL21" s="118">
        <v>0</v>
      </c>
      <c r="EM21" s="118">
        <v>0</v>
      </c>
      <c r="EN21" s="118">
        <v>0</v>
      </c>
      <c r="EO21" s="118">
        <v>0</v>
      </c>
      <c r="EP21" s="118">
        <v>0</v>
      </c>
      <c r="EQ21" s="118">
        <v>0</v>
      </c>
      <c r="ER21" s="118">
        <v>0</v>
      </c>
      <c r="ES21" s="118">
        <v>0</v>
      </c>
      <c r="ET21" s="118">
        <v>5.0000000000000001E-3</v>
      </c>
      <c r="EU21" s="118">
        <v>0.01</v>
      </c>
      <c r="EV21" s="118">
        <v>0</v>
      </c>
      <c r="EW21" s="118">
        <v>5.0000000000000001E-3</v>
      </c>
      <c r="EX21" s="118">
        <v>1.2999999999999999E-2</v>
      </c>
      <c r="EY21" s="118">
        <v>0</v>
      </c>
      <c r="EZ21" s="118">
        <v>0</v>
      </c>
      <c r="FA21" s="118">
        <v>0</v>
      </c>
      <c r="FB21" s="118">
        <v>0</v>
      </c>
      <c r="FC21" s="118">
        <v>0</v>
      </c>
      <c r="FD21" s="118">
        <v>0</v>
      </c>
      <c r="FE21" s="118">
        <v>0</v>
      </c>
      <c r="FF21" s="118">
        <v>0</v>
      </c>
      <c r="FG21" s="118">
        <v>0</v>
      </c>
      <c r="FH21" s="118">
        <v>0</v>
      </c>
      <c r="FI21" s="118">
        <v>0</v>
      </c>
      <c r="FJ21" s="118">
        <v>0</v>
      </c>
      <c r="FK21" s="118">
        <v>0</v>
      </c>
      <c r="FL21" s="118">
        <v>0</v>
      </c>
      <c r="FM21" s="118">
        <v>0</v>
      </c>
      <c r="FN21" s="118">
        <v>0</v>
      </c>
      <c r="FO21" s="118">
        <v>0</v>
      </c>
      <c r="FP21" s="118">
        <v>0</v>
      </c>
      <c r="FQ21" s="118">
        <v>1E-3</v>
      </c>
      <c r="FR21" s="118">
        <v>0</v>
      </c>
      <c r="FS21" s="118">
        <v>0</v>
      </c>
      <c r="FT21" s="118">
        <v>2E-3</v>
      </c>
      <c r="FU21" s="118">
        <v>0</v>
      </c>
      <c r="FV21" s="118">
        <v>0</v>
      </c>
      <c r="FW21" s="118">
        <v>0</v>
      </c>
      <c r="FX21" s="118">
        <v>0</v>
      </c>
      <c r="FY21" s="118">
        <v>0</v>
      </c>
      <c r="FZ21" s="118">
        <v>0</v>
      </c>
      <c r="GA21" s="118">
        <v>0</v>
      </c>
      <c r="GB21" s="118">
        <v>0</v>
      </c>
      <c r="GC21" s="118">
        <v>0</v>
      </c>
      <c r="GE21" s="105">
        <f>SUM(SheetB!W21:GC21) + SUM(SheetC!W21:GC21) + SUM(SheetD!W21:GC21) + SUM(SheetE!W21:GC21) + SUM(SheetF!W21:GC21)</f>
        <v>0.99400000000000066</v>
      </c>
      <c r="GG21" s="26">
        <f t="shared" si="113"/>
        <v>0</v>
      </c>
      <c r="GH21" s="26">
        <f t="shared" si="114"/>
        <v>2E-3</v>
      </c>
      <c r="GI21" s="26">
        <f t="shared" si="115"/>
        <v>2.2000000000000002E-2</v>
      </c>
      <c r="GJ21" s="26">
        <f t="shared" si="116"/>
        <v>1E-3</v>
      </c>
      <c r="GK21" s="26">
        <f t="shared" si="117"/>
        <v>1.9E-2</v>
      </c>
      <c r="GL21" s="26">
        <f t="shared" si="118"/>
        <v>4.0000000000000001E-3</v>
      </c>
      <c r="GM21" s="26">
        <f t="shared" si="119"/>
        <v>1E-3</v>
      </c>
      <c r="GN21" s="26">
        <f t="shared" si="120"/>
        <v>3.0000000000000001E-3</v>
      </c>
      <c r="GO21" s="26">
        <f t="shared" si="121"/>
        <v>3.0000000000000001E-3</v>
      </c>
      <c r="GP21" s="26">
        <f t="shared" si="122"/>
        <v>0</v>
      </c>
      <c r="GQ21" s="26">
        <f t="shared" si="123"/>
        <v>0</v>
      </c>
      <c r="GR21" s="26">
        <f t="shared" si="124"/>
        <v>3.3000000000000002E-2</v>
      </c>
      <c r="GS21" s="26">
        <f t="shared" si="125"/>
        <v>0</v>
      </c>
      <c r="GT21" s="26">
        <f t="shared" si="126"/>
        <v>3.0000000000000001E-3</v>
      </c>
      <c r="GU21" s="105">
        <f>SUM(SheetB!GG21:GT21)+SUM(SheetC!GG21:GT21)+SUM(SheetD!GG21:GT21)+SUM(SheetE!GG21:GT21)+SUM(SheetF!GG21:GT21)</f>
        <v>0.9920000000000001</v>
      </c>
    </row>
    <row r="22" spans="1:203" ht="15" customHeight="1" x14ac:dyDescent="0.2">
      <c r="A22" t="s">
        <v>2239</v>
      </c>
      <c r="B22" s="118" t="s">
        <v>2114</v>
      </c>
      <c r="C22" s="119" t="s">
        <v>2115</v>
      </c>
      <c r="D22" s="119" t="s">
        <v>2025</v>
      </c>
      <c r="E22" s="118">
        <v>1</v>
      </c>
      <c r="F22" s="118">
        <v>2010</v>
      </c>
      <c r="G22" s="118"/>
      <c r="H22" s="118"/>
      <c r="I22" s="118"/>
      <c r="J22" s="118"/>
      <c r="K22" s="118"/>
      <c r="L22" s="118"/>
      <c r="M22" s="118"/>
      <c r="N22" s="118"/>
      <c r="O22" s="118"/>
      <c r="P22" s="118"/>
      <c r="Q22" s="118"/>
      <c r="R22" s="118"/>
      <c r="S22" s="118"/>
      <c r="T22" s="118"/>
      <c r="U22" s="118"/>
      <c r="V22" s="118"/>
      <c r="W22" s="118">
        <v>0</v>
      </c>
      <c r="X22" s="118">
        <v>0</v>
      </c>
      <c r="Y22" s="118">
        <v>0</v>
      </c>
      <c r="Z22" s="118">
        <v>0</v>
      </c>
      <c r="AA22" s="118">
        <v>0</v>
      </c>
      <c r="AB22" s="118">
        <v>0</v>
      </c>
      <c r="AC22" s="118">
        <v>0</v>
      </c>
      <c r="AD22" s="118">
        <v>0</v>
      </c>
      <c r="AE22" s="118">
        <v>0</v>
      </c>
      <c r="AF22" s="118">
        <v>0</v>
      </c>
      <c r="AG22" s="118">
        <v>0</v>
      </c>
      <c r="AH22" s="118">
        <v>0</v>
      </c>
      <c r="AI22" s="118">
        <v>0</v>
      </c>
      <c r="AJ22" s="118">
        <v>0</v>
      </c>
      <c r="AK22" s="118">
        <v>0</v>
      </c>
      <c r="AL22" s="118">
        <v>0</v>
      </c>
      <c r="AM22" s="118">
        <v>0</v>
      </c>
      <c r="AN22" s="118">
        <v>1E-3</v>
      </c>
      <c r="AO22" s="118">
        <v>0</v>
      </c>
      <c r="AP22" s="118">
        <v>0</v>
      </c>
      <c r="AQ22" s="118">
        <v>1E-3</v>
      </c>
      <c r="AR22" s="118">
        <v>0</v>
      </c>
      <c r="AS22" s="118">
        <v>0</v>
      </c>
      <c r="AT22" s="118">
        <v>0</v>
      </c>
      <c r="AU22" s="118">
        <v>0</v>
      </c>
      <c r="AV22" s="118">
        <v>0</v>
      </c>
      <c r="AW22" s="118">
        <v>3.0000000000000001E-3</v>
      </c>
      <c r="AX22" s="118">
        <v>0.01</v>
      </c>
      <c r="AY22" s="118">
        <v>1E-3</v>
      </c>
      <c r="AZ22" s="118">
        <v>2E-3</v>
      </c>
      <c r="BA22" s="118">
        <v>3.0000000000000001E-3</v>
      </c>
      <c r="BB22" s="118">
        <v>1E-3</v>
      </c>
      <c r="BC22" s="118">
        <v>0</v>
      </c>
      <c r="BD22" s="118">
        <v>0</v>
      </c>
      <c r="BE22" s="118">
        <v>3.0000000000000001E-3</v>
      </c>
      <c r="BF22" s="118">
        <v>0</v>
      </c>
      <c r="BG22" s="118">
        <v>0</v>
      </c>
      <c r="BH22" s="118">
        <v>0</v>
      </c>
      <c r="BI22" s="118">
        <v>0</v>
      </c>
      <c r="BJ22" s="118">
        <v>0</v>
      </c>
      <c r="BK22" s="118">
        <v>0</v>
      </c>
      <c r="BL22" s="118">
        <v>1E-3</v>
      </c>
      <c r="BM22" s="118">
        <v>1E-3</v>
      </c>
      <c r="BN22" s="118">
        <v>0</v>
      </c>
      <c r="BO22" s="118">
        <v>0</v>
      </c>
      <c r="BP22" s="118">
        <v>0</v>
      </c>
      <c r="BQ22" s="118">
        <v>0</v>
      </c>
      <c r="BR22" s="118">
        <v>5.0000000000000001E-3</v>
      </c>
      <c r="BS22" s="118">
        <v>3.0000000000000001E-3</v>
      </c>
      <c r="BT22" s="118">
        <v>2E-3</v>
      </c>
      <c r="BU22" s="118">
        <v>3.0000000000000001E-3</v>
      </c>
      <c r="BV22" s="118">
        <v>3.0000000000000001E-3</v>
      </c>
      <c r="BW22" s="118">
        <v>3.0000000000000001E-3</v>
      </c>
      <c r="BX22" s="118">
        <v>0</v>
      </c>
      <c r="BY22" s="118">
        <v>0</v>
      </c>
      <c r="BZ22" s="118">
        <v>2E-3</v>
      </c>
      <c r="CA22" s="118">
        <v>0</v>
      </c>
      <c r="CB22" s="118">
        <v>0</v>
      </c>
      <c r="CC22" s="118">
        <v>0</v>
      </c>
      <c r="CD22" s="118">
        <v>0</v>
      </c>
      <c r="CE22" s="118">
        <v>0</v>
      </c>
      <c r="CF22" s="118">
        <v>0</v>
      </c>
      <c r="CG22" s="118">
        <v>0</v>
      </c>
      <c r="CH22" s="118">
        <v>0</v>
      </c>
      <c r="CI22" s="118">
        <v>0</v>
      </c>
      <c r="CJ22" s="118">
        <v>0</v>
      </c>
      <c r="CK22" s="118">
        <v>0</v>
      </c>
      <c r="CL22" s="118">
        <v>2E-3</v>
      </c>
      <c r="CM22" s="118">
        <v>0</v>
      </c>
      <c r="CN22" s="118">
        <v>0</v>
      </c>
      <c r="CO22" s="118">
        <v>0</v>
      </c>
      <c r="CP22" s="118">
        <v>0</v>
      </c>
      <c r="CQ22" s="118">
        <v>0</v>
      </c>
      <c r="CR22" s="118">
        <v>0</v>
      </c>
      <c r="CS22" s="118">
        <v>0</v>
      </c>
      <c r="CT22" s="118">
        <v>0</v>
      </c>
      <c r="CU22" s="118">
        <v>0</v>
      </c>
      <c r="CV22" s="118">
        <v>0</v>
      </c>
      <c r="CW22" s="118">
        <v>0</v>
      </c>
      <c r="CX22" s="118">
        <v>0</v>
      </c>
      <c r="CY22" s="118">
        <v>0</v>
      </c>
      <c r="CZ22" s="118">
        <v>2E-3</v>
      </c>
      <c r="DA22" s="118">
        <v>0</v>
      </c>
      <c r="DB22" s="118">
        <v>0</v>
      </c>
      <c r="DC22" s="118">
        <v>0</v>
      </c>
      <c r="DD22" s="118">
        <v>0</v>
      </c>
      <c r="DE22" s="118">
        <v>0</v>
      </c>
      <c r="DF22" s="118">
        <v>0</v>
      </c>
      <c r="DG22" s="118">
        <v>0</v>
      </c>
      <c r="DH22" s="118">
        <v>3.0000000000000001E-3</v>
      </c>
      <c r="DI22" s="118">
        <v>1E-3</v>
      </c>
      <c r="DJ22" s="118">
        <v>0</v>
      </c>
      <c r="DK22" s="118">
        <v>0</v>
      </c>
      <c r="DL22" s="118">
        <v>0</v>
      </c>
      <c r="DM22" s="118">
        <v>0</v>
      </c>
      <c r="DN22" s="118">
        <v>0</v>
      </c>
      <c r="DO22" s="118">
        <v>0</v>
      </c>
      <c r="DP22" s="118">
        <v>0</v>
      </c>
      <c r="DQ22" s="118">
        <v>0</v>
      </c>
      <c r="DR22" s="118">
        <v>0</v>
      </c>
      <c r="DS22" s="118">
        <v>0</v>
      </c>
      <c r="DT22" s="118">
        <v>0</v>
      </c>
      <c r="DU22" s="118">
        <v>4.0000000000000001E-3</v>
      </c>
      <c r="DV22" s="118">
        <v>0</v>
      </c>
      <c r="DW22" s="118">
        <v>0</v>
      </c>
      <c r="DX22" s="118">
        <v>0</v>
      </c>
      <c r="DY22" s="118">
        <v>0</v>
      </c>
      <c r="DZ22" s="118">
        <v>0</v>
      </c>
      <c r="EA22" s="118">
        <v>0</v>
      </c>
      <c r="EB22" s="118">
        <v>0</v>
      </c>
      <c r="EC22" s="118">
        <v>0</v>
      </c>
      <c r="ED22" s="118">
        <v>0</v>
      </c>
      <c r="EE22" s="118">
        <v>0</v>
      </c>
      <c r="EF22" s="118">
        <v>0</v>
      </c>
      <c r="EG22" s="118">
        <v>0</v>
      </c>
      <c r="EH22" s="118">
        <v>0</v>
      </c>
      <c r="EI22" s="118">
        <v>0</v>
      </c>
      <c r="EJ22" s="118">
        <v>0</v>
      </c>
      <c r="EK22" s="118">
        <v>0</v>
      </c>
      <c r="EL22" s="118">
        <v>0</v>
      </c>
      <c r="EM22" s="118">
        <v>0</v>
      </c>
      <c r="EN22" s="118">
        <v>0</v>
      </c>
      <c r="EO22" s="118">
        <v>0</v>
      </c>
      <c r="EP22" s="118">
        <v>0</v>
      </c>
      <c r="EQ22" s="118">
        <v>0</v>
      </c>
      <c r="ER22" s="118">
        <v>0</v>
      </c>
      <c r="ES22" s="118">
        <v>0</v>
      </c>
      <c r="ET22" s="118">
        <v>4.0000000000000001E-3</v>
      </c>
      <c r="EU22" s="118">
        <v>1.6E-2</v>
      </c>
      <c r="EV22" s="118">
        <v>0</v>
      </c>
      <c r="EW22" s="118">
        <v>5.0000000000000001E-3</v>
      </c>
      <c r="EX22" s="118">
        <v>8.0000000000000002E-3</v>
      </c>
      <c r="EY22" s="118">
        <v>0</v>
      </c>
      <c r="EZ22" s="118">
        <v>0</v>
      </c>
      <c r="FA22" s="118">
        <v>0</v>
      </c>
      <c r="FB22" s="118">
        <v>0</v>
      </c>
      <c r="FC22" s="118">
        <v>0</v>
      </c>
      <c r="FD22" s="118">
        <v>0</v>
      </c>
      <c r="FE22" s="118">
        <v>0</v>
      </c>
      <c r="FF22" s="118">
        <v>0</v>
      </c>
      <c r="FG22" s="118">
        <v>0</v>
      </c>
      <c r="FH22" s="118">
        <v>0</v>
      </c>
      <c r="FI22" s="118">
        <v>0</v>
      </c>
      <c r="FJ22" s="118">
        <v>0</v>
      </c>
      <c r="FK22" s="118">
        <v>0</v>
      </c>
      <c r="FL22" s="118">
        <v>0</v>
      </c>
      <c r="FM22" s="118">
        <v>0</v>
      </c>
      <c r="FN22" s="118">
        <v>0</v>
      </c>
      <c r="FO22" s="118">
        <v>0</v>
      </c>
      <c r="FP22" s="118">
        <v>0</v>
      </c>
      <c r="FQ22" s="118">
        <v>0</v>
      </c>
      <c r="FR22" s="118">
        <v>0</v>
      </c>
      <c r="FS22" s="118">
        <v>0</v>
      </c>
      <c r="FT22" s="118">
        <v>2E-3</v>
      </c>
      <c r="FU22" s="118">
        <v>0</v>
      </c>
      <c r="FV22" s="118">
        <v>0</v>
      </c>
      <c r="FW22" s="118">
        <v>0</v>
      </c>
      <c r="FX22" s="118">
        <v>0</v>
      </c>
      <c r="FY22" s="118">
        <v>0</v>
      </c>
      <c r="FZ22" s="118">
        <v>0</v>
      </c>
      <c r="GA22" s="118">
        <v>0</v>
      </c>
      <c r="GB22" s="118">
        <v>0</v>
      </c>
      <c r="GC22" s="118">
        <v>0</v>
      </c>
      <c r="GE22" s="105">
        <f>SUM(SheetB!W22:GC22) + SUM(SheetC!W22:GC22) + SUM(SheetD!W22:GC22) + SUM(SheetE!W22:GC22) + SUM(SheetF!W22:GC22)</f>
        <v>1.0090000000000003</v>
      </c>
      <c r="GG22" s="26">
        <f t="shared" si="113"/>
        <v>0</v>
      </c>
      <c r="GH22" s="26">
        <f t="shared" si="114"/>
        <v>2E-3</v>
      </c>
      <c r="GI22" s="26">
        <f t="shared" si="115"/>
        <v>2.3E-2</v>
      </c>
      <c r="GJ22" s="26">
        <f t="shared" si="116"/>
        <v>2E-3</v>
      </c>
      <c r="GK22" s="26">
        <f t="shared" si="117"/>
        <v>1.9E-2</v>
      </c>
      <c r="GL22" s="26">
        <f t="shared" si="118"/>
        <v>4.0000000000000001E-3</v>
      </c>
      <c r="GM22" s="26">
        <f t="shared" si="119"/>
        <v>2E-3</v>
      </c>
      <c r="GN22" s="26">
        <f t="shared" si="120"/>
        <v>4.0000000000000001E-3</v>
      </c>
      <c r="GO22" s="26">
        <f t="shared" si="121"/>
        <v>4.0000000000000001E-3</v>
      </c>
      <c r="GP22" s="26">
        <f t="shared" si="122"/>
        <v>0</v>
      </c>
      <c r="GQ22" s="26">
        <f t="shared" si="123"/>
        <v>0</v>
      </c>
      <c r="GR22" s="26">
        <f t="shared" si="124"/>
        <v>3.3000000000000002E-2</v>
      </c>
      <c r="GS22" s="26">
        <f t="shared" si="125"/>
        <v>0</v>
      </c>
      <c r="GT22" s="26">
        <f t="shared" si="126"/>
        <v>2E-3</v>
      </c>
      <c r="GU22" s="105">
        <f>SUM(SheetB!GG22:GT22)+SUM(SheetC!GG22:GT22)+SUM(SheetD!GG22:GT22)+SUM(SheetE!GG22:GT22)+SUM(SheetF!GG22:GT22)</f>
        <v>1.0080000000000002</v>
      </c>
    </row>
    <row r="23" spans="1:203" ht="15" customHeight="1" x14ac:dyDescent="0.2">
      <c r="A23" t="s">
        <v>2240</v>
      </c>
      <c r="B23" s="118" t="s">
        <v>2114</v>
      </c>
      <c r="C23" s="119" t="s">
        <v>2115</v>
      </c>
      <c r="D23" s="119" t="s">
        <v>2026</v>
      </c>
      <c r="E23" s="118">
        <v>1</v>
      </c>
      <c r="F23" s="118">
        <v>2010</v>
      </c>
      <c r="G23" s="118"/>
      <c r="H23" s="118"/>
      <c r="I23" s="118"/>
      <c r="J23" s="118"/>
      <c r="K23" s="118"/>
      <c r="L23" s="118"/>
      <c r="M23" s="118"/>
      <c r="N23" s="118"/>
      <c r="O23" s="118"/>
      <c r="P23" s="118"/>
      <c r="Q23" s="118"/>
      <c r="R23" s="118"/>
      <c r="S23" s="118"/>
      <c r="T23" s="118"/>
      <c r="U23" s="118"/>
      <c r="V23" s="118"/>
      <c r="W23" s="118">
        <v>0</v>
      </c>
      <c r="X23" s="118">
        <v>0</v>
      </c>
      <c r="Y23" s="118">
        <v>0</v>
      </c>
      <c r="Z23" s="118">
        <v>0</v>
      </c>
      <c r="AA23" s="118">
        <v>0</v>
      </c>
      <c r="AB23" s="118">
        <v>0</v>
      </c>
      <c r="AC23" s="118">
        <v>0</v>
      </c>
      <c r="AD23" s="118">
        <v>0</v>
      </c>
      <c r="AE23" s="118">
        <v>0</v>
      </c>
      <c r="AF23" s="118">
        <v>0</v>
      </c>
      <c r="AG23" s="118">
        <v>0</v>
      </c>
      <c r="AH23" s="118">
        <v>0</v>
      </c>
      <c r="AI23" s="118">
        <v>0</v>
      </c>
      <c r="AJ23" s="118">
        <v>0</v>
      </c>
      <c r="AK23" s="118">
        <v>0</v>
      </c>
      <c r="AL23" s="118">
        <v>0</v>
      </c>
      <c r="AM23" s="118">
        <v>0</v>
      </c>
      <c r="AN23" s="118">
        <v>0</v>
      </c>
      <c r="AO23" s="118">
        <v>0</v>
      </c>
      <c r="AP23" s="118">
        <v>0</v>
      </c>
      <c r="AQ23" s="118">
        <v>0</v>
      </c>
      <c r="AR23" s="118">
        <v>0</v>
      </c>
      <c r="AS23" s="118">
        <v>0</v>
      </c>
      <c r="AT23" s="118">
        <v>0</v>
      </c>
      <c r="AU23" s="118">
        <v>0</v>
      </c>
      <c r="AV23" s="118">
        <v>0</v>
      </c>
      <c r="AW23" s="118">
        <v>0</v>
      </c>
      <c r="AX23" s="118">
        <v>0</v>
      </c>
      <c r="AY23" s="118">
        <v>0</v>
      </c>
      <c r="AZ23" s="118">
        <v>0</v>
      </c>
      <c r="BA23" s="118">
        <v>0</v>
      </c>
      <c r="BB23" s="118">
        <v>0</v>
      </c>
      <c r="BC23" s="118">
        <v>0</v>
      </c>
      <c r="BD23" s="118">
        <v>0</v>
      </c>
      <c r="BE23" s="118">
        <v>0</v>
      </c>
      <c r="BF23" s="118">
        <v>0</v>
      </c>
      <c r="BG23" s="118">
        <v>0</v>
      </c>
      <c r="BH23" s="118">
        <v>0</v>
      </c>
      <c r="BI23" s="118">
        <v>0</v>
      </c>
      <c r="BJ23" s="118">
        <v>0</v>
      </c>
      <c r="BK23" s="118">
        <v>0</v>
      </c>
      <c r="BL23" s="118">
        <v>0</v>
      </c>
      <c r="BM23" s="118">
        <v>0</v>
      </c>
      <c r="BN23" s="118">
        <v>0</v>
      </c>
      <c r="BO23" s="118">
        <v>0</v>
      </c>
      <c r="BP23" s="118">
        <v>0</v>
      </c>
      <c r="BQ23" s="118">
        <v>0</v>
      </c>
      <c r="BR23" s="118">
        <v>0</v>
      </c>
      <c r="BS23" s="118">
        <v>0</v>
      </c>
      <c r="BT23" s="118">
        <v>0</v>
      </c>
      <c r="BU23" s="118">
        <v>0</v>
      </c>
      <c r="BV23" s="118">
        <v>0</v>
      </c>
      <c r="BW23" s="118">
        <v>0</v>
      </c>
      <c r="BX23" s="118">
        <v>0</v>
      </c>
      <c r="BY23" s="118">
        <v>1E-3</v>
      </c>
      <c r="BZ23" s="118">
        <v>0</v>
      </c>
      <c r="CA23" s="118">
        <v>0</v>
      </c>
      <c r="CB23" s="118">
        <v>0</v>
      </c>
      <c r="CC23" s="118">
        <v>0</v>
      </c>
      <c r="CD23" s="118">
        <v>0</v>
      </c>
      <c r="CE23" s="118">
        <v>0</v>
      </c>
      <c r="CF23" s="118">
        <v>1E-3</v>
      </c>
      <c r="CG23" s="118">
        <v>0</v>
      </c>
      <c r="CH23" s="118">
        <v>2E-3</v>
      </c>
      <c r="CI23" s="118">
        <v>0</v>
      </c>
      <c r="CJ23" s="118">
        <v>0</v>
      </c>
      <c r="CK23" s="118">
        <v>0</v>
      </c>
      <c r="CL23" s="118">
        <v>0</v>
      </c>
      <c r="CM23" s="118">
        <v>0</v>
      </c>
      <c r="CN23" s="118">
        <v>0</v>
      </c>
      <c r="CO23" s="118">
        <v>0</v>
      </c>
      <c r="CP23" s="118">
        <v>0</v>
      </c>
      <c r="CQ23" s="118">
        <v>0</v>
      </c>
      <c r="CR23" s="118">
        <v>0</v>
      </c>
      <c r="CS23" s="118">
        <v>0</v>
      </c>
      <c r="CT23" s="118">
        <v>0</v>
      </c>
      <c r="CU23" s="118">
        <v>0</v>
      </c>
      <c r="CV23" s="118">
        <v>0</v>
      </c>
      <c r="CW23" s="118">
        <v>0</v>
      </c>
      <c r="CX23" s="118">
        <v>0</v>
      </c>
      <c r="CY23" s="118">
        <v>1E-3</v>
      </c>
      <c r="CZ23" s="118">
        <v>1E-3</v>
      </c>
      <c r="DA23" s="118">
        <v>0</v>
      </c>
      <c r="DB23" s="118">
        <v>0</v>
      </c>
      <c r="DC23" s="118">
        <v>0</v>
      </c>
      <c r="DD23" s="118">
        <v>0</v>
      </c>
      <c r="DE23" s="118">
        <v>1E-3</v>
      </c>
      <c r="DF23" s="118">
        <v>0</v>
      </c>
      <c r="DG23" s="118">
        <v>0</v>
      </c>
      <c r="DH23" s="118">
        <v>0</v>
      </c>
      <c r="DI23" s="118">
        <v>0</v>
      </c>
      <c r="DJ23" s="118">
        <v>0</v>
      </c>
      <c r="DK23" s="118">
        <v>0</v>
      </c>
      <c r="DL23" s="118">
        <v>0</v>
      </c>
      <c r="DM23" s="118">
        <v>0</v>
      </c>
      <c r="DN23" s="118">
        <v>0</v>
      </c>
      <c r="DO23" s="118">
        <v>0</v>
      </c>
      <c r="DP23" s="118">
        <v>0</v>
      </c>
      <c r="DQ23" s="118">
        <v>0</v>
      </c>
      <c r="DR23" s="118">
        <v>0</v>
      </c>
      <c r="DS23" s="118">
        <v>0</v>
      </c>
      <c r="DT23" s="118">
        <v>0</v>
      </c>
      <c r="DU23" s="118">
        <v>0</v>
      </c>
      <c r="DV23" s="118">
        <v>0</v>
      </c>
      <c r="DW23" s="118">
        <v>0</v>
      </c>
      <c r="DX23" s="118">
        <v>0</v>
      </c>
      <c r="DY23" s="118">
        <v>0</v>
      </c>
      <c r="DZ23" s="118">
        <v>0</v>
      </c>
      <c r="EA23" s="118">
        <v>1E-3</v>
      </c>
      <c r="EB23" s="118">
        <v>0</v>
      </c>
      <c r="EC23" s="118">
        <v>1E-3</v>
      </c>
      <c r="ED23" s="118">
        <v>0</v>
      </c>
      <c r="EE23" s="118">
        <v>1E-3</v>
      </c>
      <c r="EF23" s="118">
        <v>0</v>
      </c>
      <c r="EG23" s="118">
        <v>0</v>
      </c>
      <c r="EH23" s="118">
        <v>0</v>
      </c>
      <c r="EI23" s="118">
        <v>0</v>
      </c>
      <c r="EJ23" s="118">
        <v>0</v>
      </c>
      <c r="EK23" s="118">
        <v>0</v>
      </c>
      <c r="EL23" s="118">
        <v>0</v>
      </c>
      <c r="EM23" s="118">
        <v>0</v>
      </c>
      <c r="EN23" s="118">
        <v>0</v>
      </c>
      <c r="EO23" s="118">
        <v>0</v>
      </c>
      <c r="EP23" s="118">
        <v>0</v>
      </c>
      <c r="EQ23" s="118">
        <v>0</v>
      </c>
      <c r="ER23" s="118">
        <v>0</v>
      </c>
      <c r="ES23" s="118">
        <v>0</v>
      </c>
      <c r="ET23" s="118">
        <v>0</v>
      </c>
      <c r="EU23" s="118">
        <v>0</v>
      </c>
      <c r="EV23" s="118">
        <v>0</v>
      </c>
      <c r="EW23" s="118">
        <v>0</v>
      </c>
      <c r="EX23" s="118">
        <v>0</v>
      </c>
      <c r="EY23" s="118">
        <v>0</v>
      </c>
      <c r="EZ23" s="118">
        <v>0</v>
      </c>
      <c r="FA23" s="118">
        <v>0</v>
      </c>
      <c r="FB23" s="118">
        <v>0</v>
      </c>
      <c r="FC23" s="118">
        <v>0</v>
      </c>
      <c r="FD23" s="118">
        <v>0</v>
      </c>
      <c r="FE23" s="118">
        <v>0</v>
      </c>
      <c r="FF23" s="118">
        <v>0</v>
      </c>
      <c r="FG23" s="118">
        <v>0</v>
      </c>
      <c r="FH23" s="118">
        <v>0</v>
      </c>
      <c r="FI23" s="118">
        <v>0</v>
      </c>
      <c r="FJ23" s="118">
        <v>0</v>
      </c>
      <c r="FK23" s="118">
        <v>0</v>
      </c>
      <c r="FL23" s="118">
        <v>0</v>
      </c>
      <c r="FM23" s="118">
        <v>0</v>
      </c>
      <c r="FN23" s="118">
        <v>0</v>
      </c>
      <c r="FO23" s="118">
        <v>0</v>
      </c>
      <c r="FP23" s="118">
        <v>0</v>
      </c>
      <c r="FQ23" s="118">
        <v>0</v>
      </c>
      <c r="FR23" s="118">
        <v>0</v>
      </c>
      <c r="FS23" s="118">
        <v>0</v>
      </c>
      <c r="FT23" s="118">
        <v>0</v>
      </c>
      <c r="FU23" s="118">
        <v>0</v>
      </c>
      <c r="FV23" s="118">
        <v>0</v>
      </c>
      <c r="FW23" s="118">
        <v>0</v>
      </c>
      <c r="FX23" s="118">
        <v>0</v>
      </c>
      <c r="FY23" s="118">
        <v>0</v>
      </c>
      <c r="FZ23" s="118">
        <v>0</v>
      </c>
      <c r="GA23" s="118">
        <v>0</v>
      </c>
      <c r="GB23" s="118">
        <v>0</v>
      </c>
      <c r="GC23" s="118">
        <v>0</v>
      </c>
      <c r="GE23" s="105">
        <f>SUM(SheetB!W23:GC23) + SUM(SheetC!W23:GC23) + SUM(SheetD!W23:GC23) + SUM(SheetE!W23:GC23) + SUM(SheetF!W23:GC23)</f>
        <v>0.99000000000000066</v>
      </c>
      <c r="GG23" s="26">
        <f t="shared" si="113"/>
        <v>0</v>
      </c>
      <c r="GH23" s="26">
        <f t="shared" si="114"/>
        <v>0</v>
      </c>
      <c r="GI23" s="26">
        <f t="shared" si="115"/>
        <v>0</v>
      </c>
      <c r="GJ23" s="26">
        <f t="shared" si="116"/>
        <v>0</v>
      </c>
      <c r="GK23" s="26">
        <f t="shared" si="117"/>
        <v>0</v>
      </c>
      <c r="GL23" s="26">
        <f t="shared" si="118"/>
        <v>3.0000000000000001E-3</v>
      </c>
      <c r="GM23" s="26">
        <f t="shared" si="119"/>
        <v>2E-3</v>
      </c>
      <c r="GN23" s="26">
        <f t="shared" si="120"/>
        <v>1E-3</v>
      </c>
      <c r="GO23" s="26">
        <f t="shared" si="121"/>
        <v>0</v>
      </c>
      <c r="GP23" s="26">
        <f t="shared" si="122"/>
        <v>3.0000000000000001E-3</v>
      </c>
      <c r="GQ23" s="26">
        <f t="shared" si="123"/>
        <v>0</v>
      </c>
      <c r="GR23" s="26">
        <f t="shared" si="124"/>
        <v>0</v>
      </c>
      <c r="GS23" s="26">
        <f t="shared" si="125"/>
        <v>0</v>
      </c>
      <c r="GT23" s="26">
        <f t="shared" si="126"/>
        <v>0</v>
      </c>
      <c r="GU23" s="105">
        <f>SUM(SheetB!GG23:GT23)+SUM(SheetC!GG23:GT23)+SUM(SheetD!GG23:GT23)+SUM(SheetE!GG23:GT23)+SUM(SheetF!GG23:GT23)</f>
        <v>0.9890000000000001</v>
      </c>
    </row>
    <row r="24" spans="1:203" ht="15" customHeight="1" x14ac:dyDescent="0.2">
      <c r="A24" t="s">
        <v>2241</v>
      </c>
      <c r="B24" s="118" t="s">
        <v>2114</v>
      </c>
      <c r="C24" s="119" t="s">
        <v>2115</v>
      </c>
      <c r="D24" s="119" t="s">
        <v>2027</v>
      </c>
      <c r="E24" s="118">
        <v>1</v>
      </c>
      <c r="F24" s="118">
        <v>2010</v>
      </c>
      <c r="G24" s="118"/>
      <c r="H24" s="118"/>
      <c r="I24" s="118"/>
      <c r="J24" s="118"/>
      <c r="K24" s="118"/>
      <c r="L24" s="118"/>
      <c r="M24" s="118"/>
      <c r="N24" s="118"/>
      <c r="O24" s="118"/>
      <c r="P24" s="118"/>
      <c r="Q24" s="118"/>
      <c r="R24" s="118"/>
      <c r="S24" s="118"/>
      <c r="T24" s="118"/>
      <c r="U24" s="118"/>
      <c r="V24" s="118"/>
      <c r="W24" s="118">
        <v>0</v>
      </c>
      <c r="X24" s="118">
        <v>0</v>
      </c>
      <c r="Y24" s="118">
        <v>0</v>
      </c>
      <c r="Z24" s="118">
        <v>0</v>
      </c>
      <c r="AA24" s="118">
        <v>0</v>
      </c>
      <c r="AB24" s="118">
        <v>0</v>
      </c>
      <c r="AC24" s="118">
        <v>0</v>
      </c>
      <c r="AD24" s="118">
        <v>0</v>
      </c>
      <c r="AE24" s="118">
        <v>0</v>
      </c>
      <c r="AF24" s="118">
        <v>0</v>
      </c>
      <c r="AG24" s="118">
        <v>0</v>
      </c>
      <c r="AH24" s="118">
        <v>0</v>
      </c>
      <c r="AI24" s="118">
        <v>0</v>
      </c>
      <c r="AJ24" s="118">
        <v>0</v>
      </c>
      <c r="AK24" s="118">
        <v>0</v>
      </c>
      <c r="AL24" s="118">
        <v>0</v>
      </c>
      <c r="AM24" s="118">
        <v>0</v>
      </c>
      <c r="AN24" s="118">
        <v>0</v>
      </c>
      <c r="AO24" s="118">
        <v>0</v>
      </c>
      <c r="AP24" s="118">
        <v>0</v>
      </c>
      <c r="AQ24" s="118">
        <v>0</v>
      </c>
      <c r="AR24" s="118">
        <v>0</v>
      </c>
      <c r="AS24" s="118">
        <v>0</v>
      </c>
      <c r="AT24" s="118">
        <v>0</v>
      </c>
      <c r="AU24" s="118">
        <v>0</v>
      </c>
      <c r="AV24" s="118">
        <v>0</v>
      </c>
      <c r="AW24" s="118">
        <v>0</v>
      </c>
      <c r="AX24" s="118">
        <v>0</v>
      </c>
      <c r="AY24" s="118">
        <v>0</v>
      </c>
      <c r="AZ24" s="118">
        <v>0</v>
      </c>
      <c r="BA24" s="118">
        <v>0</v>
      </c>
      <c r="BB24" s="118">
        <v>0</v>
      </c>
      <c r="BC24" s="118">
        <v>0</v>
      </c>
      <c r="BD24" s="118">
        <v>0</v>
      </c>
      <c r="BE24" s="118">
        <v>0</v>
      </c>
      <c r="BF24" s="118">
        <v>0</v>
      </c>
      <c r="BG24" s="118">
        <v>0</v>
      </c>
      <c r="BH24" s="118">
        <v>0</v>
      </c>
      <c r="BI24" s="118">
        <v>0</v>
      </c>
      <c r="BJ24" s="118">
        <v>0</v>
      </c>
      <c r="BK24" s="118">
        <v>0</v>
      </c>
      <c r="BL24" s="118">
        <v>0</v>
      </c>
      <c r="BM24" s="118">
        <v>0</v>
      </c>
      <c r="BN24" s="118">
        <v>0</v>
      </c>
      <c r="BO24" s="118">
        <v>0</v>
      </c>
      <c r="BP24" s="118">
        <v>0</v>
      </c>
      <c r="BQ24" s="118">
        <v>0</v>
      </c>
      <c r="BR24" s="118">
        <v>0</v>
      </c>
      <c r="BS24" s="118">
        <v>0</v>
      </c>
      <c r="BT24" s="118">
        <v>0</v>
      </c>
      <c r="BU24" s="118">
        <v>0</v>
      </c>
      <c r="BV24" s="118">
        <v>0</v>
      </c>
      <c r="BW24" s="118">
        <v>0</v>
      </c>
      <c r="BX24" s="118">
        <v>0</v>
      </c>
      <c r="BY24" s="118">
        <v>1E-3</v>
      </c>
      <c r="BZ24" s="118">
        <v>0</v>
      </c>
      <c r="CA24" s="118">
        <v>0</v>
      </c>
      <c r="CB24" s="118">
        <v>0</v>
      </c>
      <c r="CC24" s="118">
        <v>0</v>
      </c>
      <c r="CD24" s="118">
        <v>0</v>
      </c>
      <c r="CE24" s="118">
        <v>0</v>
      </c>
      <c r="CF24" s="118">
        <v>1E-3</v>
      </c>
      <c r="CG24" s="118">
        <v>0</v>
      </c>
      <c r="CH24" s="118">
        <v>2E-3</v>
      </c>
      <c r="CI24" s="118">
        <v>0</v>
      </c>
      <c r="CJ24" s="118">
        <v>0</v>
      </c>
      <c r="CK24" s="118">
        <v>0</v>
      </c>
      <c r="CL24" s="118">
        <v>0</v>
      </c>
      <c r="CM24" s="118">
        <v>0</v>
      </c>
      <c r="CN24" s="118">
        <v>0</v>
      </c>
      <c r="CO24" s="118">
        <v>0</v>
      </c>
      <c r="CP24" s="118">
        <v>0</v>
      </c>
      <c r="CQ24" s="118">
        <v>0</v>
      </c>
      <c r="CR24" s="118">
        <v>0</v>
      </c>
      <c r="CS24" s="118">
        <v>0</v>
      </c>
      <c r="CT24" s="118">
        <v>0</v>
      </c>
      <c r="CU24" s="118">
        <v>0</v>
      </c>
      <c r="CV24" s="118">
        <v>0</v>
      </c>
      <c r="CW24" s="118">
        <v>1E-3</v>
      </c>
      <c r="CX24" s="118">
        <v>0</v>
      </c>
      <c r="CY24" s="118">
        <v>1E-3</v>
      </c>
      <c r="CZ24" s="118">
        <v>1E-3</v>
      </c>
      <c r="DA24" s="118">
        <v>0</v>
      </c>
      <c r="DB24" s="118">
        <v>0</v>
      </c>
      <c r="DC24" s="118">
        <v>0</v>
      </c>
      <c r="DD24" s="118">
        <v>0</v>
      </c>
      <c r="DE24" s="118">
        <v>1E-3</v>
      </c>
      <c r="DF24" s="118">
        <v>0</v>
      </c>
      <c r="DG24" s="118">
        <v>0</v>
      </c>
      <c r="DH24" s="118">
        <v>0</v>
      </c>
      <c r="DI24" s="118">
        <v>0</v>
      </c>
      <c r="DJ24" s="118">
        <v>0</v>
      </c>
      <c r="DK24" s="118">
        <v>0</v>
      </c>
      <c r="DL24" s="118">
        <v>0</v>
      </c>
      <c r="DM24" s="118">
        <v>0</v>
      </c>
      <c r="DN24" s="118">
        <v>0</v>
      </c>
      <c r="DO24" s="118">
        <v>0</v>
      </c>
      <c r="DP24" s="118">
        <v>0</v>
      </c>
      <c r="DQ24" s="118">
        <v>0</v>
      </c>
      <c r="DR24" s="118">
        <v>0</v>
      </c>
      <c r="DS24" s="118">
        <v>0</v>
      </c>
      <c r="DT24" s="118">
        <v>0</v>
      </c>
      <c r="DU24" s="118">
        <v>0</v>
      </c>
      <c r="DV24" s="118">
        <v>0</v>
      </c>
      <c r="DW24" s="118">
        <v>0</v>
      </c>
      <c r="DX24" s="118">
        <v>0</v>
      </c>
      <c r="DY24" s="118">
        <v>1E-3</v>
      </c>
      <c r="DZ24" s="118">
        <v>0</v>
      </c>
      <c r="EA24" s="118">
        <v>1E-3</v>
      </c>
      <c r="EB24" s="118">
        <v>0</v>
      </c>
      <c r="EC24" s="118">
        <v>1E-3</v>
      </c>
      <c r="ED24" s="118">
        <v>0</v>
      </c>
      <c r="EE24" s="118">
        <v>1E-3</v>
      </c>
      <c r="EF24" s="118">
        <v>0</v>
      </c>
      <c r="EG24" s="118">
        <v>0</v>
      </c>
      <c r="EH24" s="118">
        <v>0</v>
      </c>
      <c r="EI24" s="118">
        <v>0</v>
      </c>
      <c r="EJ24" s="118">
        <v>0</v>
      </c>
      <c r="EK24" s="118">
        <v>0</v>
      </c>
      <c r="EL24" s="118">
        <v>0</v>
      </c>
      <c r="EM24" s="118">
        <v>0</v>
      </c>
      <c r="EN24" s="118">
        <v>0</v>
      </c>
      <c r="EO24" s="118">
        <v>0</v>
      </c>
      <c r="EP24" s="118">
        <v>0</v>
      </c>
      <c r="EQ24" s="118">
        <v>0</v>
      </c>
      <c r="ER24" s="118">
        <v>0</v>
      </c>
      <c r="ES24" s="118">
        <v>0</v>
      </c>
      <c r="ET24" s="118">
        <v>0</v>
      </c>
      <c r="EU24" s="118">
        <v>0</v>
      </c>
      <c r="EV24" s="118">
        <v>0</v>
      </c>
      <c r="EW24" s="118">
        <v>0</v>
      </c>
      <c r="EX24" s="118">
        <v>0</v>
      </c>
      <c r="EY24" s="118">
        <v>0</v>
      </c>
      <c r="EZ24" s="118">
        <v>0</v>
      </c>
      <c r="FA24" s="118">
        <v>0</v>
      </c>
      <c r="FB24" s="118">
        <v>0</v>
      </c>
      <c r="FC24" s="118">
        <v>0</v>
      </c>
      <c r="FD24" s="118">
        <v>0</v>
      </c>
      <c r="FE24" s="118">
        <v>0</v>
      </c>
      <c r="FF24" s="118">
        <v>0</v>
      </c>
      <c r="FG24" s="118">
        <v>0</v>
      </c>
      <c r="FH24" s="118">
        <v>0</v>
      </c>
      <c r="FI24" s="118">
        <v>0</v>
      </c>
      <c r="FJ24" s="118">
        <v>0</v>
      </c>
      <c r="FK24" s="118">
        <v>0</v>
      </c>
      <c r="FL24" s="118">
        <v>0</v>
      </c>
      <c r="FM24" s="118">
        <v>0</v>
      </c>
      <c r="FN24" s="118">
        <v>0</v>
      </c>
      <c r="FO24" s="118">
        <v>0</v>
      </c>
      <c r="FP24" s="118">
        <v>0</v>
      </c>
      <c r="FQ24" s="118">
        <v>0</v>
      </c>
      <c r="FR24" s="118">
        <v>0</v>
      </c>
      <c r="FS24" s="118">
        <v>0</v>
      </c>
      <c r="FT24" s="118">
        <v>0</v>
      </c>
      <c r="FU24" s="118">
        <v>0</v>
      </c>
      <c r="FV24" s="118">
        <v>0</v>
      </c>
      <c r="FW24" s="118">
        <v>0</v>
      </c>
      <c r="FX24" s="118">
        <v>0</v>
      </c>
      <c r="FY24" s="118">
        <v>0</v>
      </c>
      <c r="FZ24" s="118">
        <v>0</v>
      </c>
      <c r="GA24" s="118">
        <v>0</v>
      </c>
      <c r="GB24" s="118">
        <v>0</v>
      </c>
      <c r="GC24" s="118">
        <v>0</v>
      </c>
      <c r="GE24" s="105">
        <f>SUM(SheetB!W24:GC24) + SUM(SheetC!W24:GC24) + SUM(SheetD!W24:GC24) + SUM(SheetE!W24:GC24) + SUM(SheetF!W24:GC24)</f>
        <v>1.0050000000000006</v>
      </c>
      <c r="GG24" s="26">
        <f t="shared" si="113"/>
        <v>0</v>
      </c>
      <c r="GH24" s="26">
        <f t="shared" si="114"/>
        <v>0</v>
      </c>
      <c r="GI24" s="26">
        <f t="shared" si="115"/>
        <v>0</v>
      </c>
      <c r="GJ24" s="26">
        <f t="shared" si="116"/>
        <v>0</v>
      </c>
      <c r="GK24" s="26">
        <f t="shared" si="117"/>
        <v>0</v>
      </c>
      <c r="GL24" s="26">
        <f t="shared" si="118"/>
        <v>3.0000000000000001E-3</v>
      </c>
      <c r="GM24" s="26">
        <f t="shared" si="119"/>
        <v>3.0000000000000001E-3</v>
      </c>
      <c r="GN24" s="26">
        <f t="shared" si="120"/>
        <v>1E-3</v>
      </c>
      <c r="GO24" s="26">
        <f t="shared" si="121"/>
        <v>0</v>
      </c>
      <c r="GP24" s="26">
        <f t="shared" si="122"/>
        <v>4.0000000000000001E-3</v>
      </c>
      <c r="GQ24" s="26">
        <f t="shared" si="123"/>
        <v>0</v>
      </c>
      <c r="GR24" s="26">
        <f t="shared" si="124"/>
        <v>0</v>
      </c>
      <c r="GS24" s="26">
        <f t="shared" si="125"/>
        <v>0</v>
      </c>
      <c r="GT24" s="26">
        <f t="shared" si="126"/>
        <v>0</v>
      </c>
      <c r="GU24" s="105">
        <f>SUM(SheetB!GG24:GT24)+SUM(SheetC!GG24:GT24)+SUM(SheetD!GG24:GT24)+SUM(SheetE!GG24:GT24)+SUM(SheetF!GG24:GT24)</f>
        <v>1.0040000000000002</v>
      </c>
    </row>
    <row r="25" spans="1:203" ht="15" customHeight="1" x14ac:dyDescent="0.2">
      <c r="A25" t="s">
        <v>2242</v>
      </c>
      <c r="B25" s="118" t="s">
        <v>2114</v>
      </c>
      <c r="C25" s="119" t="s">
        <v>2115</v>
      </c>
      <c r="D25" s="119" t="s">
        <v>2028</v>
      </c>
      <c r="E25" s="118">
        <v>1</v>
      </c>
      <c r="F25" s="118">
        <v>2010</v>
      </c>
      <c r="G25" s="118"/>
      <c r="H25" s="118"/>
      <c r="I25" s="118"/>
      <c r="J25" s="118"/>
      <c r="K25" s="118"/>
      <c r="L25" s="118"/>
      <c r="M25" s="118"/>
      <c r="N25" s="118"/>
      <c r="O25" s="118"/>
      <c r="P25" s="118"/>
      <c r="Q25" s="118"/>
      <c r="R25" s="118"/>
      <c r="S25" s="118"/>
      <c r="T25" s="118"/>
      <c r="U25" s="118"/>
      <c r="V25" s="118"/>
      <c r="W25" s="118">
        <v>0</v>
      </c>
      <c r="X25" s="118">
        <v>0</v>
      </c>
      <c r="Y25" s="118">
        <v>0</v>
      </c>
      <c r="Z25" s="118">
        <v>0</v>
      </c>
      <c r="AA25" s="118">
        <v>0</v>
      </c>
      <c r="AB25" s="118">
        <v>0</v>
      </c>
      <c r="AC25" s="118">
        <v>0</v>
      </c>
      <c r="AD25" s="118">
        <v>0</v>
      </c>
      <c r="AE25" s="118">
        <v>0</v>
      </c>
      <c r="AF25" s="118">
        <v>0</v>
      </c>
      <c r="AG25" s="118">
        <v>0</v>
      </c>
      <c r="AH25" s="118">
        <v>0</v>
      </c>
      <c r="AI25" s="118">
        <v>0</v>
      </c>
      <c r="AJ25" s="118">
        <v>0</v>
      </c>
      <c r="AK25" s="118">
        <v>0</v>
      </c>
      <c r="AL25" s="118">
        <v>0</v>
      </c>
      <c r="AM25" s="118">
        <v>0</v>
      </c>
      <c r="AN25" s="118">
        <v>0</v>
      </c>
      <c r="AO25" s="118">
        <v>0</v>
      </c>
      <c r="AP25" s="118">
        <v>0</v>
      </c>
      <c r="AQ25" s="118">
        <v>0</v>
      </c>
      <c r="AR25" s="118">
        <v>0</v>
      </c>
      <c r="AS25" s="118">
        <v>0</v>
      </c>
      <c r="AT25" s="118">
        <v>0</v>
      </c>
      <c r="AU25" s="118">
        <v>0</v>
      </c>
      <c r="AV25" s="118">
        <v>0</v>
      </c>
      <c r="AW25" s="118">
        <v>0</v>
      </c>
      <c r="AX25" s="118">
        <v>0</v>
      </c>
      <c r="AY25" s="118">
        <v>0</v>
      </c>
      <c r="AZ25" s="118">
        <v>0</v>
      </c>
      <c r="BA25" s="118">
        <v>0</v>
      </c>
      <c r="BB25" s="118">
        <v>0</v>
      </c>
      <c r="BC25" s="118">
        <v>0</v>
      </c>
      <c r="BD25" s="118">
        <v>0</v>
      </c>
      <c r="BE25" s="118">
        <v>0</v>
      </c>
      <c r="BF25" s="118">
        <v>0</v>
      </c>
      <c r="BG25" s="118">
        <v>0</v>
      </c>
      <c r="BH25" s="118">
        <v>0</v>
      </c>
      <c r="BI25" s="118">
        <v>0</v>
      </c>
      <c r="BJ25" s="118">
        <v>0</v>
      </c>
      <c r="BK25" s="118">
        <v>0</v>
      </c>
      <c r="BL25" s="118">
        <v>0</v>
      </c>
      <c r="BM25" s="118">
        <v>0</v>
      </c>
      <c r="BN25" s="118">
        <v>0</v>
      </c>
      <c r="BO25" s="118">
        <v>0</v>
      </c>
      <c r="BP25" s="118">
        <v>0</v>
      </c>
      <c r="BQ25" s="118">
        <v>0</v>
      </c>
      <c r="BR25" s="118">
        <v>0</v>
      </c>
      <c r="BS25" s="118">
        <v>0</v>
      </c>
      <c r="BT25" s="118">
        <v>0</v>
      </c>
      <c r="BU25" s="118">
        <v>0</v>
      </c>
      <c r="BV25" s="118">
        <v>0</v>
      </c>
      <c r="BW25" s="118">
        <v>0</v>
      </c>
      <c r="BX25" s="118">
        <v>0</v>
      </c>
      <c r="BY25" s="118">
        <v>1E-3</v>
      </c>
      <c r="BZ25" s="118">
        <v>0</v>
      </c>
      <c r="CA25" s="118">
        <v>0</v>
      </c>
      <c r="CB25" s="118">
        <v>0</v>
      </c>
      <c r="CC25" s="118">
        <v>0</v>
      </c>
      <c r="CD25" s="118">
        <v>0</v>
      </c>
      <c r="CE25" s="118">
        <v>0</v>
      </c>
      <c r="CF25" s="118">
        <v>1E-3</v>
      </c>
      <c r="CG25" s="118">
        <v>0</v>
      </c>
      <c r="CH25" s="118">
        <v>1E-3</v>
      </c>
      <c r="CI25" s="118">
        <v>0</v>
      </c>
      <c r="CJ25" s="118">
        <v>0</v>
      </c>
      <c r="CK25" s="118">
        <v>0</v>
      </c>
      <c r="CL25" s="118">
        <v>0</v>
      </c>
      <c r="CM25" s="118">
        <v>0</v>
      </c>
      <c r="CN25" s="118">
        <v>0</v>
      </c>
      <c r="CO25" s="118">
        <v>0</v>
      </c>
      <c r="CP25" s="118">
        <v>0</v>
      </c>
      <c r="CQ25" s="118">
        <v>0</v>
      </c>
      <c r="CR25" s="118">
        <v>0</v>
      </c>
      <c r="CS25" s="118">
        <v>0</v>
      </c>
      <c r="CT25" s="118">
        <v>0</v>
      </c>
      <c r="CU25" s="118">
        <v>0</v>
      </c>
      <c r="CV25" s="118">
        <v>0</v>
      </c>
      <c r="CW25" s="118">
        <v>0</v>
      </c>
      <c r="CX25" s="118">
        <v>0</v>
      </c>
      <c r="CY25" s="118">
        <v>1E-3</v>
      </c>
      <c r="CZ25" s="118">
        <v>1E-3</v>
      </c>
      <c r="DA25" s="118">
        <v>0</v>
      </c>
      <c r="DB25" s="118">
        <v>0</v>
      </c>
      <c r="DC25" s="118">
        <v>0</v>
      </c>
      <c r="DD25" s="118">
        <v>0</v>
      </c>
      <c r="DE25" s="118">
        <v>1E-3</v>
      </c>
      <c r="DF25" s="118">
        <v>0</v>
      </c>
      <c r="DG25" s="118">
        <v>0</v>
      </c>
      <c r="DH25" s="118">
        <v>0</v>
      </c>
      <c r="DI25" s="118">
        <v>1E-3</v>
      </c>
      <c r="DJ25" s="118">
        <v>0</v>
      </c>
      <c r="DK25" s="118">
        <v>0</v>
      </c>
      <c r="DL25" s="118">
        <v>0</v>
      </c>
      <c r="DM25" s="118">
        <v>0</v>
      </c>
      <c r="DN25" s="118">
        <v>0</v>
      </c>
      <c r="DO25" s="118">
        <v>0</v>
      </c>
      <c r="DP25" s="118">
        <v>0</v>
      </c>
      <c r="DQ25" s="118">
        <v>0</v>
      </c>
      <c r="DR25" s="118">
        <v>0</v>
      </c>
      <c r="DS25" s="118">
        <v>0</v>
      </c>
      <c r="DT25" s="118">
        <v>0</v>
      </c>
      <c r="DU25" s="118">
        <v>0</v>
      </c>
      <c r="DV25" s="118">
        <v>0</v>
      </c>
      <c r="DW25" s="118">
        <v>0</v>
      </c>
      <c r="DX25" s="118">
        <v>0</v>
      </c>
      <c r="DY25" s="118">
        <v>1E-3</v>
      </c>
      <c r="DZ25" s="118">
        <v>0</v>
      </c>
      <c r="EA25" s="118">
        <v>1E-3</v>
      </c>
      <c r="EB25" s="118">
        <v>0</v>
      </c>
      <c r="EC25" s="118">
        <v>1E-3</v>
      </c>
      <c r="ED25" s="118">
        <v>0</v>
      </c>
      <c r="EE25" s="118">
        <v>1E-3</v>
      </c>
      <c r="EF25" s="118">
        <v>0</v>
      </c>
      <c r="EG25" s="118">
        <v>0</v>
      </c>
      <c r="EH25" s="118">
        <v>0</v>
      </c>
      <c r="EI25" s="118">
        <v>0</v>
      </c>
      <c r="EJ25" s="118">
        <v>0</v>
      </c>
      <c r="EK25" s="118">
        <v>0</v>
      </c>
      <c r="EL25" s="118">
        <v>0</v>
      </c>
      <c r="EM25" s="118">
        <v>0</v>
      </c>
      <c r="EN25" s="118">
        <v>0</v>
      </c>
      <c r="EO25" s="118">
        <v>0</v>
      </c>
      <c r="EP25" s="118">
        <v>0</v>
      </c>
      <c r="EQ25" s="118">
        <v>0</v>
      </c>
      <c r="ER25" s="118">
        <v>0</v>
      </c>
      <c r="ES25" s="118">
        <v>0</v>
      </c>
      <c r="ET25" s="118">
        <v>0</v>
      </c>
      <c r="EU25" s="118">
        <v>0</v>
      </c>
      <c r="EV25" s="118">
        <v>0</v>
      </c>
      <c r="EW25" s="118">
        <v>0</v>
      </c>
      <c r="EX25" s="118">
        <v>0</v>
      </c>
      <c r="EY25" s="118">
        <v>0</v>
      </c>
      <c r="EZ25" s="118">
        <v>0</v>
      </c>
      <c r="FA25" s="118">
        <v>0</v>
      </c>
      <c r="FB25" s="118">
        <v>0</v>
      </c>
      <c r="FC25" s="118">
        <v>0</v>
      </c>
      <c r="FD25" s="118">
        <v>0</v>
      </c>
      <c r="FE25" s="118">
        <v>0</v>
      </c>
      <c r="FF25" s="118">
        <v>0</v>
      </c>
      <c r="FG25" s="118">
        <v>0</v>
      </c>
      <c r="FH25" s="118">
        <v>0</v>
      </c>
      <c r="FI25" s="118">
        <v>0</v>
      </c>
      <c r="FJ25" s="118">
        <v>0</v>
      </c>
      <c r="FK25" s="118">
        <v>0</v>
      </c>
      <c r="FL25" s="118">
        <v>0</v>
      </c>
      <c r="FM25" s="118">
        <v>0</v>
      </c>
      <c r="FN25" s="118">
        <v>0</v>
      </c>
      <c r="FO25" s="118">
        <v>0</v>
      </c>
      <c r="FP25" s="118">
        <v>0</v>
      </c>
      <c r="FQ25" s="118">
        <v>0</v>
      </c>
      <c r="FR25" s="118">
        <v>0</v>
      </c>
      <c r="FS25" s="118">
        <v>0</v>
      </c>
      <c r="FT25" s="118">
        <v>0</v>
      </c>
      <c r="FU25" s="118">
        <v>0</v>
      </c>
      <c r="FV25" s="118">
        <v>0</v>
      </c>
      <c r="FW25" s="118">
        <v>0</v>
      </c>
      <c r="FX25" s="118">
        <v>0</v>
      </c>
      <c r="FY25" s="118">
        <v>0</v>
      </c>
      <c r="FZ25" s="118">
        <v>0</v>
      </c>
      <c r="GA25" s="118">
        <v>0</v>
      </c>
      <c r="GB25" s="118">
        <v>0</v>
      </c>
      <c r="GC25" s="118">
        <v>0</v>
      </c>
      <c r="GE25" s="105">
        <f>SUM(SheetB!W25:GC25) + SUM(SheetC!W25:GC25) + SUM(SheetD!W25:GC25) + SUM(SheetE!W25:GC25) + SUM(SheetF!W25:GC25)</f>
        <v>1.0150000000000006</v>
      </c>
      <c r="GG25" s="26">
        <f t="shared" si="113"/>
        <v>0</v>
      </c>
      <c r="GH25" s="26">
        <f t="shared" si="114"/>
        <v>0</v>
      </c>
      <c r="GI25" s="26">
        <f t="shared" si="115"/>
        <v>0</v>
      </c>
      <c r="GJ25" s="26">
        <f t="shared" si="116"/>
        <v>0</v>
      </c>
      <c r="GK25" s="26">
        <f t="shared" si="117"/>
        <v>0</v>
      </c>
      <c r="GL25" s="26">
        <f t="shared" si="118"/>
        <v>2E-3</v>
      </c>
      <c r="GM25" s="26">
        <f t="shared" si="119"/>
        <v>2E-3</v>
      </c>
      <c r="GN25" s="26">
        <f t="shared" si="120"/>
        <v>2E-3</v>
      </c>
      <c r="GO25" s="26">
        <f t="shared" si="121"/>
        <v>0</v>
      </c>
      <c r="GP25" s="26">
        <f t="shared" si="122"/>
        <v>4.0000000000000001E-3</v>
      </c>
      <c r="GQ25" s="26">
        <f t="shared" si="123"/>
        <v>0</v>
      </c>
      <c r="GR25" s="26">
        <f t="shared" si="124"/>
        <v>0</v>
      </c>
      <c r="GS25" s="26">
        <f t="shared" si="125"/>
        <v>0</v>
      </c>
      <c r="GT25" s="26">
        <f t="shared" si="126"/>
        <v>0</v>
      </c>
      <c r="GU25" s="105">
        <f>SUM(SheetB!GG25:GT25)+SUM(SheetC!GG25:GT25)+SUM(SheetD!GG25:GT25)+SUM(SheetE!GG25:GT25)+SUM(SheetF!GG25:GT25)</f>
        <v>1.0130000000000001</v>
      </c>
    </row>
    <row r="26" spans="1:203" ht="15" customHeight="1" x14ac:dyDescent="0.2">
      <c r="A26" t="s">
        <v>2243</v>
      </c>
      <c r="B26" s="118" t="s">
        <v>2114</v>
      </c>
      <c r="C26" s="119" t="s">
        <v>2116</v>
      </c>
      <c r="D26" s="119" t="s">
        <v>2117</v>
      </c>
      <c r="E26" s="118">
        <v>1</v>
      </c>
      <c r="F26" s="118">
        <v>2010</v>
      </c>
      <c r="G26" s="118"/>
      <c r="H26" s="118"/>
      <c r="I26" s="118"/>
      <c r="J26" s="118"/>
      <c r="K26" s="118"/>
      <c r="L26" s="118"/>
      <c r="M26" s="118"/>
      <c r="N26" s="118"/>
      <c r="O26" s="118"/>
      <c r="P26" s="118"/>
      <c r="Q26" s="118"/>
      <c r="R26" s="118"/>
      <c r="S26" s="118"/>
      <c r="T26" s="118"/>
      <c r="U26" s="118"/>
      <c r="V26" s="118"/>
      <c r="W26" s="118">
        <v>0</v>
      </c>
      <c r="X26" s="118">
        <v>0</v>
      </c>
      <c r="Y26" s="118">
        <v>0</v>
      </c>
      <c r="Z26" s="118">
        <v>0</v>
      </c>
      <c r="AA26" s="118">
        <v>0</v>
      </c>
      <c r="AB26" s="118">
        <v>0</v>
      </c>
      <c r="AC26" s="118">
        <v>0</v>
      </c>
      <c r="AD26" s="118">
        <v>0</v>
      </c>
      <c r="AE26" s="118">
        <v>0</v>
      </c>
      <c r="AF26" s="118">
        <v>0</v>
      </c>
      <c r="AG26" s="118">
        <v>0</v>
      </c>
      <c r="AH26" s="118">
        <v>0</v>
      </c>
      <c r="AI26" s="118">
        <v>0</v>
      </c>
      <c r="AJ26" s="118">
        <v>0</v>
      </c>
      <c r="AK26" s="118">
        <v>0</v>
      </c>
      <c r="AL26" s="118">
        <v>0</v>
      </c>
      <c r="AM26" s="118">
        <v>0</v>
      </c>
      <c r="AN26" s="118">
        <v>0</v>
      </c>
      <c r="AO26" s="118">
        <v>0</v>
      </c>
      <c r="AP26" s="118">
        <v>0</v>
      </c>
      <c r="AQ26" s="118">
        <v>0</v>
      </c>
      <c r="AR26" s="118">
        <v>0</v>
      </c>
      <c r="AS26" s="118">
        <v>0</v>
      </c>
      <c r="AT26" s="118">
        <v>0</v>
      </c>
      <c r="AU26" s="118">
        <v>0</v>
      </c>
      <c r="AV26" s="118">
        <v>0</v>
      </c>
      <c r="AW26" s="118">
        <v>0</v>
      </c>
      <c r="AX26" s="118">
        <v>0</v>
      </c>
      <c r="AY26" s="118">
        <v>0</v>
      </c>
      <c r="AZ26" s="118">
        <v>0</v>
      </c>
      <c r="BA26" s="118">
        <v>0</v>
      </c>
      <c r="BB26" s="118">
        <v>0</v>
      </c>
      <c r="BC26" s="118">
        <v>0</v>
      </c>
      <c r="BD26" s="118">
        <v>0</v>
      </c>
      <c r="BE26" s="118">
        <v>0</v>
      </c>
      <c r="BF26" s="118">
        <v>0</v>
      </c>
      <c r="BG26" s="118">
        <v>0</v>
      </c>
      <c r="BH26" s="118">
        <v>0</v>
      </c>
      <c r="BI26" s="118">
        <v>0</v>
      </c>
      <c r="BJ26" s="118">
        <v>0</v>
      </c>
      <c r="BK26" s="118">
        <v>0</v>
      </c>
      <c r="BL26" s="118">
        <v>0</v>
      </c>
      <c r="BM26" s="118">
        <v>0</v>
      </c>
      <c r="BN26" s="118">
        <v>0</v>
      </c>
      <c r="BO26" s="118">
        <v>0</v>
      </c>
      <c r="BP26" s="118">
        <v>0</v>
      </c>
      <c r="BQ26" s="118">
        <v>0</v>
      </c>
      <c r="BR26" s="118">
        <v>0</v>
      </c>
      <c r="BS26" s="118">
        <v>0</v>
      </c>
      <c r="BT26" s="118">
        <v>0</v>
      </c>
      <c r="BU26" s="118">
        <v>0</v>
      </c>
      <c r="BV26" s="118">
        <v>0</v>
      </c>
      <c r="BW26" s="118">
        <v>0</v>
      </c>
      <c r="BX26" s="118">
        <v>0</v>
      </c>
      <c r="BY26" s="118">
        <v>0</v>
      </c>
      <c r="BZ26" s="118">
        <v>0</v>
      </c>
      <c r="CA26" s="118">
        <v>0</v>
      </c>
      <c r="CB26" s="118">
        <v>0</v>
      </c>
      <c r="CC26" s="118">
        <v>0</v>
      </c>
      <c r="CD26" s="118">
        <v>0</v>
      </c>
      <c r="CE26" s="118">
        <v>0</v>
      </c>
      <c r="CF26" s="118">
        <v>0</v>
      </c>
      <c r="CG26" s="118">
        <v>0</v>
      </c>
      <c r="CH26" s="118">
        <v>3.0000000000000001E-3</v>
      </c>
      <c r="CI26" s="118">
        <v>0</v>
      </c>
      <c r="CJ26" s="118">
        <v>0</v>
      </c>
      <c r="CK26" s="118">
        <v>0</v>
      </c>
      <c r="CL26" s="118">
        <v>0</v>
      </c>
      <c r="CM26" s="118">
        <v>0</v>
      </c>
      <c r="CN26" s="118">
        <v>0</v>
      </c>
      <c r="CO26" s="118">
        <v>0</v>
      </c>
      <c r="CP26" s="118">
        <v>0</v>
      </c>
      <c r="CQ26" s="118">
        <v>0</v>
      </c>
      <c r="CR26" s="118">
        <v>0</v>
      </c>
      <c r="CS26" s="118">
        <v>0</v>
      </c>
      <c r="CT26" s="118">
        <v>0</v>
      </c>
      <c r="CU26" s="118">
        <v>0</v>
      </c>
      <c r="CV26" s="118">
        <v>0</v>
      </c>
      <c r="CW26" s="118">
        <v>0</v>
      </c>
      <c r="CX26" s="118">
        <v>0</v>
      </c>
      <c r="CY26" s="118">
        <v>0</v>
      </c>
      <c r="CZ26" s="118">
        <v>0</v>
      </c>
      <c r="DA26" s="118">
        <v>0</v>
      </c>
      <c r="DB26" s="118">
        <v>0</v>
      </c>
      <c r="DC26" s="118">
        <v>0</v>
      </c>
      <c r="DD26" s="118">
        <v>0</v>
      </c>
      <c r="DE26" s="118">
        <v>0</v>
      </c>
      <c r="DF26" s="118">
        <v>0</v>
      </c>
      <c r="DG26" s="118">
        <v>0</v>
      </c>
      <c r="DH26" s="118">
        <v>0</v>
      </c>
      <c r="DI26" s="118">
        <v>0</v>
      </c>
      <c r="DJ26" s="118">
        <v>0</v>
      </c>
      <c r="DK26" s="118">
        <v>0</v>
      </c>
      <c r="DL26" s="118">
        <v>0</v>
      </c>
      <c r="DM26" s="118">
        <v>0</v>
      </c>
      <c r="DN26" s="118">
        <v>0</v>
      </c>
      <c r="DO26" s="118">
        <v>0</v>
      </c>
      <c r="DP26" s="118">
        <v>0</v>
      </c>
      <c r="DQ26" s="118">
        <v>0</v>
      </c>
      <c r="DR26" s="118">
        <v>0</v>
      </c>
      <c r="DS26" s="118">
        <v>0</v>
      </c>
      <c r="DT26" s="118">
        <v>0</v>
      </c>
      <c r="DU26" s="118">
        <v>0</v>
      </c>
      <c r="DV26" s="118">
        <v>0</v>
      </c>
      <c r="DW26" s="118">
        <v>0</v>
      </c>
      <c r="DX26" s="118">
        <v>0</v>
      </c>
      <c r="DY26" s="118">
        <v>0</v>
      </c>
      <c r="DZ26" s="118">
        <v>0</v>
      </c>
      <c r="EA26" s="118">
        <v>1E-3</v>
      </c>
      <c r="EB26" s="118">
        <v>0</v>
      </c>
      <c r="EC26" s="118">
        <v>0</v>
      </c>
      <c r="ED26" s="118">
        <v>0</v>
      </c>
      <c r="EE26" s="118">
        <v>0</v>
      </c>
      <c r="EF26" s="118">
        <v>0</v>
      </c>
      <c r="EG26" s="118">
        <v>0</v>
      </c>
      <c r="EH26" s="118">
        <v>0</v>
      </c>
      <c r="EI26" s="118">
        <v>0</v>
      </c>
      <c r="EJ26" s="118">
        <v>0</v>
      </c>
      <c r="EK26" s="118">
        <v>0</v>
      </c>
      <c r="EL26" s="118">
        <v>0</v>
      </c>
      <c r="EM26" s="118">
        <v>0</v>
      </c>
      <c r="EN26" s="118">
        <v>0</v>
      </c>
      <c r="EO26" s="118">
        <v>0</v>
      </c>
      <c r="EP26" s="118">
        <v>0</v>
      </c>
      <c r="EQ26" s="118">
        <v>0</v>
      </c>
      <c r="ER26" s="118">
        <v>0</v>
      </c>
      <c r="ES26" s="118">
        <v>0</v>
      </c>
      <c r="ET26" s="118">
        <v>0</v>
      </c>
      <c r="EU26" s="118">
        <v>0</v>
      </c>
      <c r="EV26" s="118">
        <v>0</v>
      </c>
      <c r="EW26" s="118">
        <v>0</v>
      </c>
      <c r="EX26" s="118">
        <v>0</v>
      </c>
      <c r="EY26" s="118">
        <v>0</v>
      </c>
      <c r="EZ26" s="118">
        <v>0</v>
      </c>
      <c r="FA26" s="118">
        <v>0</v>
      </c>
      <c r="FB26" s="118">
        <v>0</v>
      </c>
      <c r="FC26" s="118">
        <v>0</v>
      </c>
      <c r="FD26" s="118">
        <v>0</v>
      </c>
      <c r="FE26" s="118">
        <v>0</v>
      </c>
      <c r="FF26" s="118">
        <v>0</v>
      </c>
      <c r="FG26" s="118">
        <v>0</v>
      </c>
      <c r="FH26" s="118">
        <v>0</v>
      </c>
      <c r="FI26" s="118">
        <v>0</v>
      </c>
      <c r="FJ26" s="118">
        <v>0</v>
      </c>
      <c r="FK26" s="118">
        <v>0</v>
      </c>
      <c r="FL26" s="118">
        <v>0</v>
      </c>
      <c r="FM26" s="118">
        <v>0</v>
      </c>
      <c r="FN26" s="118">
        <v>0</v>
      </c>
      <c r="FO26" s="118">
        <v>0</v>
      </c>
      <c r="FP26" s="118">
        <v>0</v>
      </c>
      <c r="FQ26" s="118">
        <v>0</v>
      </c>
      <c r="FR26" s="118">
        <v>0</v>
      </c>
      <c r="FS26" s="118">
        <v>0</v>
      </c>
      <c r="FT26" s="118">
        <v>0</v>
      </c>
      <c r="FU26" s="118">
        <v>0</v>
      </c>
      <c r="FV26" s="118">
        <v>0</v>
      </c>
      <c r="FW26" s="118">
        <v>0</v>
      </c>
      <c r="FX26" s="118">
        <v>0</v>
      </c>
      <c r="FY26" s="118">
        <v>0</v>
      </c>
      <c r="FZ26" s="118">
        <v>0</v>
      </c>
      <c r="GA26" s="118">
        <v>0</v>
      </c>
      <c r="GB26" s="118">
        <v>0</v>
      </c>
      <c r="GC26" s="118">
        <v>0</v>
      </c>
      <c r="GE26" s="105">
        <f>SUM(SheetB!W26:GC26) + SUM(SheetC!W26:GC26) + SUM(SheetD!W26:GC26) + SUM(SheetE!W26:GC26) + SUM(SheetF!W26:GC26)</f>
        <v>1.0020000000000002</v>
      </c>
      <c r="GG26" s="26">
        <f t="shared" si="113"/>
        <v>0</v>
      </c>
      <c r="GH26" s="26">
        <f t="shared" si="114"/>
        <v>0</v>
      </c>
      <c r="GI26" s="26">
        <f t="shared" si="115"/>
        <v>0</v>
      </c>
      <c r="GJ26" s="26">
        <f t="shared" si="116"/>
        <v>0</v>
      </c>
      <c r="GK26" s="26">
        <f t="shared" si="117"/>
        <v>0</v>
      </c>
      <c r="GL26" s="26">
        <f t="shared" si="118"/>
        <v>3.0000000000000001E-3</v>
      </c>
      <c r="GM26" s="26">
        <f t="shared" si="119"/>
        <v>0</v>
      </c>
      <c r="GN26" s="26">
        <f t="shared" si="120"/>
        <v>0</v>
      </c>
      <c r="GO26" s="26">
        <f t="shared" si="121"/>
        <v>0</v>
      </c>
      <c r="GP26" s="26">
        <f t="shared" si="122"/>
        <v>1E-3</v>
      </c>
      <c r="GQ26" s="26">
        <f t="shared" si="123"/>
        <v>0</v>
      </c>
      <c r="GR26" s="26">
        <f t="shared" si="124"/>
        <v>0</v>
      </c>
      <c r="GS26" s="26">
        <f t="shared" si="125"/>
        <v>0</v>
      </c>
      <c r="GT26" s="26">
        <f t="shared" si="126"/>
        <v>0</v>
      </c>
      <c r="GU26" s="105">
        <f>SUM(SheetB!GG26:GT26)+SUM(SheetC!GG26:GT26)+SUM(SheetD!GG26:GT26)+SUM(SheetE!GG26:GT26)+SUM(SheetF!GG26:GT26)</f>
        <v>1.0020000000000002</v>
      </c>
    </row>
    <row r="27" spans="1:203" ht="15" customHeight="1" x14ac:dyDescent="0.2">
      <c r="A27" t="s">
        <v>2244</v>
      </c>
      <c r="B27" s="118" t="s">
        <v>2114</v>
      </c>
      <c r="C27" s="119" t="s">
        <v>2115</v>
      </c>
      <c r="D27" s="119" t="s">
        <v>2117</v>
      </c>
      <c r="E27" s="118">
        <v>1</v>
      </c>
      <c r="F27" s="118">
        <v>2010</v>
      </c>
      <c r="G27" s="118"/>
      <c r="H27" s="118"/>
      <c r="I27" s="118"/>
      <c r="J27" s="118"/>
      <c r="K27" s="118"/>
      <c r="L27" s="118"/>
      <c r="M27" s="118"/>
      <c r="N27" s="118"/>
      <c r="O27" s="118"/>
      <c r="P27" s="118"/>
      <c r="Q27" s="118"/>
      <c r="R27" s="118"/>
      <c r="S27" s="118"/>
      <c r="T27" s="118"/>
      <c r="U27" s="118"/>
      <c r="V27" s="118"/>
      <c r="W27" s="118">
        <v>0</v>
      </c>
      <c r="X27" s="118">
        <v>0</v>
      </c>
      <c r="Y27" s="118">
        <v>0</v>
      </c>
      <c r="Z27" s="118">
        <v>0</v>
      </c>
      <c r="AA27" s="118">
        <v>0</v>
      </c>
      <c r="AB27" s="118">
        <v>0</v>
      </c>
      <c r="AC27" s="118">
        <v>0</v>
      </c>
      <c r="AD27" s="118">
        <v>0</v>
      </c>
      <c r="AE27" s="118">
        <v>0</v>
      </c>
      <c r="AF27" s="118">
        <v>0</v>
      </c>
      <c r="AG27" s="118">
        <v>0</v>
      </c>
      <c r="AH27" s="118">
        <v>0</v>
      </c>
      <c r="AI27" s="118">
        <v>0</v>
      </c>
      <c r="AJ27" s="118">
        <v>0</v>
      </c>
      <c r="AK27" s="118">
        <v>0</v>
      </c>
      <c r="AL27" s="118">
        <v>0</v>
      </c>
      <c r="AM27" s="118">
        <v>0</v>
      </c>
      <c r="AN27" s="118">
        <v>0</v>
      </c>
      <c r="AO27" s="118">
        <v>0</v>
      </c>
      <c r="AP27" s="118">
        <v>0</v>
      </c>
      <c r="AQ27" s="118">
        <v>0</v>
      </c>
      <c r="AR27" s="118">
        <v>0</v>
      </c>
      <c r="AS27" s="118">
        <v>0</v>
      </c>
      <c r="AT27" s="118">
        <v>0</v>
      </c>
      <c r="AU27" s="118">
        <v>0</v>
      </c>
      <c r="AV27" s="118">
        <v>0</v>
      </c>
      <c r="AW27" s="118">
        <v>0</v>
      </c>
      <c r="AX27" s="118">
        <v>0</v>
      </c>
      <c r="AY27" s="118">
        <v>0</v>
      </c>
      <c r="AZ27" s="118">
        <v>0</v>
      </c>
      <c r="BA27" s="118">
        <v>2E-3</v>
      </c>
      <c r="BB27" s="118">
        <v>0</v>
      </c>
      <c r="BC27" s="118">
        <v>0</v>
      </c>
      <c r="BD27" s="118">
        <v>0</v>
      </c>
      <c r="BE27" s="118">
        <v>0</v>
      </c>
      <c r="BF27" s="118">
        <v>0</v>
      </c>
      <c r="BG27" s="118">
        <v>0</v>
      </c>
      <c r="BH27" s="118">
        <v>0</v>
      </c>
      <c r="BI27" s="118">
        <v>0</v>
      </c>
      <c r="BJ27" s="118">
        <v>0</v>
      </c>
      <c r="BK27" s="118">
        <v>0</v>
      </c>
      <c r="BL27" s="118">
        <v>0</v>
      </c>
      <c r="BM27" s="118">
        <v>0</v>
      </c>
      <c r="BN27" s="118">
        <v>0</v>
      </c>
      <c r="BO27" s="118">
        <v>0</v>
      </c>
      <c r="BP27" s="118">
        <v>0</v>
      </c>
      <c r="BQ27" s="118">
        <v>0</v>
      </c>
      <c r="BR27" s="118">
        <v>0</v>
      </c>
      <c r="BS27" s="118">
        <v>0</v>
      </c>
      <c r="BT27" s="118">
        <v>0</v>
      </c>
      <c r="BU27" s="118">
        <v>0</v>
      </c>
      <c r="BV27" s="118">
        <v>0</v>
      </c>
      <c r="BW27" s="118">
        <v>0</v>
      </c>
      <c r="BX27" s="118">
        <v>0</v>
      </c>
      <c r="BY27" s="118">
        <v>0</v>
      </c>
      <c r="BZ27" s="118">
        <v>0</v>
      </c>
      <c r="CA27" s="118">
        <v>0</v>
      </c>
      <c r="CB27" s="118">
        <v>0</v>
      </c>
      <c r="CC27" s="118">
        <v>0</v>
      </c>
      <c r="CD27" s="118">
        <v>0</v>
      </c>
      <c r="CE27" s="118">
        <v>0</v>
      </c>
      <c r="CF27" s="118">
        <v>0</v>
      </c>
      <c r="CG27" s="118">
        <v>0</v>
      </c>
      <c r="CH27" s="118">
        <v>0</v>
      </c>
      <c r="CI27" s="118">
        <v>0</v>
      </c>
      <c r="CJ27" s="118">
        <v>0</v>
      </c>
      <c r="CK27" s="118">
        <v>0</v>
      </c>
      <c r="CL27" s="118">
        <v>0</v>
      </c>
      <c r="CM27" s="118">
        <v>0</v>
      </c>
      <c r="CN27" s="118">
        <v>0</v>
      </c>
      <c r="CO27" s="118">
        <v>0</v>
      </c>
      <c r="CP27" s="118">
        <v>0</v>
      </c>
      <c r="CQ27" s="118">
        <v>0</v>
      </c>
      <c r="CR27" s="118">
        <v>0</v>
      </c>
      <c r="CS27" s="118">
        <v>0</v>
      </c>
      <c r="CT27" s="118">
        <v>0</v>
      </c>
      <c r="CU27" s="118">
        <v>3.0000000000000001E-3</v>
      </c>
      <c r="CV27" s="118">
        <v>0</v>
      </c>
      <c r="CW27" s="118">
        <v>0</v>
      </c>
      <c r="CX27" s="118">
        <v>0</v>
      </c>
      <c r="CY27" s="118">
        <v>0</v>
      </c>
      <c r="CZ27" s="118">
        <v>0</v>
      </c>
      <c r="DA27" s="118">
        <v>0</v>
      </c>
      <c r="DB27" s="118">
        <v>0</v>
      </c>
      <c r="DC27" s="118">
        <v>0</v>
      </c>
      <c r="DD27" s="118">
        <v>0</v>
      </c>
      <c r="DE27" s="118">
        <v>0</v>
      </c>
      <c r="DF27" s="118">
        <v>0</v>
      </c>
      <c r="DG27" s="118">
        <v>0</v>
      </c>
      <c r="DH27" s="118">
        <v>0</v>
      </c>
      <c r="DI27" s="118">
        <v>0</v>
      </c>
      <c r="DJ27" s="118">
        <v>0</v>
      </c>
      <c r="DK27" s="118">
        <v>0</v>
      </c>
      <c r="DL27" s="118">
        <v>0</v>
      </c>
      <c r="DM27" s="118">
        <v>0</v>
      </c>
      <c r="DN27" s="118">
        <v>0</v>
      </c>
      <c r="DO27" s="118">
        <v>0</v>
      </c>
      <c r="DP27" s="118">
        <v>0</v>
      </c>
      <c r="DQ27" s="118">
        <v>0</v>
      </c>
      <c r="DR27" s="118">
        <v>0</v>
      </c>
      <c r="DS27" s="118">
        <v>0</v>
      </c>
      <c r="DT27" s="118">
        <v>0</v>
      </c>
      <c r="DU27" s="118">
        <v>0</v>
      </c>
      <c r="DV27" s="118">
        <v>0</v>
      </c>
      <c r="DW27" s="118">
        <v>0</v>
      </c>
      <c r="DX27" s="118">
        <v>0</v>
      </c>
      <c r="DY27" s="118">
        <v>0</v>
      </c>
      <c r="DZ27" s="118">
        <v>0</v>
      </c>
      <c r="EA27" s="118">
        <v>0</v>
      </c>
      <c r="EB27" s="118">
        <v>0</v>
      </c>
      <c r="EC27" s="118">
        <v>0</v>
      </c>
      <c r="ED27" s="118">
        <v>0</v>
      </c>
      <c r="EE27" s="118">
        <v>0</v>
      </c>
      <c r="EF27" s="118">
        <v>0</v>
      </c>
      <c r="EG27" s="118">
        <v>0</v>
      </c>
      <c r="EH27" s="118">
        <v>0</v>
      </c>
      <c r="EI27" s="118">
        <v>0</v>
      </c>
      <c r="EJ27" s="118">
        <v>0</v>
      </c>
      <c r="EK27" s="118">
        <v>0</v>
      </c>
      <c r="EL27" s="118">
        <v>0</v>
      </c>
      <c r="EM27" s="118">
        <v>0</v>
      </c>
      <c r="EN27" s="118">
        <v>0</v>
      </c>
      <c r="EO27" s="118">
        <v>0</v>
      </c>
      <c r="EP27" s="118">
        <v>0</v>
      </c>
      <c r="EQ27" s="118">
        <v>0</v>
      </c>
      <c r="ER27" s="118">
        <v>0</v>
      </c>
      <c r="ES27" s="118">
        <v>0</v>
      </c>
      <c r="ET27" s="118">
        <v>0</v>
      </c>
      <c r="EU27" s="118">
        <v>0</v>
      </c>
      <c r="EV27" s="118">
        <v>0</v>
      </c>
      <c r="EW27" s="118">
        <v>0</v>
      </c>
      <c r="EX27" s="118">
        <v>0</v>
      </c>
      <c r="EY27" s="118">
        <v>0</v>
      </c>
      <c r="EZ27" s="118">
        <v>0</v>
      </c>
      <c r="FA27" s="118">
        <v>0</v>
      </c>
      <c r="FB27" s="118">
        <v>0</v>
      </c>
      <c r="FC27" s="118">
        <v>0</v>
      </c>
      <c r="FD27" s="118">
        <v>0</v>
      </c>
      <c r="FE27" s="118">
        <v>0</v>
      </c>
      <c r="FF27" s="118">
        <v>0</v>
      </c>
      <c r="FG27" s="118">
        <v>0</v>
      </c>
      <c r="FH27" s="118">
        <v>0</v>
      </c>
      <c r="FI27" s="118">
        <v>0</v>
      </c>
      <c r="FJ27" s="118">
        <v>0</v>
      </c>
      <c r="FK27" s="118">
        <v>0</v>
      </c>
      <c r="FL27" s="118">
        <v>0</v>
      </c>
      <c r="FM27" s="118">
        <v>0</v>
      </c>
      <c r="FN27" s="118">
        <v>0</v>
      </c>
      <c r="FO27" s="118">
        <v>0</v>
      </c>
      <c r="FP27" s="118">
        <v>0</v>
      </c>
      <c r="FQ27" s="118">
        <v>0</v>
      </c>
      <c r="FR27" s="118">
        <v>0</v>
      </c>
      <c r="FS27" s="118">
        <v>0</v>
      </c>
      <c r="FT27" s="118">
        <v>0</v>
      </c>
      <c r="FU27" s="118">
        <v>0</v>
      </c>
      <c r="FV27" s="118">
        <v>0</v>
      </c>
      <c r="FW27" s="118">
        <v>0</v>
      </c>
      <c r="FX27" s="118">
        <v>0</v>
      </c>
      <c r="FY27" s="118">
        <v>0</v>
      </c>
      <c r="FZ27" s="118">
        <v>0</v>
      </c>
      <c r="GA27" s="118">
        <v>0</v>
      </c>
      <c r="GB27" s="118">
        <v>0</v>
      </c>
      <c r="GC27" s="118">
        <v>0</v>
      </c>
      <c r="GE27" s="105">
        <f>SUM(SheetB!W27:GC27) + SUM(SheetC!W27:GC27) + SUM(SheetD!W27:GC27) + SUM(SheetE!W27:GC27) + SUM(SheetF!W27:GC27)</f>
        <v>0.99800000000000044</v>
      </c>
      <c r="GG27" s="26">
        <f t="shared" si="113"/>
        <v>0</v>
      </c>
      <c r="GH27" s="26">
        <f t="shared" si="114"/>
        <v>0</v>
      </c>
      <c r="GI27" s="26">
        <f t="shared" si="115"/>
        <v>2E-3</v>
      </c>
      <c r="GJ27" s="26">
        <f t="shared" si="116"/>
        <v>0</v>
      </c>
      <c r="GK27" s="26">
        <f t="shared" si="117"/>
        <v>0</v>
      </c>
      <c r="GL27" s="26">
        <f t="shared" si="118"/>
        <v>0</v>
      </c>
      <c r="GM27" s="26">
        <f t="shared" si="119"/>
        <v>3.0000000000000001E-3</v>
      </c>
      <c r="GN27" s="26">
        <f t="shared" si="120"/>
        <v>0</v>
      </c>
      <c r="GO27" s="26">
        <f t="shared" si="121"/>
        <v>0</v>
      </c>
      <c r="GP27" s="26">
        <f t="shared" si="122"/>
        <v>0</v>
      </c>
      <c r="GQ27" s="26">
        <f t="shared" si="123"/>
        <v>0</v>
      </c>
      <c r="GR27" s="26">
        <f t="shared" si="124"/>
        <v>0</v>
      </c>
      <c r="GS27" s="26">
        <f t="shared" si="125"/>
        <v>0</v>
      </c>
      <c r="GT27" s="26">
        <f t="shared" si="126"/>
        <v>0</v>
      </c>
      <c r="GU27" s="105">
        <f>SUM(SheetB!GG27:GT27)+SUM(SheetC!GG27:GT27)+SUM(SheetD!GG27:GT27)+SUM(SheetE!GG27:GT27)+SUM(SheetF!GG27:GT27)</f>
        <v>0.99800000000000011</v>
      </c>
    </row>
    <row r="28" spans="1:203" ht="15" customHeight="1" x14ac:dyDescent="0.2">
      <c r="A28" t="s">
        <v>2245</v>
      </c>
      <c r="B28" s="118" t="s">
        <v>2114</v>
      </c>
      <c r="C28" s="119" t="s">
        <v>2115</v>
      </c>
      <c r="D28" s="119" t="s">
        <v>2118</v>
      </c>
      <c r="E28" s="118">
        <v>1</v>
      </c>
      <c r="F28" s="118">
        <v>2010</v>
      </c>
      <c r="G28" s="118"/>
      <c r="H28" s="118"/>
      <c r="I28" s="118"/>
      <c r="J28" s="118"/>
      <c r="K28" s="118"/>
      <c r="L28" s="118"/>
      <c r="M28" s="118"/>
      <c r="N28" s="118"/>
      <c r="O28" s="118"/>
      <c r="P28" s="118"/>
      <c r="Q28" s="118"/>
      <c r="R28" s="118"/>
      <c r="S28" s="118"/>
      <c r="T28" s="118"/>
      <c r="U28" s="118"/>
      <c r="V28" s="118"/>
      <c r="W28" s="118">
        <v>0</v>
      </c>
      <c r="X28" s="118">
        <v>0</v>
      </c>
      <c r="Y28" s="118">
        <v>0</v>
      </c>
      <c r="Z28" s="118">
        <v>0</v>
      </c>
      <c r="AA28" s="118">
        <v>0</v>
      </c>
      <c r="AB28" s="118">
        <v>0</v>
      </c>
      <c r="AC28" s="118">
        <v>0</v>
      </c>
      <c r="AD28" s="118">
        <v>0</v>
      </c>
      <c r="AE28" s="118">
        <v>0</v>
      </c>
      <c r="AF28" s="118">
        <v>0</v>
      </c>
      <c r="AG28" s="118">
        <v>0</v>
      </c>
      <c r="AH28" s="118">
        <v>0</v>
      </c>
      <c r="AI28" s="118">
        <v>0</v>
      </c>
      <c r="AJ28" s="118">
        <v>0</v>
      </c>
      <c r="AK28" s="118">
        <v>0</v>
      </c>
      <c r="AL28" s="118">
        <v>0</v>
      </c>
      <c r="AM28" s="118">
        <v>0</v>
      </c>
      <c r="AN28" s="118">
        <v>2E-3</v>
      </c>
      <c r="AO28" s="118">
        <v>0</v>
      </c>
      <c r="AP28" s="118">
        <v>0</v>
      </c>
      <c r="AQ28" s="118">
        <v>1E-3</v>
      </c>
      <c r="AR28" s="118">
        <v>0</v>
      </c>
      <c r="AS28" s="118">
        <v>0</v>
      </c>
      <c r="AT28" s="118">
        <v>0</v>
      </c>
      <c r="AU28" s="118">
        <v>1E-3</v>
      </c>
      <c r="AV28" s="118">
        <v>0</v>
      </c>
      <c r="AW28" s="118">
        <v>7.0000000000000001E-3</v>
      </c>
      <c r="AX28" s="118">
        <v>0.01</v>
      </c>
      <c r="AY28" s="118">
        <v>1E-3</v>
      </c>
      <c r="AZ28" s="118">
        <v>1E-3</v>
      </c>
      <c r="BA28" s="118">
        <v>3.0000000000000001E-3</v>
      </c>
      <c r="BB28" s="118">
        <v>1E-3</v>
      </c>
      <c r="BC28" s="118">
        <v>0</v>
      </c>
      <c r="BD28" s="118">
        <v>1E-3</v>
      </c>
      <c r="BE28" s="118">
        <v>3.0000000000000001E-3</v>
      </c>
      <c r="BF28" s="118">
        <v>0</v>
      </c>
      <c r="BG28" s="118">
        <v>0</v>
      </c>
      <c r="BH28" s="118">
        <v>0</v>
      </c>
      <c r="BI28" s="118">
        <v>0</v>
      </c>
      <c r="BJ28" s="118">
        <v>0</v>
      </c>
      <c r="BK28" s="118">
        <v>0</v>
      </c>
      <c r="BL28" s="118">
        <v>2E-3</v>
      </c>
      <c r="BM28" s="118">
        <v>1E-3</v>
      </c>
      <c r="BN28" s="118">
        <v>0</v>
      </c>
      <c r="BO28" s="118">
        <v>0</v>
      </c>
      <c r="BP28" s="118">
        <v>0</v>
      </c>
      <c r="BQ28" s="118">
        <v>0</v>
      </c>
      <c r="BR28" s="118">
        <v>5.0000000000000001E-3</v>
      </c>
      <c r="BS28" s="118">
        <v>3.0000000000000001E-3</v>
      </c>
      <c r="BT28" s="118">
        <v>4.0000000000000001E-3</v>
      </c>
      <c r="BU28" s="118">
        <v>3.0000000000000001E-3</v>
      </c>
      <c r="BV28" s="118">
        <v>3.0000000000000001E-3</v>
      </c>
      <c r="BW28" s="118">
        <v>2E-3</v>
      </c>
      <c r="BX28" s="118">
        <v>0</v>
      </c>
      <c r="BY28" s="118">
        <v>0</v>
      </c>
      <c r="BZ28" s="118">
        <v>2E-3</v>
      </c>
      <c r="CA28" s="118">
        <v>0</v>
      </c>
      <c r="CB28" s="118">
        <v>0</v>
      </c>
      <c r="CC28" s="118">
        <v>0</v>
      </c>
      <c r="CD28" s="118">
        <v>0</v>
      </c>
      <c r="CE28" s="118">
        <v>0</v>
      </c>
      <c r="CF28" s="118">
        <v>1E-3</v>
      </c>
      <c r="CG28" s="118">
        <v>0</v>
      </c>
      <c r="CH28" s="118">
        <v>0</v>
      </c>
      <c r="CI28" s="118">
        <v>0</v>
      </c>
      <c r="CJ28" s="118">
        <v>0</v>
      </c>
      <c r="CK28" s="118">
        <v>0</v>
      </c>
      <c r="CL28" s="118">
        <v>2E-3</v>
      </c>
      <c r="CM28" s="118">
        <v>0</v>
      </c>
      <c r="CN28" s="118">
        <v>0</v>
      </c>
      <c r="CO28" s="118">
        <v>0</v>
      </c>
      <c r="CP28" s="118">
        <v>0</v>
      </c>
      <c r="CQ28" s="118">
        <v>0</v>
      </c>
      <c r="CR28" s="118">
        <v>0</v>
      </c>
      <c r="CS28" s="118">
        <v>0</v>
      </c>
      <c r="CT28" s="118">
        <v>0</v>
      </c>
      <c r="CU28" s="118">
        <v>0</v>
      </c>
      <c r="CV28" s="118">
        <v>0</v>
      </c>
      <c r="CW28" s="118">
        <v>0</v>
      </c>
      <c r="CX28" s="118">
        <v>0</v>
      </c>
      <c r="CY28" s="118">
        <v>0</v>
      </c>
      <c r="CZ28" s="118">
        <v>1E-3</v>
      </c>
      <c r="DA28" s="118">
        <v>0</v>
      </c>
      <c r="DB28" s="118">
        <v>0</v>
      </c>
      <c r="DC28" s="118">
        <v>0</v>
      </c>
      <c r="DD28" s="118">
        <v>0</v>
      </c>
      <c r="DE28" s="118">
        <v>0</v>
      </c>
      <c r="DF28" s="118">
        <v>0</v>
      </c>
      <c r="DG28" s="118">
        <v>0</v>
      </c>
      <c r="DH28" s="118">
        <v>1E-3</v>
      </c>
      <c r="DI28" s="118">
        <v>1E-3</v>
      </c>
      <c r="DJ28" s="118">
        <v>0</v>
      </c>
      <c r="DK28" s="118">
        <v>0</v>
      </c>
      <c r="DL28" s="118">
        <v>0</v>
      </c>
      <c r="DM28" s="118">
        <v>0</v>
      </c>
      <c r="DN28" s="118">
        <v>0</v>
      </c>
      <c r="DO28" s="118">
        <v>0</v>
      </c>
      <c r="DP28" s="118">
        <v>0</v>
      </c>
      <c r="DQ28" s="118">
        <v>0</v>
      </c>
      <c r="DR28" s="118">
        <v>0</v>
      </c>
      <c r="DS28" s="118">
        <v>0</v>
      </c>
      <c r="DT28" s="118">
        <v>0</v>
      </c>
      <c r="DU28" s="118">
        <v>3.0000000000000001E-3</v>
      </c>
      <c r="DV28" s="118">
        <v>0</v>
      </c>
      <c r="DW28" s="118">
        <v>0</v>
      </c>
      <c r="DX28" s="118">
        <v>0</v>
      </c>
      <c r="DY28" s="118">
        <v>0</v>
      </c>
      <c r="DZ28" s="118">
        <v>0</v>
      </c>
      <c r="EA28" s="118">
        <v>0</v>
      </c>
      <c r="EB28" s="118">
        <v>0</v>
      </c>
      <c r="EC28" s="118">
        <v>0</v>
      </c>
      <c r="ED28" s="118">
        <v>0</v>
      </c>
      <c r="EE28" s="118">
        <v>0</v>
      </c>
      <c r="EF28" s="118">
        <v>0</v>
      </c>
      <c r="EG28" s="118">
        <v>0</v>
      </c>
      <c r="EH28" s="118">
        <v>0</v>
      </c>
      <c r="EI28" s="118">
        <v>0</v>
      </c>
      <c r="EJ28" s="118">
        <v>0</v>
      </c>
      <c r="EK28" s="118">
        <v>0</v>
      </c>
      <c r="EL28" s="118">
        <v>0</v>
      </c>
      <c r="EM28" s="118">
        <v>0</v>
      </c>
      <c r="EN28" s="118">
        <v>0</v>
      </c>
      <c r="EO28" s="118">
        <v>1E-3</v>
      </c>
      <c r="EP28" s="118">
        <v>0</v>
      </c>
      <c r="EQ28" s="118">
        <v>0</v>
      </c>
      <c r="ER28" s="118">
        <v>0</v>
      </c>
      <c r="ES28" s="118">
        <v>0</v>
      </c>
      <c r="ET28" s="118">
        <v>6.0000000000000001E-3</v>
      </c>
      <c r="EU28" s="118">
        <v>1.2999999999999999E-2</v>
      </c>
      <c r="EV28" s="118">
        <v>0</v>
      </c>
      <c r="EW28" s="118">
        <v>5.0000000000000001E-3</v>
      </c>
      <c r="EX28" s="118">
        <v>1.2999999999999999E-2</v>
      </c>
      <c r="EY28" s="118">
        <v>0</v>
      </c>
      <c r="EZ28" s="118">
        <v>0</v>
      </c>
      <c r="FA28" s="118">
        <v>0</v>
      </c>
      <c r="FB28" s="118">
        <v>0</v>
      </c>
      <c r="FC28" s="118">
        <v>0</v>
      </c>
      <c r="FD28" s="118">
        <v>0</v>
      </c>
      <c r="FE28" s="118">
        <v>0</v>
      </c>
      <c r="FF28" s="118">
        <v>0</v>
      </c>
      <c r="FG28" s="118">
        <v>0</v>
      </c>
      <c r="FH28" s="118">
        <v>0</v>
      </c>
      <c r="FI28" s="118">
        <v>0</v>
      </c>
      <c r="FJ28" s="118">
        <v>0</v>
      </c>
      <c r="FK28" s="118">
        <v>0</v>
      </c>
      <c r="FL28" s="118">
        <v>0</v>
      </c>
      <c r="FM28" s="118">
        <v>0</v>
      </c>
      <c r="FN28" s="118">
        <v>0</v>
      </c>
      <c r="FO28" s="118">
        <v>0</v>
      </c>
      <c r="FP28" s="118">
        <v>0</v>
      </c>
      <c r="FQ28" s="118">
        <v>1E-3</v>
      </c>
      <c r="FR28" s="118">
        <v>0</v>
      </c>
      <c r="FS28" s="118">
        <v>0</v>
      </c>
      <c r="FT28" s="118">
        <v>2E-3</v>
      </c>
      <c r="FU28" s="118">
        <v>0</v>
      </c>
      <c r="FV28" s="118">
        <v>0</v>
      </c>
      <c r="FW28" s="118">
        <v>0</v>
      </c>
      <c r="FX28" s="118">
        <v>0</v>
      </c>
      <c r="FY28" s="118">
        <v>0</v>
      </c>
      <c r="FZ28" s="118">
        <v>0</v>
      </c>
      <c r="GA28" s="118">
        <v>0</v>
      </c>
      <c r="GB28" s="118">
        <v>0</v>
      </c>
      <c r="GC28" s="118">
        <v>0</v>
      </c>
      <c r="GE28" s="105">
        <f>SUM(SheetB!W28:GC28) + SUM(SheetC!W28:GC28) + SUM(SheetD!W28:GC28) + SUM(SheetE!W28:GC28) + SUM(SheetF!W28:GC28)</f>
        <v>0.99200000000000055</v>
      </c>
      <c r="GG28" s="26">
        <f t="shared" si="113"/>
        <v>0</v>
      </c>
      <c r="GH28" s="26">
        <f t="shared" si="114"/>
        <v>3.0000000000000001E-3</v>
      </c>
      <c r="GI28" s="26">
        <f t="shared" si="115"/>
        <v>2.8000000000000004E-2</v>
      </c>
      <c r="GJ28" s="26">
        <f t="shared" si="116"/>
        <v>3.0000000000000001E-3</v>
      </c>
      <c r="GK28" s="26">
        <f t="shared" si="117"/>
        <v>1.9999999999999997E-2</v>
      </c>
      <c r="GL28" s="26">
        <f t="shared" si="118"/>
        <v>5.0000000000000001E-3</v>
      </c>
      <c r="GM28" s="26">
        <f t="shared" si="119"/>
        <v>1E-3</v>
      </c>
      <c r="GN28" s="26">
        <f t="shared" si="120"/>
        <v>2E-3</v>
      </c>
      <c r="GO28" s="26">
        <f t="shared" si="121"/>
        <v>3.0000000000000001E-3</v>
      </c>
      <c r="GP28" s="26">
        <f t="shared" si="122"/>
        <v>0</v>
      </c>
      <c r="GQ28" s="26">
        <f t="shared" si="123"/>
        <v>1E-3</v>
      </c>
      <c r="GR28" s="26">
        <f t="shared" si="124"/>
        <v>3.6999999999999998E-2</v>
      </c>
      <c r="GS28" s="26">
        <f t="shared" si="125"/>
        <v>0</v>
      </c>
      <c r="GT28" s="26">
        <f t="shared" si="126"/>
        <v>3.0000000000000001E-3</v>
      </c>
      <c r="GU28" s="105">
        <f>SUM(SheetB!GG28:GT28)+SUM(SheetC!GG28:GT28)+SUM(SheetD!GG28:GT28)+SUM(SheetE!GG28:GT28)+SUM(SheetF!GG28:GT28)</f>
        <v>0.9910000000000001</v>
      </c>
    </row>
    <row r="29" spans="1:203" ht="15" customHeight="1" x14ac:dyDescent="0.2">
      <c r="A29" t="s">
        <v>2246</v>
      </c>
      <c r="B29" s="118" t="s">
        <v>2114</v>
      </c>
      <c r="C29" s="119" t="s">
        <v>2116</v>
      </c>
      <c r="D29" s="119" t="s">
        <v>2119</v>
      </c>
      <c r="E29" s="118">
        <v>1</v>
      </c>
      <c r="F29" s="118">
        <v>2010</v>
      </c>
      <c r="G29" s="118"/>
      <c r="H29" s="118"/>
      <c r="I29" s="118"/>
      <c r="J29" s="118"/>
      <c r="K29" s="118"/>
      <c r="L29" s="118"/>
      <c r="M29" s="118"/>
      <c r="N29" s="118"/>
      <c r="O29" s="118"/>
      <c r="P29" s="118"/>
      <c r="Q29" s="118"/>
      <c r="R29" s="118"/>
      <c r="S29" s="118"/>
      <c r="T29" s="118"/>
      <c r="U29" s="118"/>
      <c r="V29" s="118"/>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0</v>
      </c>
      <c r="BF29" s="118">
        <v>0</v>
      </c>
      <c r="BG29" s="118">
        <v>0</v>
      </c>
      <c r="BH29" s="118">
        <v>0</v>
      </c>
      <c r="BI29" s="118">
        <v>0</v>
      </c>
      <c r="BJ29" s="118">
        <v>0</v>
      </c>
      <c r="BK29" s="118">
        <v>0</v>
      </c>
      <c r="BL29" s="118">
        <v>0</v>
      </c>
      <c r="BM29" s="118">
        <v>0</v>
      </c>
      <c r="BN29" s="118">
        <v>0</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18">
        <v>0</v>
      </c>
      <c r="CH29" s="118">
        <v>3.0000000000000001E-3</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18">
        <v>0</v>
      </c>
      <c r="DD29" s="118">
        <v>0</v>
      </c>
      <c r="DE29" s="118">
        <v>0</v>
      </c>
      <c r="DF29" s="118">
        <v>0</v>
      </c>
      <c r="DG29" s="118">
        <v>0</v>
      </c>
      <c r="DH29" s="118">
        <v>0</v>
      </c>
      <c r="DI29" s="118">
        <v>0</v>
      </c>
      <c r="DJ29" s="118">
        <v>0</v>
      </c>
      <c r="DK29" s="118">
        <v>0</v>
      </c>
      <c r="DL29" s="118">
        <v>0</v>
      </c>
      <c r="DM29" s="118">
        <v>0</v>
      </c>
      <c r="DN29" s="118">
        <v>0</v>
      </c>
      <c r="DO29" s="118">
        <v>0</v>
      </c>
      <c r="DP29" s="118">
        <v>0</v>
      </c>
      <c r="DQ29" s="118">
        <v>0</v>
      </c>
      <c r="DR29" s="118">
        <v>0</v>
      </c>
      <c r="DS29" s="118">
        <v>0</v>
      </c>
      <c r="DT29" s="118">
        <v>0</v>
      </c>
      <c r="DU29" s="118">
        <v>0</v>
      </c>
      <c r="DV29" s="118">
        <v>0</v>
      </c>
      <c r="DW29" s="118">
        <v>0</v>
      </c>
      <c r="DX29" s="118">
        <v>0</v>
      </c>
      <c r="DY29" s="118">
        <v>0</v>
      </c>
      <c r="DZ29" s="118">
        <v>0</v>
      </c>
      <c r="EA29" s="118">
        <v>1E-3</v>
      </c>
      <c r="EB29" s="118">
        <v>0</v>
      </c>
      <c r="EC29" s="118">
        <v>1E-3</v>
      </c>
      <c r="ED29" s="118">
        <v>0</v>
      </c>
      <c r="EE29" s="118">
        <v>0</v>
      </c>
      <c r="EF29" s="118">
        <v>0</v>
      </c>
      <c r="EG29" s="118">
        <v>0</v>
      </c>
      <c r="EH29" s="118">
        <v>0</v>
      </c>
      <c r="EI29" s="118">
        <v>0</v>
      </c>
      <c r="EJ29" s="118">
        <v>0</v>
      </c>
      <c r="EK29" s="118">
        <v>0</v>
      </c>
      <c r="EL29" s="118">
        <v>0</v>
      </c>
      <c r="EM29" s="118">
        <v>0</v>
      </c>
      <c r="EN29" s="118">
        <v>0</v>
      </c>
      <c r="EO29" s="118">
        <v>0</v>
      </c>
      <c r="EP29" s="118">
        <v>0</v>
      </c>
      <c r="EQ29" s="118">
        <v>0</v>
      </c>
      <c r="ER29" s="118">
        <v>0</v>
      </c>
      <c r="ES29" s="118">
        <v>0</v>
      </c>
      <c r="ET29" s="118">
        <v>0</v>
      </c>
      <c r="EU29" s="118">
        <v>0</v>
      </c>
      <c r="EV29" s="118">
        <v>0</v>
      </c>
      <c r="EW29" s="118">
        <v>0</v>
      </c>
      <c r="EX29" s="118">
        <v>0</v>
      </c>
      <c r="EY29" s="118">
        <v>0</v>
      </c>
      <c r="EZ29" s="118">
        <v>0</v>
      </c>
      <c r="FA29" s="118">
        <v>0</v>
      </c>
      <c r="FB29" s="118">
        <v>0</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0</v>
      </c>
      <c r="FW29" s="118">
        <v>0</v>
      </c>
      <c r="FX29" s="118">
        <v>0</v>
      </c>
      <c r="FY29" s="118">
        <v>0</v>
      </c>
      <c r="FZ29" s="118">
        <v>0</v>
      </c>
      <c r="GA29" s="118">
        <v>0</v>
      </c>
      <c r="GB29" s="118">
        <v>0</v>
      </c>
      <c r="GC29" s="118">
        <v>0</v>
      </c>
      <c r="GE29" s="105">
        <f>SUM(SheetB!W29:GC29) + SUM(SheetC!W29:GC29) + SUM(SheetD!W29:GC29) + SUM(SheetE!W29:GC29) + SUM(SheetF!W29:GC29)</f>
        <v>1.0060000000000004</v>
      </c>
      <c r="GG29" s="26">
        <f t="shared" si="113"/>
        <v>0</v>
      </c>
      <c r="GH29" s="26">
        <f t="shared" si="114"/>
        <v>0</v>
      </c>
      <c r="GI29" s="26">
        <f t="shared" si="115"/>
        <v>0</v>
      </c>
      <c r="GJ29" s="26">
        <f t="shared" si="116"/>
        <v>0</v>
      </c>
      <c r="GK29" s="26">
        <f t="shared" si="117"/>
        <v>0</v>
      </c>
      <c r="GL29" s="26">
        <f t="shared" si="118"/>
        <v>3.0000000000000001E-3</v>
      </c>
      <c r="GM29" s="26">
        <f t="shared" si="119"/>
        <v>0</v>
      </c>
      <c r="GN29" s="26">
        <f t="shared" si="120"/>
        <v>0</v>
      </c>
      <c r="GO29" s="26">
        <f t="shared" si="121"/>
        <v>0</v>
      </c>
      <c r="GP29" s="26">
        <f t="shared" si="122"/>
        <v>2E-3</v>
      </c>
      <c r="GQ29" s="26">
        <f t="shared" si="123"/>
        <v>0</v>
      </c>
      <c r="GR29" s="26">
        <f t="shared" si="124"/>
        <v>0</v>
      </c>
      <c r="GS29" s="26">
        <f t="shared" si="125"/>
        <v>0</v>
      </c>
      <c r="GT29" s="26">
        <f t="shared" si="126"/>
        <v>0</v>
      </c>
      <c r="GU29" s="105">
        <f>SUM(SheetB!GG29:GT29)+SUM(SheetC!GG29:GT29)+SUM(SheetD!GG29:GT29)+SUM(SheetE!GG29:GT29)+SUM(SheetF!GG29:GT29)</f>
        <v>1.006</v>
      </c>
    </row>
    <row r="30" spans="1:203" ht="15" customHeight="1" x14ac:dyDescent="0.2">
      <c r="A30" t="s">
        <v>2247</v>
      </c>
      <c r="B30" s="118" t="s">
        <v>2114</v>
      </c>
      <c r="C30" s="119" t="s">
        <v>2115</v>
      </c>
      <c r="D30" s="119" t="s">
        <v>2119</v>
      </c>
      <c r="E30" s="118">
        <v>1</v>
      </c>
      <c r="F30" s="118">
        <v>2010</v>
      </c>
      <c r="G30" s="118"/>
      <c r="H30" s="118"/>
      <c r="I30" s="118"/>
      <c r="J30" s="118"/>
      <c r="K30" s="118"/>
      <c r="L30" s="118"/>
      <c r="M30" s="118"/>
      <c r="N30" s="118"/>
      <c r="O30" s="118"/>
      <c r="P30" s="118"/>
      <c r="Q30" s="118"/>
      <c r="R30" s="118"/>
      <c r="S30" s="118"/>
      <c r="T30" s="118"/>
      <c r="U30" s="118"/>
      <c r="V30" s="118"/>
      <c r="W30" s="118">
        <v>0</v>
      </c>
      <c r="X30" s="118">
        <v>0</v>
      </c>
      <c r="Y30" s="118">
        <v>0</v>
      </c>
      <c r="Z30" s="118">
        <v>0</v>
      </c>
      <c r="AA30" s="118">
        <v>0</v>
      </c>
      <c r="AB30" s="118">
        <v>0</v>
      </c>
      <c r="AC30" s="118">
        <v>0</v>
      </c>
      <c r="AD30" s="118">
        <v>0</v>
      </c>
      <c r="AE30" s="118">
        <v>0</v>
      </c>
      <c r="AF30" s="118">
        <v>0</v>
      </c>
      <c r="AG30" s="118">
        <v>0</v>
      </c>
      <c r="AH30" s="118">
        <v>0</v>
      </c>
      <c r="AI30" s="118">
        <v>0</v>
      </c>
      <c r="AJ30" s="118">
        <v>0</v>
      </c>
      <c r="AK30" s="118">
        <v>0</v>
      </c>
      <c r="AL30" s="118">
        <v>0</v>
      </c>
      <c r="AM30" s="118">
        <v>0</v>
      </c>
      <c r="AN30" s="118">
        <v>0</v>
      </c>
      <c r="AO30" s="118">
        <v>0</v>
      </c>
      <c r="AP30" s="118">
        <v>0</v>
      </c>
      <c r="AQ30" s="118">
        <v>0</v>
      </c>
      <c r="AR30" s="118">
        <v>0</v>
      </c>
      <c r="AS30" s="118">
        <v>0</v>
      </c>
      <c r="AT30" s="118">
        <v>0</v>
      </c>
      <c r="AU30" s="118">
        <v>0</v>
      </c>
      <c r="AV30" s="118">
        <v>0</v>
      </c>
      <c r="AW30" s="118">
        <v>0</v>
      </c>
      <c r="AX30" s="118">
        <v>0</v>
      </c>
      <c r="AY30" s="118">
        <v>0</v>
      </c>
      <c r="AZ30" s="118">
        <v>0</v>
      </c>
      <c r="BA30" s="118">
        <v>0</v>
      </c>
      <c r="BB30" s="118">
        <v>0</v>
      </c>
      <c r="BC30" s="118">
        <v>0</v>
      </c>
      <c r="BD30" s="118">
        <v>0</v>
      </c>
      <c r="BE30" s="118">
        <v>0</v>
      </c>
      <c r="BF30" s="118">
        <v>0</v>
      </c>
      <c r="BG30" s="118">
        <v>0</v>
      </c>
      <c r="BH30" s="118">
        <v>0</v>
      </c>
      <c r="BI30" s="118">
        <v>0</v>
      </c>
      <c r="BJ30" s="118">
        <v>0</v>
      </c>
      <c r="BK30" s="118">
        <v>0</v>
      </c>
      <c r="BL30" s="118">
        <v>0</v>
      </c>
      <c r="BM30" s="118">
        <v>0</v>
      </c>
      <c r="BN30" s="118">
        <v>0</v>
      </c>
      <c r="BO30" s="118">
        <v>0</v>
      </c>
      <c r="BP30" s="118">
        <v>0</v>
      </c>
      <c r="BQ30" s="118">
        <v>0</v>
      </c>
      <c r="BR30" s="118">
        <v>0</v>
      </c>
      <c r="BS30" s="118">
        <v>0</v>
      </c>
      <c r="BT30" s="118">
        <v>0</v>
      </c>
      <c r="BU30" s="118">
        <v>0</v>
      </c>
      <c r="BV30" s="118">
        <v>0</v>
      </c>
      <c r="BW30" s="118">
        <v>0</v>
      </c>
      <c r="BX30" s="118">
        <v>0</v>
      </c>
      <c r="BY30" s="118">
        <v>1E-3</v>
      </c>
      <c r="BZ30" s="118">
        <v>0</v>
      </c>
      <c r="CA30" s="118">
        <v>0</v>
      </c>
      <c r="CB30" s="118">
        <v>0</v>
      </c>
      <c r="CC30" s="118">
        <v>0</v>
      </c>
      <c r="CD30" s="118">
        <v>0</v>
      </c>
      <c r="CE30" s="118">
        <v>0</v>
      </c>
      <c r="CF30" s="118">
        <v>1E-3</v>
      </c>
      <c r="CG30" s="118">
        <v>0</v>
      </c>
      <c r="CH30" s="118">
        <v>2E-3</v>
      </c>
      <c r="CI30" s="118">
        <v>0</v>
      </c>
      <c r="CJ30" s="118">
        <v>0</v>
      </c>
      <c r="CK30" s="118">
        <v>0</v>
      </c>
      <c r="CL30" s="118">
        <v>0</v>
      </c>
      <c r="CM30" s="118">
        <v>0</v>
      </c>
      <c r="CN30" s="118">
        <v>0</v>
      </c>
      <c r="CO30" s="118">
        <v>0</v>
      </c>
      <c r="CP30" s="118">
        <v>0</v>
      </c>
      <c r="CQ30" s="118">
        <v>0</v>
      </c>
      <c r="CR30" s="118">
        <v>0</v>
      </c>
      <c r="CS30" s="118">
        <v>0</v>
      </c>
      <c r="CT30" s="118">
        <v>0</v>
      </c>
      <c r="CU30" s="118">
        <v>0</v>
      </c>
      <c r="CV30" s="118">
        <v>0</v>
      </c>
      <c r="CW30" s="118">
        <v>0</v>
      </c>
      <c r="CX30" s="118">
        <v>0</v>
      </c>
      <c r="CY30" s="118">
        <v>1E-3</v>
      </c>
      <c r="CZ30" s="118">
        <v>1E-3</v>
      </c>
      <c r="DA30" s="118">
        <v>0</v>
      </c>
      <c r="DB30" s="118">
        <v>0</v>
      </c>
      <c r="DC30" s="118">
        <v>0</v>
      </c>
      <c r="DD30" s="118">
        <v>0</v>
      </c>
      <c r="DE30" s="118">
        <v>1E-3</v>
      </c>
      <c r="DF30" s="118">
        <v>0</v>
      </c>
      <c r="DG30" s="118">
        <v>0</v>
      </c>
      <c r="DH30" s="118">
        <v>0</v>
      </c>
      <c r="DI30" s="118">
        <v>0</v>
      </c>
      <c r="DJ30" s="118">
        <v>0</v>
      </c>
      <c r="DK30" s="118">
        <v>0</v>
      </c>
      <c r="DL30" s="118">
        <v>0</v>
      </c>
      <c r="DM30" s="118">
        <v>0</v>
      </c>
      <c r="DN30" s="118">
        <v>0</v>
      </c>
      <c r="DO30" s="118">
        <v>0</v>
      </c>
      <c r="DP30" s="118">
        <v>0</v>
      </c>
      <c r="DQ30" s="118">
        <v>0</v>
      </c>
      <c r="DR30" s="118">
        <v>0</v>
      </c>
      <c r="DS30" s="118">
        <v>0</v>
      </c>
      <c r="DT30" s="118">
        <v>0</v>
      </c>
      <c r="DU30" s="118">
        <v>0</v>
      </c>
      <c r="DV30" s="118">
        <v>0</v>
      </c>
      <c r="DW30" s="118">
        <v>0</v>
      </c>
      <c r="DX30" s="118">
        <v>0</v>
      </c>
      <c r="DY30" s="118">
        <v>1E-3</v>
      </c>
      <c r="DZ30" s="118">
        <v>0</v>
      </c>
      <c r="EA30" s="118">
        <v>1E-3</v>
      </c>
      <c r="EB30" s="118">
        <v>0</v>
      </c>
      <c r="EC30" s="118">
        <v>1E-3</v>
      </c>
      <c r="ED30" s="118">
        <v>0</v>
      </c>
      <c r="EE30" s="118">
        <v>1E-3</v>
      </c>
      <c r="EF30" s="118">
        <v>0</v>
      </c>
      <c r="EG30" s="118">
        <v>0</v>
      </c>
      <c r="EH30" s="118">
        <v>0</v>
      </c>
      <c r="EI30" s="118">
        <v>0</v>
      </c>
      <c r="EJ30" s="118">
        <v>0</v>
      </c>
      <c r="EK30" s="118">
        <v>0</v>
      </c>
      <c r="EL30" s="118">
        <v>0</v>
      </c>
      <c r="EM30" s="118">
        <v>0</v>
      </c>
      <c r="EN30" s="118">
        <v>0</v>
      </c>
      <c r="EO30" s="118">
        <v>0</v>
      </c>
      <c r="EP30" s="118">
        <v>0</v>
      </c>
      <c r="EQ30" s="118">
        <v>0</v>
      </c>
      <c r="ER30" s="118">
        <v>0</v>
      </c>
      <c r="ES30" s="118">
        <v>0</v>
      </c>
      <c r="ET30" s="118">
        <v>0</v>
      </c>
      <c r="EU30" s="118">
        <v>0</v>
      </c>
      <c r="EV30" s="118">
        <v>0</v>
      </c>
      <c r="EW30" s="118">
        <v>0</v>
      </c>
      <c r="EX30" s="118">
        <v>0</v>
      </c>
      <c r="EY30" s="118">
        <v>0</v>
      </c>
      <c r="EZ30" s="118">
        <v>0</v>
      </c>
      <c r="FA30" s="118">
        <v>0</v>
      </c>
      <c r="FB30" s="118">
        <v>0</v>
      </c>
      <c r="FC30" s="118">
        <v>0</v>
      </c>
      <c r="FD30" s="118">
        <v>0</v>
      </c>
      <c r="FE30" s="118">
        <v>0</v>
      </c>
      <c r="FF30" s="118">
        <v>0</v>
      </c>
      <c r="FG30" s="118">
        <v>0</v>
      </c>
      <c r="FH30" s="118">
        <v>0</v>
      </c>
      <c r="FI30" s="118">
        <v>0</v>
      </c>
      <c r="FJ30" s="118">
        <v>0</v>
      </c>
      <c r="FK30" s="118">
        <v>0</v>
      </c>
      <c r="FL30" s="118">
        <v>0</v>
      </c>
      <c r="FM30" s="118">
        <v>0</v>
      </c>
      <c r="FN30" s="118">
        <v>0</v>
      </c>
      <c r="FO30" s="118">
        <v>0</v>
      </c>
      <c r="FP30" s="118">
        <v>0</v>
      </c>
      <c r="FQ30" s="118">
        <v>0</v>
      </c>
      <c r="FR30" s="118">
        <v>0</v>
      </c>
      <c r="FS30" s="118">
        <v>0</v>
      </c>
      <c r="FT30" s="118">
        <v>0</v>
      </c>
      <c r="FU30" s="118">
        <v>0</v>
      </c>
      <c r="FV30" s="118">
        <v>0</v>
      </c>
      <c r="FW30" s="118">
        <v>0</v>
      </c>
      <c r="FX30" s="118">
        <v>0</v>
      </c>
      <c r="FY30" s="118">
        <v>0</v>
      </c>
      <c r="FZ30" s="118">
        <v>0</v>
      </c>
      <c r="GA30" s="118">
        <v>0</v>
      </c>
      <c r="GB30" s="118">
        <v>0</v>
      </c>
      <c r="GC30" s="118">
        <v>0</v>
      </c>
      <c r="GE30" s="105">
        <f>SUM(SheetB!W30:GC30) + SUM(SheetC!W30:GC30) + SUM(SheetD!W30:GC30) + SUM(SheetE!W30:GC30) + SUM(SheetF!W30:GC30)</f>
        <v>0.99700000000000055</v>
      </c>
      <c r="GG30" s="26">
        <f t="shared" si="113"/>
        <v>0</v>
      </c>
      <c r="GH30" s="26">
        <f t="shared" si="114"/>
        <v>0</v>
      </c>
      <c r="GI30" s="26">
        <f t="shared" si="115"/>
        <v>0</v>
      </c>
      <c r="GJ30" s="26">
        <f t="shared" si="116"/>
        <v>0</v>
      </c>
      <c r="GK30" s="26">
        <f t="shared" si="117"/>
        <v>0</v>
      </c>
      <c r="GL30" s="26">
        <f t="shared" si="118"/>
        <v>3.0000000000000001E-3</v>
      </c>
      <c r="GM30" s="26">
        <f t="shared" si="119"/>
        <v>2E-3</v>
      </c>
      <c r="GN30" s="26">
        <f t="shared" si="120"/>
        <v>1E-3</v>
      </c>
      <c r="GO30" s="26">
        <f t="shared" si="121"/>
        <v>0</v>
      </c>
      <c r="GP30" s="26">
        <f t="shared" si="122"/>
        <v>4.0000000000000001E-3</v>
      </c>
      <c r="GQ30" s="26">
        <f t="shared" si="123"/>
        <v>0</v>
      </c>
      <c r="GR30" s="26">
        <f t="shared" si="124"/>
        <v>0</v>
      </c>
      <c r="GS30" s="26">
        <f t="shared" si="125"/>
        <v>0</v>
      </c>
      <c r="GT30" s="26">
        <f t="shared" si="126"/>
        <v>0</v>
      </c>
      <c r="GU30" s="105">
        <f>SUM(SheetB!GG30:GT30)+SUM(SheetC!GG30:GT30)+SUM(SheetD!GG30:GT30)+SUM(SheetE!GG30:GT30)+SUM(SheetF!GG30:GT30)</f>
        <v>0.996</v>
      </c>
    </row>
    <row r="31" spans="1:203" ht="15" customHeight="1" x14ac:dyDescent="0.2">
      <c r="A31" t="s">
        <v>2248</v>
      </c>
      <c r="B31" s="118" t="s">
        <v>2114</v>
      </c>
      <c r="C31" s="119" t="s">
        <v>2116</v>
      </c>
      <c r="D31" s="119" t="s">
        <v>2120</v>
      </c>
      <c r="E31" s="118">
        <v>1</v>
      </c>
      <c r="F31" s="118">
        <v>2010</v>
      </c>
      <c r="G31" s="118"/>
      <c r="H31" s="118"/>
      <c r="I31" s="118"/>
      <c r="J31" s="118"/>
      <c r="K31" s="118"/>
      <c r="L31" s="118"/>
      <c r="M31" s="118"/>
      <c r="N31" s="118"/>
      <c r="O31" s="118"/>
      <c r="P31" s="118"/>
      <c r="Q31" s="118"/>
      <c r="R31" s="118"/>
      <c r="S31" s="118"/>
      <c r="T31" s="118"/>
      <c r="U31" s="118"/>
      <c r="V31" s="118"/>
      <c r="W31" s="118">
        <v>0</v>
      </c>
      <c r="X31" s="118">
        <v>0</v>
      </c>
      <c r="Y31" s="118">
        <v>0</v>
      </c>
      <c r="Z31" s="118">
        <v>0</v>
      </c>
      <c r="AA31" s="118">
        <v>0</v>
      </c>
      <c r="AB31" s="118">
        <v>0</v>
      </c>
      <c r="AC31" s="118">
        <v>0</v>
      </c>
      <c r="AD31" s="118">
        <v>0</v>
      </c>
      <c r="AE31" s="118">
        <v>0</v>
      </c>
      <c r="AF31" s="118">
        <v>0</v>
      </c>
      <c r="AG31" s="118">
        <v>0</v>
      </c>
      <c r="AH31" s="118">
        <v>0</v>
      </c>
      <c r="AI31" s="118">
        <v>0</v>
      </c>
      <c r="AJ31" s="118">
        <v>0</v>
      </c>
      <c r="AK31" s="118">
        <v>0</v>
      </c>
      <c r="AL31" s="118">
        <v>0</v>
      </c>
      <c r="AM31" s="118">
        <v>0</v>
      </c>
      <c r="AN31" s="118">
        <v>0</v>
      </c>
      <c r="AO31" s="118">
        <v>0</v>
      </c>
      <c r="AP31" s="118">
        <v>0</v>
      </c>
      <c r="AQ31" s="118">
        <v>0</v>
      </c>
      <c r="AR31" s="118">
        <v>0</v>
      </c>
      <c r="AS31" s="118">
        <v>0</v>
      </c>
      <c r="AT31" s="118">
        <v>0</v>
      </c>
      <c r="AU31" s="118">
        <v>0</v>
      </c>
      <c r="AV31" s="118">
        <v>0</v>
      </c>
      <c r="AW31" s="118">
        <v>0</v>
      </c>
      <c r="AX31" s="118">
        <v>0</v>
      </c>
      <c r="AY31" s="118">
        <v>0</v>
      </c>
      <c r="AZ31" s="118">
        <v>0</v>
      </c>
      <c r="BA31" s="118">
        <v>0</v>
      </c>
      <c r="BB31" s="118">
        <v>0</v>
      </c>
      <c r="BC31" s="118">
        <v>0</v>
      </c>
      <c r="BD31" s="118">
        <v>0</v>
      </c>
      <c r="BE31" s="118">
        <v>0</v>
      </c>
      <c r="BF31" s="118">
        <v>0</v>
      </c>
      <c r="BG31" s="118">
        <v>0</v>
      </c>
      <c r="BH31" s="118">
        <v>0</v>
      </c>
      <c r="BI31" s="118">
        <v>0</v>
      </c>
      <c r="BJ31" s="118">
        <v>0</v>
      </c>
      <c r="BK31" s="118">
        <v>0</v>
      </c>
      <c r="BL31" s="118">
        <v>0</v>
      </c>
      <c r="BM31" s="118">
        <v>0</v>
      </c>
      <c r="BN31" s="118">
        <v>0</v>
      </c>
      <c r="BO31" s="118">
        <v>0</v>
      </c>
      <c r="BP31" s="118">
        <v>0</v>
      </c>
      <c r="BQ31" s="118">
        <v>0</v>
      </c>
      <c r="BR31" s="118">
        <v>0</v>
      </c>
      <c r="BS31" s="118">
        <v>0</v>
      </c>
      <c r="BT31" s="118">
        <v>0</v>
      </c>
      <c r="BU31" s="118">
        <v>0</v>
      </c>
      <c r="BV31" s="118">
        <v>0</v>
      </c>
      <c r="BW31" s="118">
        <v>0</v>
      </c>
      <c r="BX31" s="118">
        <v>0</v>
      </c>
      <c r="BY31" s="118">
        <v>0</v>
      </c>
      <c r="BZ31" s="118">
        <v>0</v>
      </c>
      <c r="CA31" s="118">
        <v>0</v>
      </c>
      <c r="CB31" s="118">
        <v>0</v>
      </c>
      <c r="CC31" s="118">
        <v>0</v>
      </c>
      <c r="CD31" s="118">
        <v>0</v>
      </c>
      <c r="CE31" s="118">
        <v>0</v>
      </c>
      <c r="CF31" s="118">
        <v>0</v>
      </c>
      <c r="CG31" s="118">
        <v>0</v>
      </c>
      <c r="CH31" s="118">
        <v>3.0000000000000001E-3</v>
      </c>
      <c r="CI31" s="118">
        <v>0</v>
      </c>
      <c r="CJ31" s="118">
        <v>0</v>
      </c>
      <c r="CK31" s="118">
        <v>0</v>
      </c>
      <c r="CL31" s="118">
        <v>0</v>
      </c>
      <c r="CM31" s="118">
        <v>0</v>
      </c>
      <c r="CN31" s="118">
        <v>0</v>
      </c>
      <c r="CO31" s="118">
        <v>0</v>
      </c>
      <c r="CP31" s="118">
        <v>0</v>
      </c>
      <c r="CQ31" s="118">
        <v>0</v>
      </c>
      <c r="CR31" s="118">
        <v>0</v>
      </c>
      <c r="CS31" s="118">
        <v>0</v>
      </c>
      <c r="CT31" s="118">
        <v>0</v>
      </c>
      <c r="CU31" s="118">
        <v>0</v>
      </c>
      <c r="CV31" s="118">
        <v>0</v>
      </c>
      <c r="CW31" s="118">
        <v>0</v>
      </c>
      <c r="CX31" s="118">
        <v>0</v>
      </c>
      <c r="CY31" s="118">
        <v>0</v>
      </c>
      <c r="CZ31" s="118">
        <v>0</v>
      </c>
      <c r="DA31" s="118">
        <v>0</v>
      </c>
      <c r="DB31" s="118">
        <v>0</v>
      </c>
      <c r="DC31" s="118">
        <v>0</v>
      </c>
      <c r="DD31" s="118">
        <v>0</v>
      </c>
      <c r="DE31" s="118">
        <v>0</v>
      </c>
      <c r="DF31" s="118">
        <v>0</v>
      </c>
      <c r="DG31" s="118">
        <v>0</v>
      </c>
      <c r="DH31" s="118">
        <v>0</v>
      </c>
      <c r="DI31" s="118">
        <v>0</v>
      </c>
      <c r="DJ31" s="118">
        <v>0</v>
      </c>
      <c r="DK31" s="118">
        <v>0</v>
      </c>
      <c r="DL31" s="118">
        <v>0</v>
      </c>
      <c r="DM31" s="118">
        <v>0</v>
      </c>
      <c r="DN31" s="118">
        <v>0</v>
      </c>
      <c r="DO31" s="118">
        <v>0</v>
      </c>
      <c r="DP31" s="118">
        <v>0</v>
      </c>
      <c r="DQ31" s="118">
        <v>0</v>
      </c>
      <c r="DR31" s="118">
        <v>0</v>
      </c>
      <c r="DS31" s="118">
        <v>0</v>
      </c>
      <c r="DT31" s="118">
        <v>0</v>
      </c>
      <c r="DU31" s="118">
        <v>0</v>
      </c>
      <c r="DV31" s="118">
        <v>0</v>
      </c>
      <c r="DW31" s="118">
        <v>0</v>
      </c>
      <c r="DX31" s="118">
        <v>0</v>
      </c>
      <c r="DY31" s="118">
        <v>0</v>
      </c>
      <c r="DZ31" s="118">
        <v>0</v>
      </c>
      <c r="EA31" s="118">
        <v>1E-3</v>
      </c>
      <c r="EB31" s="118">
        <v>0</v>
      </c>
      <c r="EC31" s="118">
        <v>1E-3</v>
      </c>
      <c r="ED31" s="118">
        <v>0</v>
      </c>
      <c r="EE31" s="118">
        <v>0</v>
      </c>
      <c r="EF31" s="118">
        <v>0</v>
      </c>
      <c r="EG31" s="118">
        <v>0</v>
      </c>
      <c r="EH31" s="118">
        <v>0</v>
      </c>
      <c r="EI31" s="118">
        <v>0</v>
      </c>
      <c r="EJ31" s="118">
        <v>0</v>
      </c>
      <c r="EK31" s="118">
        <v>0</v>
      </c>
      <c r="EL31" s="118">
        <v>0</v>
      </c>
      <c r="EM31" s="118">
        <v>0</v>
      </c>
      <c r="EN31" s="118">
        <v>0</v>
      </c>
      <c r="EO31" s="118">
        <v>0</v>
      </c>
      <c r="EP31" s="118">
        <v>0</v>
      </c>
      <c r="EQ31" s="118">
        <v>0</v>
      </c>
      <c r="ER31" s="118">
        <v>0</v>
      </c>
      <c r="ES31" s="118">
        <v>0</v>
      </c>
      <c r="ET31" s="118">
        <v>0</v>
      </c>
      <c r="EU31" s="118">
        <v>0</v>
      </c>
      <c r="EV31" s="118">
        <v>0</v>
      </c>
      <c r="EW31" s="118">
        <v>0</v>
      </c>
      <c r="EX31" s="118">
        <v>0</v>
      </c>
      <c r="EY31" s="118">
        <v>0</v>
      </c>
      <c r="EZ31" s="118">
        <v>0</v>
      </c>
      <c r="FA31" s="118">
        <v>0</v>
      </c>
      <c r="FB31" s="118">
        <v>0</v>
      </c>
      <c r="FC31" s="118">
        <v>0</v>
      </c>
      <c r="FD31" s="118">
        <v>0</v>
      </c>
      <c r="FE31" s="118">
        <v>0</v>
      </c>
      <c r="FF31" s="118">
        <v>0</v>
      </c>
      <c r="FG31" s="118">
        <v>0</v>
      </c>
      <c r="FH31" s="118">
        <v>0</v>
      </c>
      <c r="FI31" s="118">
        <v>0</v>
      </c>
      <c r="FJ31" s="118">
        <v>0</v>
      </c>
      <c r="FK31" s="118">
        <v>0</v>
      </c>
      <c r="FL31" s="118">
        <v>0</v>
      </c>
      <c r="FM31" s="118">
        <v>0</v>
      </c>
      <c r="FN31" s="118">
        <v>0</v>
      </c>
      <c r="FO31" s="118">
        <v>0</v>
      </c>
      <c r="FP31" s="118">
        <v>0</v>
      </c>
      <c r="FQ31" s="118">
        <v>0</v>
      </c>
      <c r="FR31" s="118">
        <v>0</v>
      </c>
      <c r="FS31" s="118">
        <v>0</v>
      </c>
      <c r="FT31" s="118">
        <v>0</v>
      </c>
      <c r="FU31" s="118">
        <v>0</v>
      </c>
      <c r="FV31" s="118">
        <v>0</v>
      </c>
      <c r="FW31" s="118">
        <v>0</v>
      </c>
      <c r="FX31" s="118">
        <v>0</v>
      </c>
      <c r="FY31" s="118">
        <v>0</v>
      </c>
      <c r="FZ31" s="118">
        <v>0</v>
      </c>
      <c r="GA31" s="118">
        <v>0</v>
      </c>
      <c r="GB31" s="118">
        <v>0</v>
      </c>
      <c r="GC31" s="118">
        <v>0</v>
      </c>
      <c r="GE31" s="105">
        <f>SUM(SheetB!W31:GC31) + SUM(SheetC!W31:GC31) + SUM(SheetD!W31:GC31) + SUM(SheetE!W31:GC31) + SUM(SheetF!W31:GC31)</f>
        <v>1.0100000000000005</v>
      </c>
      <c r="GG31" s="26">
        <f t="shared" si="113"/>
        <v>0</v>
      </c>
      <c r="GH31" s="26">
        <f t="shared" si="114"/>
        <v>0</v>
      </c>
      <c r="GI31" s="26">
        <f t="shared" si="115"/>
        <v>0</v>
      </c>
      <c r="GJ31" s="26">
        <f t="shared" si="116"/>
        <v>0</v>
      </c>
      <c r="GK31" s="26">
        <f t="shared" si="117"/>
        <v>0</v>
      </c>
      <c r="GL31" s="26">
        <f t="shared" si="118"/>
        <v>3.0000000000000001E-3</v>
      </c>
      <c r="GM31" s="26">
        <f t="shared" si="119"/>
        <v>0</v>
      </c>
      <c r="GN31" s="26">
        <f t="shared" si="120"/>
        <v>0</v>
      </c>
      <c r="GO31" s="26">
        <f t="shared" si="121"/>
        <v>0</v>
      </c>
      <c r="GP31" s="26">
        <f t="shared" si="122"/>
        <v>2E-3</v>
      </c>
      <c r="GQ31" s="26">
        <f t="shared" si="123"/>
        <v>0</v>
      </c>
      <c r="GR31" s="26">
        <f t="shared" si="124"/>
        <v>0</v>
      </c>
      <c r="GS31" s="26">
        <f t="shared" si="125"/>
        <v>0</v>
      </c>
      <c r="GT31" s="26">
        <f t="shared" si="126"/>
        <v>0</v>
      </c>
      <c r="GU31" s="105">
        <f>SUM(SheetB!GG31:GT31)+SUM(SheetC!GG31:GT31)+SUM(SheetD!GG31:GT31)+SUM(SheetE!GG31:GT31)+SUM(SheetF!GG31:GT31)</f>
        <v>1.01</v>
      </c>
    </row>
    <row r="32" spans="1:203" ht="15" customHeight="1" x14ac:dyDescent="0.2">
      <c r="A32" t="s">
        <v>2249</v>
      </c>
      <c r="B32" s="118" t="s">
        <v>2114</v>
      </c>
      <c r="C32" s="119" t="s">
        <v>2115</v>
      </c>
      <c r="D32" s="119" t="s">
        <v>2120</v>
      </c>
      <c r="E32" s="118">
        <v>1</v>
      </c>
      <c r="F32" s="118">
        <v>2010</v>
      </c>
      <c r="G32" s="118"/>
      <c r="H32" s="118"/>
      <c r="I32" s="118"/>
      <c r="J32" s="118"/>
      <c r="K32" s="118"/>
      <c r="L32" s="118"/>
      <c r="M32" s="118"/>
      <c r="N32" s="118"/>
      <c r="O32" s="118"/>
      <c r="P32" s="118"/>
      <c r="Q32" s="118"/>
      <c r="R32" s="118"/>
      <c r="S32" s="118"/>
      <c r="T32" s="118"/>
      <c r="U32" s="118"/>
      <c r="V32" s="118"/>
      <c r="W32" s="118">
        <v>0</v>
      </c>
      <c r="X32" s="118">
        <v>0</v>
      </c>
      <c r="Y32" s="118">
        <v>0</v>
      </c>
      <c r="Z32" s="118">
        <v>0</v>
      </c>
      <c r="AA32" s="118">
        <v>0</v>
      </c>
      <c r="AB32" s="118">
        <v>0</v>
      </c>
      <c r="AC32" s="118">
        <v>0</v>
      </c>
      <c r="AD32" s="118">
        <v>0</v>
      </c>
      <c r="AE32" s="118">
        <v>0</v>
      </c>
      <c r="AF32" s="118">
        <v>0</v>
      </c>
      <c r="AG32" s="118">
        <v>0</v>
      </c>
      <c r="AH32" s="118">
        <v>0</v>
      </c>
      <c r="AI32" s="118">
        <v>0</v>
      </c>
      <c r="AJ32" s="118">
        <v>0</v>
      </c>
      <c r="AK32" s="118">
        <v>0</v>
      </c>
      <c r="AL32" s="118">
        <v>0</v>
      </c>
      <c r="AM32" s="118">
        <v>0</v>
      </c>
      <c r="AN32" s="118">
        <v>0</v>
      </c>
      <c r="AO32" s="118">
        <v>0</v>
      </c>
      <c r="AP32" s="118">
        <v>0</v>
      </c>
      <c r="AQ32" s="118">
        <v>0</v>
      </c>
      <c r="AR32" s="118">
        <v>0</v>
      </c>
      <c r="AS32" s="118">
        <v>0</v>
      </c>
      <c r="AT32" s="118">
        <v>0</v>
      </c>
      <c r="AU32" s="118">
        <v>0</v>
      </c>
      <c r="AV32" s="118">
        <v>0</v>
      </c>
      <c r="AW32" s="118">
        <v>0</v>
      </c>
      <c r="AX32" s="118">
        <v>0</v>
      </c>
      <c r="AY32" s="118">
        <v>0</v>
      </c>
      <c r="AZ32" s="118">
        <v>0</v>
      </c>
      <c r="BA32" s="118">
        <v>1E-3</v>
      </c>
      <c r="BB32" s="118">
        <v>0</v>
      </c>
      <c r="BC32" s="118">
        <v>0</v>
      </c>
      <c r="BD32" s="118">
        <v>0</v>
      </c>
      <c r="BE32" s="118">
        <v>0</v>
      </c>
      <c r="BF32" s="118">
        <v>0</v>
      </c>
      <c r="BG32" s="118">
        <v>0</v>
      </c>
      <c r="BH32" s="118">
        <v>0</v>
      </c>
      <c r="BI32" s="118">
        <v>0</v>
      </c>
      <c r="BJ32" s="118">
        <v>0</v>
      </c>
      <c r="BK32" s="118">
        <v>0</v>
      </c>
      <c r="BL32" s="118">
        <v>0</v>
      </c>
      <c r="BM32" s="118">
        <v>0</v>
      </c>
      <c r="BN32" s="118">
        <v>0</v>
      </c>
      <c r="BO32" s="118">
        <v>0</v>
      </c>
      <c r="BP32" s="118">
        <v>0</v>
      </c>
      <c r="BQ32" s="118">
        <v>0</v>
      </c>
      <c r="BR32" s="118">
        <v>0</v>
      </c>
      <c r="BS32" s="118">
        <v>0</v>
      </c>
      <c r="BT32" s="118">
        <v>0</v>
      </c>
      <c r="BU32" s="118">
        <v>0</v>
      </c>
      <c r="BV32" s="118">
        <v>0</v>
      </c>
      <c r="BW32" s="118">
        <v>0</v>
      </c>
      <c r="BX32" s="118">
        <v>0</v>
      </c>
      <c r="BY32" s="118">
        <v>0</v>
      </c>
      <c r="BZ32" s="118">
        <v>0</v>
      </c>
      <c r="CA32" s="118">
        <v>0</v>
      </c>
      <c r="CB32" s="118">
        <v>0</v>
      </c>
      <c r="CC32" s="118">
        <v>0</v>
      </c>
      <c r="CD32" s="118">
        <v>0</v>
      </c>
      <c r="CE32" s="118">
        <v>0</v>
      </c>
      <c r="CF32" s="118">
        <v>0</v>
      </c>
      <c r="CG32" s="118">
        <v>0</v>
      </c>
      <c r="CH32" s="118">
        <v>0</v>
      </c>
      <c r="CI32" s="118">
        <v>0</v>
      </c>
      <c r="CJ32" s="118">
        <v>0</v>
      </c>
      <c r="CK32" s="118">
        <v>0</v>
      </c>
      <c r="CL32" s="118">
        <v>0</v>
      </c>
      <c r="CM32" s="118">
        <v>0</v>
      </c>
      <c r="CN32" s="118">
        <v>0</v>
      </c>
      <c r="CO32" s="118">
        <v>0</v>
      </c>
      <c r="CP32" s="118">
        <v>0</v>
      </c>
      <c r="CQ32" s="118">
        <v>0</v>
      </c>
      <c r="CR32" s="118">
        <v>0</v>
      </c>
      <c r="CS32" s="118">
        <v>0</v>
      </c>
      <c r="CT32" s="118">
        <v>0</v>
      </c>
      <c r="CU32" s="118">
        <v>3.0000000000000001E-3</v>
      </c>
      <c r="CV32" s="118">
        <v>0</v>
      </c>
      <c r="CW32" s="118">
        <v>0</v>
      </c>
      <c r="CX32" s="118">
        <v>0</v>
      </c>
      <c r="CY32" s="118">
        <v>0</v>
      </c>
      <c r="CZ32" s="118">
        <v>0</v>
      </c>
      <c r="DA32" s="118">
        <v>0</v>
      </c>
      <c r="DB32" s="118">
        <v>0</v>
      </c>
      <c r="DC32" s="118">
        <v>0</v>
      </c>
      <c r="DD32" s="118">
        <v>0</v>
      </c>
      <c r="DE32" s="118">
        <v>0</v>
      </c>
      <c r="DF32" s="118">
        <v>0</v>
      </c>
      <c r="DG32" s="118">
        <v>0</v>
      </c>
      <c r="DH32" s="118">
        <v>0</v>
      </c>
      <c r="DI32" s="118">
        <v>0</v>
      </c>
      <c r="DJ32" s="118">
        <v>0</v>
      </c>
      <c r="DK32" s="118">
        <v>0</v>
      </c>
      <c r="DL32" s="118">
        <v>0</v>
      </c>
      <c r="DM32" s="118">
        <v>0</v>
      </c>
      <c r="DN32" s="118">
        <v>0</v>
      </c>
      <c r="DO32" s="118">
        <v>0</v>
      </c>
      <c r="DP32" s="118">
        <v>0</v>
      </c>
      <c r="DQ32" s="118">
        <v>0</v>
      </c>
      <c r="DR32" s="118">
        <v>0</v>
      </c>
      <c r="DS32" s="118">
        <v>0</v>
      </c>
      <c r="DT32" s="118">
        <v>0</v>
      </c>
      <c r="DU32" s="118">
        <v>0</v>
      </c>
      <c r="DV32" s="118">
        <v>0</v>
      </c>
      <c r="DW32" s="118">
        <v>0</v>
      </c>
      <c r="DX32" s="118">
        <v>1E-3</v>
      </c>
      <c r="DY32" s="118">
        <v>0</v>
      </c>
      <c r="DZ32" s="118">
        <v>0</v>
      </c>
      <c r="EA32" s="118">
        <v>0</v>
      </c>
      <c r="EB32" s="118">
        <v>0</v>
      </c>
      <c r="EC32" s="118">
        <v>0</v>
      </c>
      <c r="ED32" s="118">
        <v>0</v>
      </c>
      <c r="EE32" s="118">
        <v>0</v>
      </c>
      <c r="EF32" s="118">
        <v>0</v>
      </c>
      <c r="EG32" s="118">
        <v>0</v>
      </c>
      <c r="EH32" s="118">
        <v>0</v>
      </c>
      <c r="EI32" s="118">
        <v>0</v>
      </c>
      <c r="EJ32" s="118">
        <v>0</v>
      </c>
      <c r="EK32" s="118">
        <v>0</v>
      </c>
      <c r="EL32" s="118">
        <v>0</v>
      </c>
      <c r="EM32" s="118">
        <v>0</v>
      </c>
      <c r="EN32" s="118">
        <v>0</v>
      </c>
      <c r="EO32" s="118">
        <v>0</v>
      </c>
      <c r="EP32" s="118">
        <v>0</v>
      </c>
      <c r="EQ32" s="118">
        <v>0</v>
      </c>
      <c r="ER32" s="118">
        <v>0</v>
      </c>
      <c r="ES32" s="118">
        <v>0</v>
      </c>
      <c r="ET32" s="118">
        <v>0</v>
      </c>
      <c r="EU32" s="118">
        <v>0</v>
      </c>
      <c r="EV32" s="118">
        <v>0</v>
      </c>
      <c r="EW32" s="118">
        <v>0</v>
      </c>
      <c r="EX32" s="118">
        <v>0</v>
      </c>
      <c r="EY32" s="118">
        <v>0</v>
      </c>
      <c r="EZ32" s="118">
        <v>0</v>
      </c>
      <c r="FA32" s="118">
        <v>0</v>
      </c>
      <c r="FB32" s="118">
        <v>0</v>
      </c>
      <c r="FC32" s="118">
        <v>0</v>
      </c>
      <c r="FD32" s="118">
        <v>0</v>
      </c>
      <c r="FE32" s="118">
        <v>0</v>
      </c>
      <c r="FF32" s="118">
        <v>0</v>
      </c>
      <c r="FG32" s="118">
        <v>0</v>
      </c>
      <c r="FH32" s="118">
        <v>0</v>
      </c>
      <c r="FI32" s="118">
        <v>0</v>
      </c>
      <c r="FJ32" s="118">
        <v>0</v>
      </c>
      <c r="FK32" s="118">
        <v>0</v>
      </c>
      <c r="FL32" s="118">
        <v>0</v>
      </c>
      <c r="FM32" s="118">
        <v>0</v>
      </c>
      <c r="FN32" s="118">
        <v>0</v>
      </c>
      <c r="FO32" s="118">
        <v>0</v>
      </c>
      <c r="FP32" s="118">
        <v>0</v>
      </c>
      <c r="FQ32" s="118">
        <v>0</v>
      </c>
      <c r="FR32" s="118">
        <v>0</v>
      </c>
      <c r="FS32" s="118">
        <v>0</v>
      </c>
      <c r="FT32" s="118">
        <v>0</v>
      </c>
      <c r="FU32" s="118">
        <v>0</v>
      </c>
      <c r="FV32" s="118">
        <v>0</v>
      </c>
      <c r="FW32" s="118">
        <v>0</v>
      </c>
      <c r="FX32" s="118">
        <v>0</v>
      </c>
      <c r="FY32" s="118">
        <v>0</v>
      </c>
      <c r="FZ32" s="118">
        <v>0</v>
      </c>
      <c r="GA32" s="118">
        <v>0</v>
      </c>
      <c r="GB32" s="118">
        <v>0</v>
      </c>
      <c r="GC32" s="118">
        <v>0</v>
      </c>
      <c r="GE32" s="105">
        <f>SUM(SheetB!W32:GC32) + SUM(SheetC!W32:GC32) + SUM(SheetD!W32:GC32) + SUM(SheetE!W32:GC32) + SUM(SheetF!W32:GC32)</f>
        <v>1.0050000000000006</v>
      </c>
      <c r="GG32" s="26">
        <f t="shared" si="113"/>
        <v>0</v>
      </c>
      <c r="GH32" s="26">
        <f t="shared" si="114"/>
        <v>0</v>
      </c>
      <c r="GI32" s="26">
        <f t="shared" si="115"/>
        <v>1E-3</v>
      </c>
      <c r="GJ32" s="26">
        <f t="shared" si="116"/>
        <v>0</v>
      </c>
      <c r="GK32" s="26">
        <f t="shared" si="117"/>
        <v>0</v>
      </c>
      <c r="GL32" s="26">
        <f t="shared" si="118"/>
        <v>0</v>
      </c>
      <c r="GM32" s="26">
        <f t="shared" si="119"/>
        <v>3.0000000000000001E-3</v>
      </c>
      <c r="GN32" s="26">
        <f t="shared" si="120"/>
        <v>0</v>
      </c>
      <c r="GO32" s="26">
        <f t="shared" si="121"/>
        <v>0</v>
      </c>
      <c r="GP32" s="26">
        <f t="shared" si="122"/>
        <v>1E-3</v>
      </c>
      <c r="GQ32" s="26">
        <f t="shared" si="123"/>
        <v>0</v>
      </c>
      <c r="GR32" s="26">
        <f t="shared" si="124"/>
        <v>0</v>
      </c>
      <c r="GS32" s="26">
        <f t="shared" si="125"/>
        <v>0</v>
      </c>
      <c r="GT32" s="26">
        <f t="shared" si="126"/>
        <v>0</v>
      </c>
      <c r="GU32" s="105">
        <f>SUM(SheetB!GG32:GT32)+SUM(SheetC!GG32:GT32)+SUM(SheetD!GG32:GT32)+SUM(SheetE!GG32:GT32)+SUM(SheetF!GG32:GT32)</f>
        <v>1.0050000000000001</v>
      </c>
    </row>
    <row r="33" spans="1:203" ht="15" customHeight="1" x14ac:dyDescent="0.2">
      <c r="A33" t="s">
        <v>2121</v>
      </c>
      <c r="B33" s="118" t="s">
        <v>2114</v>
      </c>
      <c r="C33" s="119" t="s">
        <v>2122</v>
      </c>
      <c r="D33" s="119" t="s">
        <v>2113</v>
      </c>
      <c r="E33" s="118">
        <v>1</v>
      </c>
      <c r="F33" s="118">
        <v>2008</v>
      </c>
      <c r="G33" s="118"/>
      <c r="H33" s="118"/>
      <c r="I33" s="118"/>
      <c r="J33" s="118"/>
      <c r="K33" s="118"/>
      <c r="L33" s="118"/>
      <c r="M33" s="118"/>
      <c r="N33" s="118"/>
      <c r="O33" s="118"/>
      <c r="P33" s="118"/>
      <c r="Q33" s="118"/>
      <c r="R33" s="118"/>
      <c r="S33" s="118"/>
      <c r="T33" s="118"/>
      <c r="U33" s="118"/>
      <c r="V33" s="118"/>
      <c r="W33" s="118">
        <v>0</v>
      </c>
      <c r="X33" s="118">
        <v>0</v>
      </c>
      <c r="Y33" s="118">
        <v>0</v>
      </c>
      <c r="Z33" s="118">
        <v>0</v>
      </c>
      <c r="AA33" s="118">
        <v>0</v>
      </c>
      <c r="AB33" s="118">
        <v>0</v>
      </c>
      <c r="AC33" s="118">
        <v>0</v>
      </c>
      <c r="AD33" s="118">
        <v>0</v>
      </c>
      <c r="AE33" s="118">
        <v>0</v>
      </c>
      <c r="AF33" s="118">
        <v>0</v>
      </c>
      <c r="AG33" s="118">
        <v>0</v>
      </c>
      <c r="AH33" s="118">
        <v>0</v>
      </c>
      <c r="AI33" s="118">
        <v>0</v>
      </c>
      <c r="AJ33" s="118">
        <v>0</v>
      </c>
      <c r="AK33" s="118">
        <v>0</v>
      </c>
      <c r="AL33" s="118">
        <v>0</v>
      </c>
      <c r="AM33" s="118">
        <v>0</v>
      </c>
      <c r="AN33" s="118">
        <v>0</v>
      </c>
      <c r="AO33" s="118">
        <v>0</v>
      </c>
      <c r="AP33" s="118">
        <v>0</v>
      </c>
      <c r="AQ33" s="118">
        <v>0</v>
      </c>
      <c r="AR33" s="118">
        <v>0</v>
      </c>
      <c r="AS33" s="118">
        <v>0</v>
      </c>
      <c r="AT33" s="118">
        <v>0</v>
      </c>
      <c r="AU33" s="118">
        <v>0</v>
      </c>
      <c r="AV33" s="118">
        <v>0</v>
      </c>
      <c r="AW33" s="118">
        <v>0</v>
      </c>
      <c r="AX33" s="118">
        <v>0</v>
      </c>
      <c r="AY33" s="118">
        <v>0</v>
      </c>
      <c r="AZ33" s="118">
        <v>0</v>
      </c>
      <c r="BA33" s="118">
        <v>0</v>
      </c>
      <c r="BB33" s="118">
        <v>4.0000000000000001E-3</v>
      </c>
      <c r="BC33" s="118">
        <v>0</v>
      </c>
      <c r="BD33" s="118">
        <v>0</v>
      </c>
      <c r="BE33" s="118">
        <v>0</v>
      </c>
      <c r="BF33" s="118">
        <v>0</v>
      </c>
      <c r="BG33" s="118">
        <v>0</v>
      </c>
      <c r="BH33" s="118">
        <v>0</v>
      </c>
      <c r="BI33" s="118">
        <v>0</v>
      </c>
      <c r="BJ33" s="118">
        <v>0</v>
      </c>
      <c r="BK33" s="118">
        <v>0</v>
      </c>
      <c r="BL33" s="118">
        <v>0</v>
      </c>
      <c r="BM33" s="118">
        <v>0</v>
      </c>
      <c r="BN33" s="118">
        <v>0</v>
      </c>
      <c r="BO33" s="118">
        <v>0</v>
      </c>
      <c r="BP33" s="118">
        <v>0</v>
      </c>
      <c r="BQ33" s="118">
        <v>0</v>
      </c>
      <c r="BR33" s="118">
        <v>0</v>
      </c>
      <c r="BS33" s="118">
        <v>0</v>
      </c>
      <c r="BT33" s="118">
        <v>0</v>
      </c>
      <c r="BU33" s="118">
        <v>0</v>
      </c>
      <c r="BV33" s="118">
        <v>0</v>
      </c>
      <c r="BW33" s="118">
        <v>0</v>
      </c>
      <c r="BX33" s="118">
        <v>0</v>
      </c>
      <c r="BY33" s="118">
        <v>0</v>
      </c>
      <c r="BZ33" s="118">
        <v>1E-3</v>
      </c>
      <c r="CA33" s="118">
        <v>0</v>
      </c>
      <c r="CB33" s="118">
        <v>0</v>
      </c>
      <c r="CC33" s="118">
        <v>0</v>
      </c>
      <c r="CD33" s="118">
        <v>2.8000000000000001E-2</v>
      </c>
      <c r="CE33" s="118">
        <v>3.5999999999999997E-2</v>
      </c>
      <c r="CF33" s="118">
        <v>1.2E-2</v>
      </c>
      <c r="CG33" s="118">
        <v>0</v>
      </c>
      <c r="CH33" s="118">
        <v>3.2000000000000001E-2</v>
      </c>
      <c r="CI33" s="118">
        <v>0</v>
      </c>
      <c r="CJ33" s="118">
        <v>0</v>
      </c>
      <c r="CK33" s="118">
        <v>0</v>
      </c>
      <c r="CL33" s="118">
        <v>0</v>
      </c>
      <c r="CM33" s="118">
        <v>0</v>
      </c>
      <c r="CN33" s="118">
        <v>0</v>
      </c>
      <c r="CO33" s="118">
        <v>0</v>
      </c>
      <c r="CP33" s="118">
        <v>0</v>
      </c>
      <c r="CQ33" s="118">
        <v>0</v>
      </c>
      <c r="CR33" s="118">
        <v>0</v>
      </c>
      <c r="CS33" s="118">
        <v>0</v>
      </c>
      <c r="CT33" s="118">
        <v>0</v>
      </c>
      <c r="CU33" s="118">
        <v>5.0999999999999997E-2</v>
      </c>
      <c r="CV33" s="118">
        <v>0</v>
      </c>
      <c r="CW33" s="118">
        <v>0</v>
      </c>
      <c r="CX33" s="118">
        <v>0</v>
      </c>
      <c r="CY33" s="118">
        <v>0</v>
      </c>
      <c r="CZ33" s="118">
        <v>1.0999999999999999E-2</v>
      </c>
      <c r="DA33" s="118">
        <v>0</v>
      </c>
      <c r="DB33" s="118">
        <v>0</v>
      </c>
      <c r="DC33" s="118">
        <v>0</v>
      </c>
      <c r="DD33" s="118">
        <v>0</v>
      </c>
      <c r="DE33" s="118">
        <v>0</v>
      </c>
      <c r="DF33" s="118">
        <v>3.5000000000000003E-2</v>
      </c>
      <c r="DG33" s="118">
        <v>0</v>
      </c>
      <c r="DH33" s="118">
        <v>1.0999999999999999E-2</v>
      </c>
      <c r="DI33" s="118">
        <v>0</v>
      </c>
      <c r="DJ33" s="118">
        <v>0</v>
      </c>
      <c r="DK33" s="118">
        <v>0</v>
      </c>
      <c r="DL33" s="118">
        <v>0</v>
      </c>
      <c r="DM33" s="118">
        <v>0</v>
      </c>
      <c r="DN33" s="118">
        <v>0</v>
      </c>
      <c r="DO33" s="118">
        <v>0</v>
      </c>
      <c r="DP33" s="118">
        <v>0</v>
      </c>
      <c r="DQ33" s="118">
        <v>0</v>
      </c>
      <c r="DR33" s="118">
        <v>0</v>
      </c>
      <c r="DS33" s="118">
        <v>0</v>
      </c>
      <c r="DT33" s="118">
        <v>0</v>
      </c>
      <c r="DU33" s="118">
        <v>0</v>
      </c>
      <c r="DV33" s="118">
        <v>0</v>
      </c>
      <c r="DW33" s="118">
        <v>0</v>
      </c>
      <c r="DX33" s="118">
        <v>1E-3</v>
      </c>
      <c r="DY33" s="118">
        <v>0</v>
      </c>
      <c r="DZ33" s="118">
        <v>0</v>
      </c>
      <c r="EA33" s="118">
        <v>0</v>
      </c>
      <c r="EB33" s="118">
        <v>0</v>
      </c>
      <c r="EC33" s="118">
        <v>4.0000000000000001E-3</v>
      </c>
      <c r="ED33" s="118">
        <v>3.0000000000000001E-3</v>
      </c>
      <c r="EE33" s="118">
        <v>4.0000000000000001E-3</v>
      </c>
      <c r="EF33" s="118">
        <v>0</v>
      </c>
      <c r="EG33" s="118">
        <v>0</v>
      </c>
      <c r="EH33" s="118">
        <v>0</v>
      </c>
      <c r="EI33" s="118">
        <v>0</v>
      </c>
      <c r="EJ33" s="118">
        <v>0</v>
      </c>
      <c r="EK33" s="118">
        <v>0</v>
      </c>
      <c r="EL33" s="118">
        <v>0</v>
      </c>
      <c r="EM33" s="118">
        <v>0</v>
      </c>
      <c r="EN33" s="118">
        <v>0</v>
      </c>
      <c r="EO33" s="118">
        <v>0</v>
      </c>
      <c r="EP33" s="118">
        <v>0</v>
      </c>
      <c r="EQ33" s="118">
        <v>0</v>
      </c>
      <c r="ER33" s="118">
        <v>0</v>
      </c>
      <c r="ES33" s="118">
        <v>0</v>
      </c>
      <c r="ET33" s="118">
        <v>0</v>
      </c>
      <c r="EU33" s="118">
        <v>4.0000000000000001E-3</v>
      </c>
      <c r="EV33" s="118">
        <v>0</v>
      </c>
      <c r="EW33" s="118">
        <v>0</v>
      </c>
      <c r="EX33" s="118">
        <v>3.0000000000000001E-3</v>
      </c>
      <c r="EY33" s="118">
        <v>6.0000000000000001E-3</v>
      </c>
      <c r="EZ33" s="118">
        <v>0</v>
      </c>
      <c r="FA33" s="118">
        <v>0</v>
      </c>
      <c r="FB33" s="118">
        <v>0</v>
      </c>
      <c r="FC33" s="118">
        <v>0</v>
      </c>
      <c r="FD33" s="118">
        <v>0</v>
      </c>
      <c r="FE33" s="118">
        <v>0</v>
      </c>
      <c r="FF33" s="118">
        <v>0</v>
      </c>
      <c r="FG33" s="118">
        <v>0</v>
      </c>
      <c r="FH33" s="118">
        <v>0</v>
      </c>
      <c r="FI33" s="118">
        <v>0</v>
      </c>
      <c r="FJ33" s="118">
        <v>0</v>
      </c>
      <c r="FK33" s="118">
        <v>0</v>
      </c>
      <c r="FL33" s="118">
        <v>0</v>
      </c>
      <c r="FM33" s="118">
        <v>0</v>
      </c>
      <c r="FN33" s="118">
        <v>0</v>
      </c>
      <c r="FO33" s="118">
        <v>0</v>
      </c>
      <c r="FP33" s="118">
        <v>0</v>
      </c>
      <c r="FQ33" s="118">
        <v>0</v>
      </c>
      <c r="FR33" s="118">
        <v>0</v>
      </c>
      <c r="FS33" s="118">
        <v>0</v>
      </c>
      <c r="FT33" s="118">
        <v>0</v>
      </c>
      <c r="FU33" s="118">
        <v>0</v>
      </c>
      <c r="FV33" s="118">
        <v>0</v>
      </c>
      <c r="FW33" s="118">
        <v>0</v>
      </c>
      <c r="FX33" s="118">
        <v>0</v>
      </c>
      <c r="FY33" s="118">
        <v>0</v>
      </c>
      <c r="FZ33" s="118">
        <v>0</v>
      </c>
      <c r="GA33" s="118">
        <v>0</v>
      </c>
      <c r="GB33" s="118">
        <v>0</v>
      </c>
      <c r="GC33" s="118">
        <v>0</v>
      </c>
      <c r="GE33" s="105">
        <f>SUM(SheetB!W33:GC33) + SUM(SheetC!W33:GC33) + SUM(SheetD!W33:GC33) + SUM(SheetE!W33:GC33) + SUM(SheetF!W33:GC33)</f>
        <v>1.0110000000000001</v>
      </c>
      <c r="GG33" s="26">
        <f t="shared" si="113"/>
        <v>0</v>
      </c>
      <c r="GH33" s="26">
        <f t="shared" si="114"/>
        <v>0</v>
      </c>
      <c r="GI33" s="26">
        <f t="shared" si="115"/>
        <v>4.0000000000000001E-3</v>
      </c>
      <c r="GJ33" s="26">
        <f t="shared" si="116"/>
        <v>0</v>
      </c>
      <c r="GK33" s="26">
        <f t="shared" si="117"/>
        <v>0</v>
      </c>
      <c r="GL33" s="26">
        <f t="shared" si="118"/>
        <v>0.109</v>
      </c>
      <c r="GM33" s="26">
        <f t="shared" si="119"/>
        <v>6.2E-2</v>
      </c>
      <c r="GN33" s="26">
        <f t="shared" si="120"/>
        <v>4.5999999999999999E-2</v>
      </c>
      <c r="GO33" s="26">
        <f t="shared" si="121"/>
        <v>0</v>
      </c>
      <c r="GP33" s="26">
        <f t="shared" si="122"/>
        <v>1.2E-2</v>
      </c>
      <c r="GQ33" s="26">
        <f t="shared" si="123"/>
        <v>0</v>
      </c>
      <c r="GR33" s="26">
        <f t="shared" si="124"/>
        <v>1.3000000000000001E-2</v>
      </c>
      <c r="GS33" s="26">
        <f t="shared" si="125"/>
        <v>0</v>
      </c>
      <c r="GT33" s="26">
        <f t="shared" si="126"/>
        <v>0</v>
      </c>
      <c r="GU33" s="105">
        <f>SUM(SheetB!GG33:GT33)+SUM(SheetC!GG33:GT33)+SUM(SheetD!GG33:GT33)+SUM(SheetE!GG33:GT33)+SUM(SheetF!GG33:GT33)</f>
        <v>1.0110000000000001</v>
      </c>
    </row>
    <row r="34" spans="1:203" ht="15" customHeight="1" x14ac:dyDescent="0.2">
      <c r="A34" t="s">
        <v>2250</v>
      </c>
      <c r="B34" s="118" t="s">
        <v>2114</v>
      </c>
      <c r="C34" s="119" t="s">
        <v>2115</v>
      </c>
      <c r="D34" s="119" t="s">
        <v>2113</v>
      </c>
      <c r="E34" s="118">
        <v>1</v>
      </c>
      <c r="F34" s="118">
        <v>2010</v>
      </c>
      <c r="G34" s="118"/>
      <c r="H34" s="118"/>
      <c r="I34" s="118"/>
      <c r="J34" s="118"/>
      <c r="K34" s="118"/>
      <c r="L34" s="118"/>
      <c r="M34" s="118"/>
      <c r="N34" s="118"/>
      <c r="O34" s="118"/>
      <c r="P34" s="118"/>
      <c r="Q34" s="118"/>
      <c r="R34" s="118"/>
      <c r="S34" s="118"/>
      <c r="T34" s="118"/>
      <c r="U34" s="118"/>
      <c r="V34" s="118"/>
      <c r="W34" s="118">
        <v>0</v>
      </c>
      <c r="X34" s="118">
        <v>0</v>
      </c>
      <c r="Y34" s="118">
        <v>0</v>
      </c>
      <c r="Z34" s="118">
        <v>0</v>
      </c>
      <c r="AA34" s="118">
        <v>0</v>
      </c>
      <c r="AB34" s="118">
        <v>0</v>
      </c>
      <c r="AC34" s="118">
        <v>0</v>
      </c>
      <c r="AD34" s="118">
        <v>0</v>
      </c>
      <c r="AE34" s="118">
        <v>0</v>
      </c>
      <c r="AF34" s="118">
        <v>0</v>
      </c>
      <c r="AG34" s="118">
        <v>0</v>
      </c>
      <c r="AH34" s="118">
        <v>0</v>
      </c>
      <c r="AI34" s="118">
        <v>0</v>
      </c>
      <c r="AJ34" s="118">
        <v>0</v>
      </c>
      <c r="AK34" s="118">
        <v>0</v>
      </c>
      <c r="AL34" s="118">
        <v>0</v>
      </c>
      <c r="AM34" s="118">
        <v>0</v>
      </c>
      <c r="AN34" s="118">
        <v>0</v>
      </c>
      <c r="AO34" s="118">
        <v>0</v>
      </c>
      <c r="AP34" s="118">
        <v>0</v>
      </c>
      <c r="AQ34" s="118">
        <v>0</v>
      </c>
      <c r="AR34" s="118">
        <v>0</v>
      </c>
      <c r="AS34" s="118">
        <v>0</v>
      </c>
      <c r="AT34" s="118">
        <v>0</v>
      </c>
      <c r="AU34" s="118">
        <v>0</v>
      </c>
      <c r="AV34" s="118">
        <v>0</v>
      </c>
      <c r="AW34" s="118">
        <v>0</v>
      </c>
      <c r="AX34" s="118">
        <v>0</v>
      </c>
      <c r="AY34" s="118">
        <v>0</v>
      </c>
      <c r="AZ34" s="118">
        <v>0</v>
      </c>
      <c r="BA34" s="118">
        <v>2E-3</v>
      </c>
      <c r="BB34" s="118">
        <v>0</v>
      </c>
      <c r="BC34" s="118">
        <v>0</v>
      </c>
      <c r="BD34" s="118">
        <v>0</v>
      </c>
      <c r="BE34" s="118">
        <v>0</v>
      </c>
      <c r="BF34" s="118">
        <v>0</v>
      </c>
      <c r="BG34" s="118">
        <v>0</v>
      </c>
      <c r="BH34" s="118">
        <v>0</v>
      </c>
      <c r="BI34" s="118">
        <v>0</v>
      </c>
      <c r="BJ34" s="118">
        <v>0</v>
      </c>
      <c r="BK34" s="118">
        <v>0</v>
      </c>
      <c r="BL34" s="118">
        <v>0</v>
      </c>
      <c r="BM34" s="118">
        <v>0</v>
      </c>
      <c r="BN34" s="118">
        <v>0</v>
      </c>
      <c r="BO34" s="118">
        <v>0</v>
      </c>
      <c r="BP34" s="118">
        <v>0</v>
      </c>
      <c r="BQ34" s="118">
        <v>0</v>
      </c>
      <c r="BR34" s="118">
        <v>0</v>
      </c>
      <c r="BS34" s="118">
        <v>0</v>
      </c>
      <c r="BT34" s="118">
        <v>0</v>
      </c>
      <c r="BU34" s="118">
        <v>0</v>
      </c>
      <c r="BV34" s="118">
        <v>0</v>
      </c>
      <c r="BW34" s="118">
        <v>0</v>
      </c>
      <c r="BX34" s="118">
        <v>0</v>
      </c>
      <c r="BY34" s="118">
        <v>0</v>
      </c>
      <c r="BZ34" s="118">
        <v>0</v>
      </c>
      <c r="CA34" s="118">
        <v>0</v>
      </c>
      <c r="CB34" s="118">
        <v>0</v>
      </c>
      <c r="CC34" s="118">
        <v>0</v>
      </c>
      <c r="CD34" s="118">
        <v>0</v>
      </c>
      <c r="CE34" s="118">
        <v>0</v>
      </c>
      <c r="CF34" s="118">
        <v>0</v>
      </c>
      <c r="CG34" s="118">
        <v>0</v>
      </c>
      <c r="CH34" s="118">
        <v>0</v>
      </c>
      <c r="CI34" s="118">
        <v>0</v>
      </c>
      <c r="CJ34" s="118">
        <v>0</v>
      </c>
      <c r="CK34" s="118">
        <v>0</v>
      </c>
      <c r="CL34" s="118">
        <v>0</v>
      </c>
      <c r="CM34" s="118">
        <v>0</v>
      </c>
      <c r="CN34" s="118">
        <v>0</v>
      </c>
      <c r="CO34" s="118">
        <v>0</v>
      </c>
      <c r="CP34" s="118">
        <v>0</v>
      </c>
      <c r="CQ34" s="118">
        <v>0</v>
      </c>
      <c r="CR34" s="118">
        <v>0</v>
      </c>
      <c r="CS34" s="118">
        <v>0</v>
      </c>
      <c r="CT34" s="118">
        <v>0</v>
      </c>
      <c r="CU34" s="118">
        <v>3.0000000000000001E-3</v>
      </c>
      <c r="CV34" s="118">
        <v>0</v>
      </c>
      <c r="CW34" s="118">
        <v>0</v>
      </c>
      <c r="CX34" s="118">
        <v>0</v>
      </c>
      <c r="CY34" s="118">
        <v>0</v>
      </c>
      <c r="CZ34" s="118">
        <v>0</v>
      </c>
      <c r="DA34" s="118">
        <v>0</v>
      </c>
      <c r="DB34" s="118">
        <v>0</v>
      </c>
      <c r="DC34" s="118">
        <v>0</v>
      </c>
      <c r="DD34" s="118">
        <v>0</v>
      </c>
      <c r="DE34" s="118">
        <v>0</v>
      </c>
      <c r="DF34" s="118">
        <v>0</v>
      </c>
      <c r="DG34" s="118">
        <v>0</v>
      </c>
      <c r="DH34" s="118">
        <v>0</v>
      </c>
      <c r="DI34" s="118">
        <v>0</v>
      </c>
      <c r="DJ34" s="118">
        <v>0</v>
      </c>
      <c r="DK34" s="118">
        <v>0</v>
      </c>
      <c r="DL34" s="118">
        <v>0</v>
      </c>
      <c r="DM34" s="118">
        <v>0</v>
      </c>
      <c r="DN34" s="118">
        <v>0</v>
      </c>
      <c r="DO34" s="118">
        <v>0</v>
      </c>
      <c r="DP34" s="118">
        <v>0</v>
      </c>
      <c r="DQ34" s="118">
        <v>0</v>
      </c>
      <c r="DR34" s="118">
        <v>0</v>
      </c>
      <c r="DS34" s="118">
        <v>0</v>
      </c>
      <c r="DT34" s="118">
        <v>0</v>
      </c>
      <c r="DU34" s="118">
        <v>0</v>
      </c>
      <c r="DV34" s="118">
        <v>0</v>
      </c>
      <c r="DW34" s="118">
        <v>0</v>
      </c>
      <c r="DX34" s="118">
        <v>0</v>
      </c>
      <c r="DY34" s="118">
        <v>0</v>
      </c>
      <c r="DZ34" s="118">
        <v>0</v>
      </c>
      <c r="EA34" s="118">
        <v>0</v>
      </c>
      <c r="EB34" s="118">
        <v>0</v>
      </c>
      <c r="EC34" s="118">
        <v>0</v>
      </c>
      <c r="ED34" s="118">
        <v>0</v>
      </c>
      <c r="EE34" s="118">
        <v>0</v>
      </c>
      <c r="EF34" s="118">
        <v>0</v>
      </c>
      <c r="EG34" s="118">
        <v>0</v>
      </c>
      <c r="EH34" s="118">
        <v>0</v>
      </c>
      <c r="EI34" s="118">
        <v>0</v>
      </c>
      <c r="EJ34" s="118">
        <v>0</v>
      </c>
      <c r="EK34" s="118">
        <v>0</v>
      </c>
      <c r="EL34" s="118">
        <v>0</v>
      </c>
      <c r="EM34" s="118">
        <v>0</v>
      </c>
      <c r="EN34" s="118">
        <v>0</v>
      </c>
      <c r="EO34" s="118">
        <v>0</v>
      </c>
      <c r="EP34" s="118">
        <v>0</v>
      </c>
      <c r="EQ34" s="118">
        <v>0</v>
      </c>
      <c r="ER34" s="118">
        <v>0</v>
      </c>
      <c r="ES34" s="118">
        <v>0</v>
      </c>
      <c r="ET34" s="118">
        <v>0</v>
      </c>
      <c r="EU34" s="118">
        <v>0</v>
      </c>
      <c r="EV34" s="118">
        <v>0</v>
      </c>
      <c r="EW34" s="118">
        <v>0</v>
      </c>
      <c r="EX34" s="118">
        <v>0</v>
      </c>
      <c r="EY34" s="118">
        <v>0</v>
      </c>
      <c r="EZ34" s="118">
        <v>0</v>
      </c>
      <c r="FA34" s="118">
        <v>0</v>
      </c>
      <c r="FB34" s="118">
        <v>0</v>
      </c>
      <c r="FC34" s="118">
        <v>0</v>
      </c>
      <c r="FD34" s="118">
        <v>0</v>
      </c>
      <c r="FE34" s="118">
        <v>0</v>
      </c>
      <c r="FF34" s="118">
        <v>0</v>
      </c>
      <c r="FG34" s="118">
        <v>0</v>
      </c>
      <c r="FH34" s="118">
        <v>0</v>
      </c>
      <c r="FI34" s="118">
        <v>0</v>
      </c>
      <c r="FJ34" s="118">
        <v>0</v>
      </c>
      <c r="FK34" s="118">
        <v>0</v>
      </c>
      <c r="FL34" s="118">
        <v>0</v>
      </c>
      <c r="FM34" s="118">
        <v>0</v>
      </c>
      <c r="FN34" s="118">
        <v>0</v>
      </c>
      <c r="FO34" s="118">
        <v>0</v>
      </c>
      <c r="FP34" s="118">
        <v>0</v>
      </c>
      <c r="FQ34" s="118">
        <v>0</v>
      </c>
      <c r="FR34" s="118">
        <v>0</v>
      </c>
      <c r="FS34" s="118">
        <v>0</v>
      </c>
      <c r="FT34" s="118">
        <v>0</v>
      </c>
      <c r="FU34" s="118">
        <v>0</v>
      </c>
      <c r="FV34" s="118">
        <v>0</v>
      </c>
      <c r="FW34" s="118">
        <v>0</v>
      </c>
      <c r="FX34" s="118">
        <v>0</v>
      </c>
      <c r="FY34" s="118">
        <v>0</v>
      </c>
      <c r="FZ34" s="118">
        <v>0</v>
      </c>
      <c r="GA34" s="118">
        <v>0</v>
      </c>
      <c r="GB34" s="118">
        <v>0</v>
      </c>
      <c r="GC34" s="118">
        <v>0</v>
      </c>
      <c r="GE34" s="105">
        <f>SUM(SheetB!W34:GC34) + SUM(SheetC!W34:GC34) + SUM(SheetD!W34:GC34) + SUM(SheetE!W34:GC34) + SUM(SheetF!W34:GC34)</f>
        <v>0.99200000000000055</v>
      </c>
      <c r="GG34" s="26">
        <f t="shared" si="113"/>
        <v>0</v>
      </c>
      <c r="GH34" s="26">
        <f t="shared" si="114"/>
        <v>0</v>
      </c>
      <c r="GI34" s="26">
        <f t="shared" si="115"/>
        <v>2E-3</v>
      </c>
      <c r="GJ34" s="26">
        <f t="shared" si="116"/>
        <v>0</v>
      </c>
      <c r="GK34" s="26">
        <f t="shared" si="117"/>
        <v>0</v>
      </c>
      <c r="GL34" s="26">
        <f t="shared" si="118"/>
        <v>0</v>
      </c>
      <c r="GM34" s="26">
        <f t="shared" si="119"/>
        <v>3.0000000000000001E-3</v>
      </c>
      <c r="GN34" s="26">
        <f t="shared" si="120"/>
        <v>0</v>
      </c>
      <c r="GO34" s="26">
        <f t="shared" si="121"/>
        <v>0</v>
      </c>
      <c r="GP34" s="26">
        <f t="shared" si="122"/>
        <v>0</v>
      </c>
      <c r="GQ34" s="26">
        <f t="shared" si="123"/>
        <v>0</v>
      </c>
      <c r="GR34" s="26">
        <f t="shared" si="124"/>
        <v>0</v>
      </c>
      <c r="GS34" s="26">
        <f t="shared" si="125"/>
        <v>0</v>
      </c>
      <c r="GT34" s="26">
        <f t="shared" si="126"/>
        <v>0</v>
      </c>
      <c r="GU34" s="105">
        <f>SUM(SheetB!GG34:GT34)+SUM(SheetC!GG34:GT34)+SUM(SheetD!GG34:GT34)+SUM(SheetE!GG34:GT34)+SUM(SheetF!GG34:GT34)</f>
        <v>0.99200000000000021</v>
      </c>
    </row>
    <row r="35" spans="1:203" ht="15" customHeight="1" x14ac:dyDescent="0.2">
      <c r="A35" t="s">
        <v>2251</v>
      </c>
      <c r="B35" s="118" t="s">
        <v>2114</v>
      </c>
      <c r="C35" s="119" t="s">
        <v>2115</v>
      </c>
      <c r="D35" s="119" t="s">
        <v>2029</v>
      </c>
      <c r="E35" s="118">
        <v>1</v>
      </c>
      <c r="F35" s="118">
        <v>2010</v>
      </c>
      <c r="G35" s="118"/>
      <c r="H35" s="118"/>
      <c r="I35" s="118"/>
      <c r="J35" s="118"/>
      <c r="K35" s="118"/>
      <c r="L35" s="118"/>
      <c r="M35" s="118"/>
      <c r="N35" s="118"/>
      <c r="O35" s="118"/>
      <c r="P35" s="118"/>
      <c r="Q35" s="118"/>
      <c r="R35" s="118"/>
      <c r="S35" s="118"/>
      <c r="T35" s="118"/>
      <c r="U35" s="118"/>
      <c r="V35" s="118"/>
      <c r="W35" s="118">
        <v>2E-3</v>
      </c>
      <c r="X35" s="118">
        <v>7.0000000000000001E-3</v>
      </c>
      <c r="Y35" s="118">
        <v>2E-3</v>
      </c>
      <c r="Z35" s="118">
        <v>4.0000000000000001E-3</v>
      </c>
      <c r="AA35" s="118">
        <v>0.01</v>
      </c>
      <c r="AB35" s="118">
        <v>0</v>
      </c>
      <c r="AC35" s="118">
        <v>0.01</v>
      </c>
      <c r="AD35" s="118">
        <v>5.0000000000000001E-3</v>
      </c>
      <c r="AE35" s="118">
        <v>4.0000000000000001E-3</v>
      </c>
      <c r="AF35" s="118">
        <v>1E-3</v>
      </c>
      <c r="AG35" s="118">
        <v>1E-3</v>
      </c>
      <c r="AH35" s="118">
        <v>1.2E-2</v>
      </c>
      <c r="AI35" s="118">
        <v>3.0000000000000001E-3</v>
      </c>
      <c r="AJ35" s="118">
        <v>0</v>
      </c>
      <c r="AK35" s="118">
        <v>0</v>
      </c>
      <c r="AL35" s="118">
        <v>0</v>
      </c>
      <c r="AM35" s="118">
        <v>0</v>
      </c>
      <c r="AN35" s="118">
        <v>0</v>
      </c>
      <c r="AO35" s="118">
        <v>3.0000000000000001E-3</v>
      </c>
      <c r="AP35" s="118">
        <v>5.0000000000000001E-3</v>
      </c>
      <c r="AQ35" s="118">
        <v>7.0000000000000001E-3</v>
      </c>
      <c r="AR35" s="118">
        <v>1E-3</v>
      </c>
      <c r="AS35" s="118">
        <v>4.0000000000000001E-3</v>
      </c>
      <c r="AT35" s="118">
        <v>0</v>
      </c>
      <c r="AU35" s="118">
        <v>0</v>
      </c>
      <c r="AV35" s="118">
        <v>4.0000000000000001E-3</v>
      </c>
      <c r="AW35" s="118">
        <v>0</v>
      </c>
      <c r="AX35" s="118">
        <v>5.0000000000000001E-3</v>
      </c>
      <c r="AY35" s="118">
        <v>0</v>
      </c>
      <c r="AZ35" s="118">
        <v>3.0000000000000001E-3</v>
      </c>
      <c r="BA35" s="118">
        <v>5.0000000000000001E-3</v>
      </c>
      <c r="BB35" s="118">
        <v>0</v>
      </c>
      <c r="BC35" s="118">
        <v>0</v>
      </c>
      <c r="BD35" s="118">
        <v>4.0000000000000001E-3</v>
      </c>
      <c r="BE35" s="118">
        <v>0</v>
      </c>
      <c r="BF35" s="118">
        <v>1E-3</v>
      </c>
      <c r="BG35" s="118">
        <v>3.0000000000000001E-3</v>
      </c>
      <c r="BH35" s="118">
        <v>1E-3</v>
      </c>
      <c r="BI35" s="118">
        <v>6.0000000000000001E-3</v>
      </c>
      <c r="BJ35" s="118">
        <v>8.9999999999999993E-3</v>
      </c>
      <c r="BK35" s="118">
        <v>7.0000000000000001E-3</v>
      </c>
      <c r="BL35" s="118">
        <v>1E-3</v>
      </c>
      <c r="BM35" s="118">
        <v>8.9999999999999993E-3</v>
      </c>
      <c r="BN35" s="118">
        <v>0</v>
      </c>
      <c r="BO35" s="118">
        <v>0</v>
      </c>
      <c r="BP35" s="118">
        <v>0</v>
      </c>
      <c r="BQ35" s="118">
        <v>4.0000000000000001E-3</v>
      </c>
      <c r="BR35" s="118">
        <v>1E-3</v>
      </c>
      <c r="BS35" s="118">
        <v>1E-3</v>
      </c>
      <c r="BT35" s="118">
        <v>0</v>
      </c>
      <c r="BU35" s="118">
        <v>0</v>
      </c>
      <c r="BV35" s="118">
        <v>0</v>
      </c>
      <c r="BW35" s="118">
        <v>0</v>
      </c>
      <c r="BX35" s="118">
        <v>0</v>
      </c>
      <c r="BY35" s="118">
        <v>0</v>
      </c>
      <c r="BZ35" s="118">
        <v>3.0000000000000001E-3</v>
      </c>
      <c r="CA35" s="118">
        <v>0</v>
      </c>
      <c r="CB35" s="118">
        <v>0</v>
      </c>
      <c r="CC35" s="118">
        <v>0</v>
      </c>
      <c r="CD35" s="118">
        <v>1.7000000000000001E-2</v>
      </c>
      <c r="CE35" s="118">
        <v>6.0000000000000001E-3</v>
      </c>
      <c r="CF35" s="118">
        <v>0.01</v>
      </c>
      <c r="CG35" s="118">
        <v>0</v>
      </c>
      <c r="CH35" s="118">
        <v>3.0000000000000001E-3</v>
      </c>
      <c r="CI35" s="118">
        <v>1E-3</v>
      </c>
      <c r="CJ35" s="118">
        <v>0</v>
      </c>
      <c r="CK35" s="118">
        <v>7.0000000000000001E-3</v>
      </c>
      <c r="CL35" s="118">
        <v>0</v>
      </c>
      <c r="CM35" s="118">
        <v>0</v>
      </c>
      <c r="CN35" s="118">
        <v>0</v>
      </c>
      <c r="CO35" s="118">
        <v>0</v>
      </c>
      <c r="CP35" s="118">
        <v>0</v>
      </c>
      <c r="CQ35" s="118">
        <v>0</v>
      </c>
      <c r="CR35" s="118">
        <v>0</v>
      </c>
      <c r="CS35" s="118">
        <v>0</v>
      </c>
      <c r="CT35" s="118">
        <v>0</v>
      </c>
      <c r="CU35" s="118">
        <v>0</v>
      </c>
      <c r="CV35" s="118">
        <v>0</v>
      </c>
      <c r="CW35" s="118">
        <v>3.0000000000000001E-3</v>
      </c>
      <c r="CX35" s="118">
        <v>0</v>
      </c>
      <c r="CY35" s="118">
        <v>0</v>
      </c>
      <c r="CZ35" s="118">
        <v>0</v>
      </c>
      <c r="DA35" s="118">
        <v>0</v>
      </c>
      <c r="DB35" s="118">
        <v>0</v>
      </c>
      <c r="DC35" s="118">
        <v>0</v>
      </c>
      <c r="DD35" s="118">
        <v>0</v>
      </c>
      <c r="DE35" s="118">
        <v>0</v>
      </c>
      <c r="DF35" s="118">
        <v>1E-3</v>
      </c>
      <c r="DG35" s="118">
        <v>0</v>
      </c>
      <c r="DH35" s="118">
        <v>3.0000000000000001E-3</v>
      </c>
      <c r="DI35" s="118">
        <v>0</v>
      </c>
      <c r="DJ35" s="118">
        <v>0</v>
      </c>
      <c r="DK35" s="118">
        <v>0</v>
      </c>
      <c r="DL35" s="118">
        <v>0</v>
      </c>
      <c r="DM35" s="118">
        <v>3.0000000000000001E-3</v>
      </c>
      <c r="DN35" s="118">
        <v>0</v>
      </c>
      <c r="DO35" s="118">
        <v>6.0000000000000001E-3</v>
      </c>
      <c r="DP35" s="118">
        <v>0</v>
      </c>
      <c r="DQ35" s="118">
        <v>4.0000000000000001E-3</v>
      </c>
      <c r="DR35" s="118">
        <v>0</v>
      </c>
      <c r="DS35" s="118">
        <v>0</v>
      </c>
      <c r="DT35" s="118">
        <v>1E-3</v>
      </c>
      <c r="DU35" s="118">
        <v>1E-3</v>
      </c>
      <c r="DV35" s="118">
        <v>0</v>
      </c>
      <c r="DW35" s="118">
        <v>0</v>
      </c>
      <c r="DX35" s="118">
        <v>0</v>
      </c>
      <c r="DY35" s="118">
        <v>1E-3</v>
      </c>
      <c r="DZ35" s="118">
        <v>0</v>
      </c>
      <c r="EA35" s="118">
        <v>0</v>
      </c>
      <c r="EB35" s="118">
        <v>4.0000000000000001E-3</v>
      </c>
      <c r="EC35" s="118">
        <v>0</v>
      </c>
      <c r="ED35" s="118">
        <v>0</v>
      </c>
      <c r="EE35" s="118">
        <v>0</v>
      </c>
      <c r="EF35" s="118">
        <v>0</v>
      </c>
      <c r="EG35" s="118">
        <v>0</v>
      </c>
      <c r="EH35" s="118">
        <v>3.0000000000000001E-3</v>
      </c>
      <c r="EI35" s="118">
        <v>0</v>
      </c>
      <c r="EJ35" s="118">
        <v>1E-3</v>
      </c>
      <c r="EK35" s="118">
        <v>0</v>
      </c>
      <c r="EL35" s="118">
        <v>0</v>
      </c>
      <c r="EM35" s="118">
        <v>0</v>
      </c>
      <c r="EN35" s="118">
        <v>0</v>
      </c>
      <c r="EO35" s="118">
        <v>2E-3</v>
      </c>
      <c r="EP35" s="118">
        <v>0</v>
      </c>
      <c r="EQ35" s="118">
        <v>0</v>
      </c>
      <c r="ER35" s="118">
        <v>0</v>
      </c>
      <c r="ES35" s="118">
        <v>0</v>
      </c>
      <c r="ET35" s="118">
        <v>4.0000000000000001E-3</v>
      </c>
      <c r="EU35" s="118">
        <v>1.0999999999999999E-2</v>
      </c>
      <c r="EV35" s="118">
        <v>0</v>
      </c>
      <c r="EW35" s="118">
        <v>8.9999999999999993E-3</v>
      </c>
      <c r="EX35" s="118">
        <v>1E-3</v>
      </c>
      <c r="EY35" s="118">
        <v>1E-3</v>
      </c>
      <c r="EZ35" s="118">
        <v>1E-3</v>
      </c>
      <c r="FA35" s="118">
        <v>0</v>
      </c>
      <c r="FB35" s="118">
        <v>0</v>
      </c>
      <c r="FC35" s="118">
        <v>0</v>
      </c>
      <c r="FD35" s="118">
        <v>0</v>
      </c>
      <c r="FE35" s="118">
        <v>0</v>
      </c>
      <c r="FF35" s="118">
        <v>2E-3</v>
      </c>
      <c r="FG35" s="118">
        <v>0</v>
      </c>
      <c r="FH35" s="118">
        <v>0</v>
      </c>
      <c r="FI35" s="118">
        <v>1E-3</v>
      </c>
      <c r="FJ35" s="118">
        <v>0</v>
      </c>
      <c r="FK35" s="118">
        <v>0</v>
      </c>
      <c r="FL35" s="118">
        <v>0</v>
      </c>
      <c r="FM35" s="118">
        <v>0</v>
      </c>
      <c r="FN35" s="118">
        <v>0</v>
      </c>
      <c r="FO35" s="118">
        <v>0</v>
      </c>
      <c r="FP35" s="118">
        <v>2E-3</v>
      </c>
      <c r="FQ35" s="118">
        <v>1E-3</v>
      </c>
      <c r="FR35" s="118">
        <v>1E-3</v>
      </c>
      <c r="FS35" s="118">
        <v>1E-3</v>
      </c>
      <c r="FT35" s="118">
        <v>0</v>
      </c>
      <c r="FU35" s="118">
        <v>6.0000000000000001E-3</v>
      </c>
      <c r="FV35" s="118">
        <v>0</v>
      </c>
      <c r="FW35" s="118">
        <v>0</v>
      </c>
      <c r="FX35" s="118">
        <v>0</v>
      </c>
      <c r="FY35" s="118">
        <v>0</v>
      </c>
      <c r="FZ35" s="118">
        <v>0</v>
      </c>
      <c r="GA35" s="118">
        <v>2E-3</v>
      </c>
      <c r="GB35" s="118">
        <v>0</v>
      </c>
      <c r="GC35" s="118">
        <v>0</v>
      </c>
      <c r="GE35" s="105">
        <f>SUM(SheetB!W35:GC35) + SUM(SheetC!W35:GC35) + SUM(SheetD!W35:GC35) + SUM(SheetE!W35:GC35) + SUM(SheetF!W35:GC35)</f>
        <v>1.0040000000000004</v>
      </c>
      <c r="GG35" s="26">
        <f t="shared" si="113"/>
        <v>4.4999999999999998E-2</v>
      </c>
      <c r="GH35" s="26">
        <f t="shared" si="114"/>
        <v>3.6000000000000004E-2</v>
      </c>
      <c r="GI35" s="26">
        <f t="shared" si="115"/>
        <v>2.2000000000000002E-2</v>
      </c>
      <c r="GJ35" s="26">
        <f t="shared" si="116"/>
        <v>3.9999999999999994E-2</v>
      </c>
      <c r="GK35" s="26">
        <f t="shared" si="117"/>
        <v>2E-3</v>
      </c>
      <c r="GL35" s="26">
        <f t="shared" si="118"/>
        <v>4.7000000000000007E-2</v>
      </c>
      <c r="GM35" s="26">
        <f t="shared" si="119"/>
        <v>3.0000000000000001E-3</v>
      </c>
      <c r="GN35" s="26">
        <f t="shared" si="120"/>
        <v>7.0000000000000001E-3</v>
      </c>
      <c r="GO35" s="26">
        <f t="shared" si="121"/>
        <v>1.2E-2</v>
      </c>
      <c r="GP35" s="26">
        <f t="shared" si="122"/>
        <v>5.0000000000000001E-3</v>
      </c>
      <c r="GQ35" s="26">
        <f t="shared" si="123"/>
        <v>6.0000000000000001E-3</v>
      </c>
      <c r="GR35" s="26">
        <f t="shared" si="124"/>
        <v>2.7000000000000003E-2</v>
      </c>
      <c r="GS35" s="26">
        <f t="shared" si="125"/>
        <v>3.0000000000000001E-3</v>
      </c>
      <c r="GT35" s="26">
        <f t="shared" si="126"/>
        <v>1.2999999999999999E-2</v>
      </c>
      <c r="GU35" s="105">
        <f>SUM(SheetB!GG35:GT35)+SUM(SheetC!GG35:GT35)+SUM(SheetD!GG35:GT35)+SUM(SheetE!GG35:GT35)+SUM(SheetF!GG35:GT35)</f>
        <v>1.004</v>
      </c>
    </row>
    <row r="36" spans="1:203" ht="15" customHeight="1" x14ac:dyDescent="0.2">
      <c r="A36" t="s">
        <v>2252</v>
      </c>
      <c r="B36" s="118" t="s">
        <v>2114</v>
      </c>
      <c r="C36" s="119" t="s">
        <v>2115</v>
      </c>
      <c r="D36" s="119" t="s">
        <v>2123</v>
      </c>
      <c r="E36" s="118">
        <v>1</v>
      </c>
      <c r="F36" s="118">
        <v>2010</v>
      </c>
      <c r="G36" s="118"/>
      <c r="H36" s="118"/>
      <c r="I36" s="118"/>
      <c r="J36" s="118"/>
      <c r="K36" s="118"/>
      <c r="L36" s="118"/>
      <c r="M36" s="118"/>
      <c r="N36" s="118"/>
      <c r="O36" s="118"/>
      <c r="P36" s="118"/>
      <c r="Q36" s="118"/>
      <c r="R36" s="118"/>
      <c r="S36" s="118"/>
      <c r="T36" s="118"/>
      <c r="U36" s="118"/>
      <c r="V36" s="118"/>
      <c r="W36" s="118">
        <v>2E-3</v>
      </c>
      <c r="X36" s="118">
        <v>5.0000000000000001E-3</v>
      </c>
      <c r="Y36" s="118">
        <v>2E-3</v>
      </c>
      <c r="Z36" s="118">
        <v>3.0000000000000001E-3</v>
      </c>
      <c r="AA36" s="118">
        <v>3.0000000000000001E-3</v>
      </c>
      <c r="AB36" s="118">
        <v>1E-3</v>
      </c>
      <c r="AC36" s="118">
        <v>3.0000000000000001E-3</v>
      </c>
      <c r="AD36" s="118">
        <v>2E-3</v>
      </c>
      <c r="AE36" s="118">
        <v>5.0000000000000001E-3</v>
      </c>
      <c r="AF36" s="118">
        <v>1E-3</v>
      </c>
      <c r="AG36" s="118">
        <v>1E-3</v>
      </c>
      <c r="AH36" s="118">
        <v>4.0000000000000001E-3</v>
      </c>
      <c r="AI36" s="118">
        <v>1E-3</v>
      </c>
      <c r="AJ36" s="118">
        <v>0</v>
      </c>
      <c r="AK36" s="118">
        <v>1E-3</v>
      </c>
      <c r="AL36" s="118">
        <v>1E-3</v>
      </c>
      <c r="AM36" s="118">
        <v>0</v>
      </c>
      <c r="AN36" s="118">
        <v>1E-3</v>
      </c>
      <c r="AO36" s="118">
        <v>1E-3</v>
      </c>
      <c r="AP36" s="118">
        <v>4.0000000000000001E-3</v>
      </c>
      <c r="AQ36" s="118">
        <v>4.0000000000000001E-3</v>
      </c>
      <c r="AR36" s="118">
        <v>1E-3</v>
      </c>
      <c r="AS36" s="118">
        <v>0.01</v>
      </c>
      <c r="AT36" s="118">
        <v>0</v>
      </c>
      <c r="AU36" s="118">
        <v>0</v>
      </c>
      <c r="AV36" s="118">
        <v>2E-3</v>
      </c>
      <c r="AW36" s="118">
        <v>2E-3</v>
      </c>
      <c r="AX36" s="118">
        <v>3.0000000000000001E-3</v>
      </c>
      <c r="AY36" s="118">
        <v>0</v>
      </c>
      <c r="AZ36" s="118">
        <v>1E-3</v>
      </c>
      <c r="BA36" s="118">
        <v>5.0000000000000001E-3</v>
      </c>
      <c r="BB36" s="118">
        <v>0</v>
      </c>
      <c r="BC36" s="118">
        <v>0</v>
      </c>
      <c r="BD36" s="118">
        <v>2E-3</v>
      </c>
      <c r="BE36" s="118">
        <v>2E-3</v>
      </c>
      <c r="BF36" s="118">
        <v>2E-3</v>
      </c>
      <c r="BG36" s="118">
        <v>1E-3</v>
      </c>
      <c r="BH36" s="118">
        <v>0</v>
      </c>
      <c r="BI36" s="118">
        <v>2E-3</v>
      </c>
      <c r="BJ36" s="118">
        <v>3.0000000000000001E-3</v>
      </c>
      <c r="BK36" s="118">
        <v>5.0000000000000001E-3</v>
      </c>
      <c r="BL36" s="118">
        <v>3.0000000000000001E-3</v>
      </c>
      <c r="BM36" s="118">
        <v>3.0000000000000001E-3</v>
      </c>
      <c r="BN36" s="118">
        <v>1E-3</v>
      </c>
      <c r="BO36" s="118">
        <v>0</v>
      </c>
      <c r="BP36" s="118">
        <v>0</v>
      </c>
      <c r="BQ36" s="118">
        <v>1E-3</v>
      </c>
      <c r="BR36" s="118">
        <v>2E-3</v>
      </c>
      <c r="BS36" s="118">
        <v>1E-3</v>
      </c>
      <c r="BT36" s="118">
        <v>3.0000000000000001E-3</v>
      </c>
      <c r="BU36" s="118">
        <v>0</v>
      </c>
      <c r="BV36" s="118">
        <v>0</v>
      </c>
      <c r="BW36" s="118">
        <v>0</v>
      </c>
      <c r="BX36" s="118">
        <v>0</v>
      </c>
      <c r="BY36" s="118">
        <v>0</v>
      </c>
      <c r="BZ36" s="118">
        <v>2E-3</v>
      </c>
      <c r="CA36" s="118">
        <v>0</v>
      </c>
      <c r="CB36" s="118">
        <v>0</v>
      </c>
      <c r="CC36" s="118">
        <v>0</v>
      </c>
      <c r="CD36" s="118">
        <v>1.2E-2</v>
      </c>
      <c r="CE36" s="118">
        <v>4.0000000000000001E-3</v>
      </c>
      <c r="CF36" s="118">
        <v>6.0000000000000001E-3</v>
      </c>
      <c r="CG36" s="118">
        <v>0</v>
      </c>
      <c r="CH36" s="118">
        <v>2E-3</v>
      </c>
      <c r="CI36" s="118">
        <v>1E-3</v>
      </c>
      <c r="CJ36" s="118">
        <v>0</v>
      </c>
      <c r="CK36" s="118">
        <v>4.0000000000000001E-3</v>
      </c>
      <c r="CL36" s="118">
        <v>0</v>
      </c>
      <c r="CM36" s="118">
        <v>0</v>
      </c>
      <c r="CN36" s="118">
        <v>0</v>
      </c>
      <c r="CO36" s="118">
        <v>0</v>
      </c>
      <c r="CP36" s="118">
        <v>0</v>
      </c>
      <c r="CQ36" s="118">
        <v>0</v>
      </c>
      <c r="CR36" s="118">
        <v>0</v>
      </c>
      <c r="CS36" s="118">
        <v>0</v>
      </c>
      <c r="CT36" s="118">
        <v>0</v>
      </c>
      <c r="CU36" s="118">
        <v>0</v>
      </c>
      <c r="CV36" s="118">
        <v>0</v>
      </c>
      <c r="CW36" s="118">
        <v>2E-3</v>
      </c>
      <c r="CX36" s="118">
        <v>0</v>
      </c>
      <c r="CY36" s="118">
        <v>0</v>
      </c>
      <c r="CZ36" s="118">
        <v>0</v>
      </c>
      <c r="DA36" s="118">
        <v>0</v>
      </c>
      <c r="DB36" s="118">
        <v>0</v>
      </c>
      <c r="DC36" s="118">
        <v>0</v>
      </c>
      <c r="DD36" s="118">
        <v>0</v>
      </c>
      <c r="DE36" s="118">
        <v>0</v>
      </c>
      <c r="DF36" s="118">
        <v>1E-3</v>
      </c>
      <c r="DG36" s="118">
        <v>0</v>
      </c>
      <c r="DH36" s="118">
        <v>1E-3</v>
      </c>
      <c r="DI36" s="118">
        <v>0</v>
      </c>
      <c r="DJ36" s="118">
        <v>0</v>
      </c>
      <c r="DK36" s="118">
        <v>0</v>
      </c>
      <c r="DL36" s="118">
        <v>0</v>
      </c>
      <c r="DM36" s="118">
        <v>1E-3</v>
      </c>
      <c r="DN36" s="118">
        <v>0</v>
      </c>
      <c r="DO36" s="118">
        <v>3.0000000000000001E-3</v>
      </c>
      <c r="DP36" s="118">
        <v>0</v>
      </c>
      <c r="DQ36" s="118">
        <v>2E-3</v>
      </c>
      <c r="DR36" s="118">
        <v>1E-3</v>
      </c>
      <c r="DS36" s="118">
        <v>0</v>
      </c>
      <c r="DT36" s="118">
        <v>1E-3</v>
      </c>
      <c r="DU36" s="118">
        <v>1E-3</v>
      </c>
      <c r="DV36" s="118">
        <v>0</v>
      </c>
      <c r="DW36" s="118">
        <v>0</v>
      </c>
      <c r="DX36" s="118">
        <v>0</v>
      </c>
      <c r="DY36" s="118">
        <v>1E-3</v>
      </c>
      <c r="DZ36" s="118">
        <v>0</v>
      </c>
      <c r="EA36" s="118">
        <v>1E-3</v>
      </c>
      <c r="EB36" s="118">
        <v>2E-3</v>
      </c>
      <c r="EC36" s="118">
        <v>0</v>
      </c>
      <c r="ED36" s="118">
        <v>2E-3</v>
      </c>
      <c r="EE36" s="118">
        <v>0</v>
      </c>
      <c r="EF36" s="118">
        <v>0</v>
      </c>
      <c r="EG36" s="118">
        <v>0</v>
      </c>
      <c r="EH36" s="118">
        <v>1E-3</v>
      </c>
      <c r="EI36" s="118">
        <v>0</v>
      </c>
      <c r="EJ36" s="118">
        <v>0</v>
      </c>
      <c r="EK36" s="118">
        <v>0</v>
      </c>
      <c r="EL36" s="118">
        <v>0</v>
      </c>
      <c r="EM36" s="118">
        <v>0</v>
      </c>
      <c r="EN36" s="118">
        <v>0</v>
      </c>
      <c r="EO36" s="118">
        <v>2E-3</v>
      </c>
      <c r="EP36" s="118">
        <v>0</v>
      </c>
      <c r="EQ36" s="118">
        <v>0</v>
      </c>
      <c r="ER36" s="118">
        <v>0</v>
      </c>
      <c r="ES36" s="118">
        <v>1E-3</v>
      </c>
      <c r="ET36" s="118">
        <v>4.0000000000000001E-3</v>
      </c>
      <c r="EU36" s="118">
        <v>7.0000000000000001E-3</v>
      </c>
      <c r="EV36" s="118">
        <v>0</v>
      </c>
      <c r="EW36" s="118">
        <v>1.2999999999999999E-2</v>
      </c>
      <c r="EX36" s="118">
        <v>2E-3</v>
      </c>
      <c r="EY36" s="118">
        <v>6.0000000000000001E-3</v>
      </c>
      <c r="EZ36" s="118">
        <v>1E-3</v>
      </c>
      <c r="FA36" s="118">
        <v>1E-3</v>
      </c>
      <c r="FB36" s="118">
        <v>0</v>
      </c>
      <c r="FC36" s="118">
        <v>0</v>
      </c>
      <c r="FD36" s="118">
        <v>0</v>
      </c>
      <c r="FE36" s="118">
        <v>0</v>
      </c>
      <c r="FF36" s="118">
        <v>1E-3</v>
      </c>
      <c r="FG36" s="118">
        <v>0</v>
      </c>
      <c r="FH36" s="118">
        <v>0</v>
      </c>
      <c r="FI36" s="118">
        <v>0</v>
      </c>
      <c r="FJ36" s="118">
        <v>0</v>
      </c>
      <c r="FK36" s="118">
        <v>0</v>
      </c>
      <c r="FL36" s="118">
        <v>0</v>
      </c>
      <c r="FM36" s="118">
        <v>0</v>
      </c>
      <c r="FN36" s="118">
        <v>0</v>
      </c>
      <c r="FO36" s="118">
        <v>0</v>
      </c>
      <c r="FP36" s="118">
        <v>1E-3</v>
      </c>
      <c r="FQ36" s="118">
        <v>0</v>
      </c>
      <c r="FR36" s="118">
        <v>0</v>
      </c>
      <c r="FS36" s="118">
        <v>0</v>
      </c>
      <c r="FT36" s="118">
        <v>0</v>
      </c>
      <c r="FU36" s="118">
        <v>3.0000000000000001E-3</v>
      </c>
      <c r="FV36" s="118">
        <v>0</v>
      </c>
      <c r="FW36" s="118">
        <v>0</v>
      </c>
      <c r="FX36" s="118">
        <v>0</v>
      </c>
      <c r="FY36" s="118">
        <v>0</v>
      </c>
      <c r="FZ36" s="118">
        <v>0</v>
      </c>
      <c r="GA36" s="118">
        <v>1E-3</v>
      </c>
      <c r="GB36" s="118">
        <v>0</v>
      </c>
      <c r="GC36" s="118">
        <v>0</v>
      </c>
      <c r="GE36" s="105">
        <f>SUM(SheetB!W36:GC36) + SUM(SheetC!W36:GC36) + SUM(SheetD!W36:GC36) + SUM(SheetE!W36:GC36) + SUM(SheetF!W36:GC36)</f>
        <v>0.97800000000000065</v>
      </c>
      <c r="GG36" s="26">
        <f t="shared" si="113"/>
        <v>2.7E-2</v>
      </c>
      <c r="GH36" s="26">
        <f t="shared" si="114"/>
        <v>2.9000000000000005E-2</v>
      </c>
      <c r="GI36" s="26">
        <f t="shared" si="115"/>
        <v>1.9000000000000003E-2</v>
      </c>
      <c r="GJ36" s="26">
        <f t="shared" si="116"/>
        <v>1.9E-2</v>
      </c>
      <c r="GK36" s="26">
        <f t="shared" si="117"/>
        <v>6.0000000000000001E-3</v>
      </c>
      <c r="GL36" s="26">
        <f t="shared" si="118"/>
        <v>3.1000000000000003E-2</v>
      </c>
      <c r="GM36" s="26">
        <f t="shared" si="119"/>
        <v>2E-3</v>
      </c>
      <c r="GN36" s="26">
        <f t="shared" si="120"/>
        <v>3.0000000000000001E-3</v>
      </c>
      <c r="GO36" s="26">
        <f t="shared" si="121"/>
        <v>8.0000000000000002E-3</v>
      </c>
      <c r="GP36" s="26">
        <f t="shared" si="122"/>
        <v>6.0000000000000001E-3</v>
      </c>
      <c r="GQ36" s="26">
        <f t="shared" si="123"/>
        <v>3.0000000000000001E-3</v>
      </c>
      <c r="GR36" s="26">
        <f t="shared" si="124"/>
        <v>3.5000000000000003E-2</v>
      </c>
      <c r="GS36" s="26">
        <f t="shared" si="125"/>
        <v>1E-3</v>
      </c>
      <c r="GT36" s="26">
        <f t="shared" si="126"/>
        <v>5.0000000000000001E-3</v>
      </c>
      <c r="GU36" s="105">
        <f>SUM(SheetB!GG36:GT36)+SUM(SheetC!GG36:GT36)+SUM(SheetD!GG36:GT36)+SUM(SheetE!GG36:GT36)+SUM(SheetF!GG36:GT36)</f>
        <v>0.9780000000000002</v>
      </c>
    </row>
    <row r="37" spans="1:203" ht="15" customHeight="1" x14ac:dyDescent="0.2">
      <c r="A37" t="s">
        <v>2124</v>
      </c>
      <c r="B37" s="118" t="s">
        <v>2114</v>
      </c>
      <c r="C37" s="119" t="s">
        <v>2125</v>
      </c>
      <c r="D37" s="119" t="s">
        <v>2024</v>
      </c>
      <c r="E37" s="118">
        <v>2</v>
      </c>
      <c r="F37" s="118">
        <v>2009</v>
      </c>
      <c r="G37" s="118"/>
      <c r="H37" s="118"/>
      <c r="I37" s="118"/>
      <c r="J37" s="118"/>
      <c r="K37" s="118"/>
      <c r="L37" s="118"/>
      <c r="M37" s="118"/>
      <c r="N37" s="118"/>
      <c r="O37" s="118"/>
      <c r="P37" s="118"/>
      <c r="Q37" s="118"/>
      <c r="R37" s="118"/>
      <c r="S37" s="118"/>
      <c r="T37" s="118"/>
      <c r="U37" s="118"/>
      <c r="V37" s="118"/>
      <c r="W37" s="118">
        <v>0</v>
      </c>
      <c r="X37" s="118">
        <v>0</v>
      </c>
      <c r="Y37" s="118">
        <v>0</v>
      </c>
      <c r="Z37" s="118">
        <v>0</v>
      </c>
      <c r="AA37" s="118">
        <v>0</v>
      </c>
      <c r="AB37" s="118">
        <v>0</v>
      </c>
      <c r="AC37" s="118">
        <v>0</v>
      </c>
      <c r="AD37" s="118">
        <v>0</v>
      </c>
      <c r="AE37" s="118">
        <v>0</v>
      </c>
      <c r="AF37" s="118">
        <v>0</v>
      </c>
      <c r="AG37" s="118">
        <v>0</v>
      </c>
      <c r="AH37" s="118">
        <v>0</v>
      </c>
      <c r="AI37" s="118">
        <v>0</v>
      </c>
      <c r="AJ37" s="118">
        <v>0</v>
      </c>
      <c r="AK37" s="118">
        <v>0</v>
      </c>
      <c r="AL37" s="118">
        <v>0</v>
      </c>
      <c r="AM37" s="118">
        <v>0</v>
      </c>
      <c r="AN37" s="118">
        <v>0</v>
      </c>
      <c r="AO37" s="118">
        <v>0</v>
      </c>
      <c r="AP37" s="118">
        <v>0</v>
      </c>
      <c r="AQ37" s="118">
        <v>0</v>
      </c>
      <c r="AR37" s="118">
        <v>0</v>
      </c>
      <c r="AS37" s="118">
        <v>0</v>
      </c>
      <c r="AT37" s="118">
        <v>0</v>
      </c>
      <c r="AU37" s="118">
        <v>0</v>
      </c>
      <c r="AV37" s="118">
        <v>0</v>
      </c>
      <c r="AW37" s="118">
        <v>0</v>
      </c>
      <c r="AX37" s="118">
        <v>1.2E-2</v>
      </c>
      <c r="AY37" s="118">
        <v>0</v>
      </c>
      <c r="AZ37" s="118">
        <v>1E-3</v>
      </c>
      <c r="BA37" s="118">
        <v>1.6E-2</v>
      </c>
      <c r="BB37" s="118">
        <v>0</v>
      </c>
      <c r="BC37" s="118">
        <v>0</v>
      </c>
      <c r="BD37" s="118">
        <v>0</v>
      </c>
      <c r="BE37" s="118">
        <v>0</v>
      </c>
      <c r="BF37" s="118">
        <v>0</v>
      </c>
      <c r="BG37" s="118">
        <v>0</v>
      </c>
      <c r="BH37" s="118">
        <v>0</v>
      </c>
      <c r="BI37" s="118">
        <v>0</v>
      </c>
      <c r="BJ37" s="118">
        <v>0</v>
      </c>
      <c r="BK37" s="118">
        <v>0</v>
      </c>
      <c r="BL37" s="118">
        <v>0</v>
      </c>
      <c r="BM37" s="118">
        <v>3.0000000000000001E-3</v>
      </c>
      <c r="BN37" s="118">
        <v>1E-3</v>
      </c>
      <c r="BO37" s="118">
        <v>0</v>
      </c>
      <c r="BP37" s="118">
        <v>0</v>
      </c>
      <c r="BQ37" s="118">
        <v>0</v>
      </c>
      <c r="BR37" s="118">
        <v>0</v>
      </c>
      <c r="BS37" s="118">
        <v>0</v>
      </c>
      <c r="BT37" s="118">
        <v>0</v>
      </c>
      <c r="BU37" s="118">
        <v>0</v>
      </c>
      <c r="BV37" s="118">
        <v>0</v>
      </c>
      <c r="BW37" s="118">
        <v>0</v>
      </c>
      <c r="BX37" s="118">
        <v>0</v>
      </c>
      <c r="BY37" s="118">
        <v>0</v>
      </c>
      <c r="BZ37" s="118">
        <v>2.4E-2</v>
      </c>
      <c r="CA37" s="118">
        <v>1.7999999999999999E-2</v>
      </c>
      <c r="CB37" s="118">
        <v>1.2E-2</v>
      </c>
      <c r="CC37" s="118">
        <v>3.0000000000000001E-3</v>
      </c>
      <c r="CD37" s="118">
        <v>4.7E-2</v>
      </c>
      <c r="CE37" s="118">
        <v>3.4000000000000002E-2</v>
      </c>
      <c r="CF37" s="118">
        <v>3.7999999999999999E-2</v>
      </c>
      <c r="CG37" s="118">
        <v>0</v>
      </c>
      <c r="CH37" s="118">
        <v>5.0000000000000001E-3</v>
      </c>
      <c r="CI37" s="118">
        <v>1E-3</v>
      </c>
      <c r="CJ37" s="118">
        <v>0</v>
      </c>
      <c r="CK37" s="118">
        <v>4.2999999999999997E-2</v>
      </c>
      <c r="CL37" s="118">
        <v>0</v>
      </c>
      <c r="CM37" s="118">
        <v>0</v>
      </c>
      <c r="CN37" s="118">
        <v>0</v>
      </c>
      <c r="CO37" s="118">
        <v>0</v>
      </c>
      <c r="CP37" s="118">
        <v>0</v>
      </c>
      <c r="CQ37" s="118">
        <v>0</v>
      </c>
      <c r="CR37" s="118">
        <v>0</v>
      </c>
      <c r="CS37" s="118">
        <v>1E-3</v>
      </c>
      <c r="CT37" s="118">
        <v>1E-3</v>
      </c>
      <c r="CU37" s="118">
        <v>1E-3</v>
      </c>
      <c r="CV37" s="118">
        <v>0</v>
      </c>
      <c r="CW37" s="118">
        <v>0</v>
      </c>
      <c r="CX37" s="118">
        <v>0</v>
      </c>
      <c r="CY37" s="118">
        <v>0</v>
      </c>
      <c r="CZ37" s="118">
        <v>8.0000000000000002E-3</v>
      </c>
      <c r="DA37" s="118">
        <v>0</v>
      </c>
      <c r="DB37" s="118">
        <v>0</v>
      </c>
      <c r="DC37" s="118">
        <v>0</v>
      </c>
      <c r="DD37" s="118">
        <v>0</v>
      </c>
      <c r="DE37" s="118">
        <v>0</v>
      </c>
      <c r="DF37" s="118">
        <v>4.0000000000000001E-3</v>
      </c>
      <c r="DG37" s="118">
        <v>0</v>
      </c>
      <c r="DH37" s="118">
        <v>1E-3</v>
      </c>
      <c r="DI37" s="118">
        <v>1E-3</v>
      </c>
      <c r="DJ37" s="118">
        <v>0</v>
      </c>
      <c r="DK37" s="118">
        <v>0</v>
      </c>
      <c r="DL37" s="118">
        <v>0</v>
      </c>
      <c r="DM37" s="118">
        <v>0</v>
      </c>
      <c r="DN37" s="118">
        <v>0</v>
      </c>
      <c r="DO37" s="118">
        <v>0</v>
      </c>
      <c r="DP37" s="118">
        <v>0</v>
      </c>
      <c r="DQ37" s="118">
        <v>0</v>
      </c>
      <c r="DR37" s="118">
        <v>0</v>
      </c>
      <c r="DS37" s="118">
        <v>0</v>
      </c>
      <c r="DT37" s="118">
        <v>0</v>
      </c>
      <c r="DU37" s="118">
        <v>0</v>
      </c>
      <c r="DV37" s="118">
        <v>0</v>
      </c>
      <c r="DW37" s="118">
        <v>0</v>
      </c>
      <c r="DX37" s="118">
        <v>0</v>
      </c>
      <c r="DY37" s="118">
        <v>0</v>
      </c>
      <c r="DZ37" s="118">
        <v>0</v>
      </c>
      <c r="EA37" s="118">
        <v>0</v>
      </c>
      <c r="EB37" s="118">
        <v>0</v>
      </c>
      <c r="EC37" s="118">
        <v>0</v>
      </c>
      <c r="ED37" s="118">
        <v>0</v>
      </c>
      <c r="EE37" s="118">
        <v>0</v>
      </c>
      <c r="EF37" s="118">
        <v>0</v>
      </c>
      <c r="EG37" s="118">
        <v>0</v>
      </c>
      <c r="EH37" s="118">
        <v>0</v>
      </c>
      <c r="EI37" s="118">
        <v>0</v>
      </c>
      <c r="EJ37" s="118">
        <v>0</v>
      </c>
      <c r="EK37" s="118">
        <v>0</v>
      </c>
      <c r="EL37" s="118">
        <v>0</v>
      </c>
      <c r="EM37" s="118">
        <v>0</v>
      </c>
      <c r="EN37" s="118">
        <v>0</v>
      </c>
      <c r="EO37" s="118">
        <v>0</v>
      </c>
      <c r="EP37" s="118">
        <v>0</v>
      </c>
      <c r="EQ37" s="118">
        <v>0</v>
      </c>
      <c r="ER37" s="118">
        <v>0</v>
      </c>
      <c r="ES37" s="118">
        <v>0</v>
      </c>
      <c r="ET37" s="118">
        <v>0</v>
      </c>
      <c r="EU37" s="118">
        <v>0</v>
      </c>
      <c r="EV37" s="118">
        <v>0</v>
      </c>
      <c r="EW37" s="118">
        <v>0</v>
      </c>
      <c r="EX37" s="118">
        <v>0</v>
      </c>
      <c r="EY37" s="118">
        <v>0</v>
      </c>
      <c r="EZ37" s="118">
        <v>0</v>
      </c>
      <c r="FA37" s="118">
        <v>0</v>
      </c>
      <c r="FB37" s="118">
        <v>0</v>
      </c>
      <c r="FC37" s="118">
        <v>0</v>
      </c>
      <c r="FD37" s="118">
        <v>0</v>
      </c>
      <c r="FE37" s="118">
        <v>0</v>
      </c>
      <c r="FF37" s="118">
        <v>0</v>
      </c>
      <c r="FG37" s="118">
        <v>0</v>
      </c>
      <c r="FH37" s="118">
        <v>0</v>
      </c>
      <c r="FI37" s="118">
        <v>0</v>
      </c>
      <c r="FJ37" s="118">
        <v>0</v>
      </c>
      <c r="FK37" s="118">
        <v>0</v>
      </c>
      <c r="FL37" s="118">
        <v>0</v>
      </c>
      <c r="FM37" s="118">
        <v>0</v>
      </c>
      <c r="FN37" s="118">
        <v>0</v>
      </c>
      <c r="FO37" s="118">
        <v>0</v>
      </c>
      <c r="FP37" s="118">
        <v>0</v>
      </c>
      <c r="FQ37" s="118">
        <v>0</v>
      </c>
      <c r="FR37" s="118">
        <v>0</v>
      </c>
      <c r="FS37" s="118">
        <v>0</v>
      </c>
      <c r="FT37" s="118">
        <v>0</v>
      </c>
      <c r="FU37" s="118">
        <v>0</v>
      </c>
      <c r="FV37" s="118">
        <v>0</v>
      </c>
      <c r="FW37" s="118">
        <v>0</v>
      </c>
      <c r="FX37" s="118">
        <v>0</v>
      </c>
      <c r="FY37" s="118">
        <v>0</v>
      </c>
      <c r="FZ37" s="118">
        <v>0</v>
      </c>
      <c r="GA37" s="118">
        <v>0</v>
      </c>
      <c r="GB37" s="118">
        <v>0</v>
      </c>
      <c r="GC37" s="118">
        <v>0</v>
      </c>
      <c r="GE37" s="105">
        <f>SUM(SheetB!W37:GC37) + SUM(SheetC!W37:GC37) + SUM(SheetD!W37:GC37) + SUM(SheetE!W37:GC37) + SUM(SheetF!W37:GC37)</f>
        <v>1.0020000000000002</v>
      </c>
      <c r="GG37" s="26">
        <f t="shared" si="113"/>
        <v>0</v>
      </c>
      <c r="GH37" s="26">
        <f t="shared" si="114"/>
        <v>0</v>
      </c>
      <c r="GI37" s="26">
        <f t="shared" si="115"/>
        <v>2.9000000000000001E-2</v>
      </c>
      <c r="GJ37" s="26">
        <f t="shared" si="116"/>
        <v>4.0000000000000001E-3</v>
      </c>
      <c r="GK37" s="26">
        <f t="shared" si="117"/>
        <v>0</v>
      </c>
      <c r="GL37" s="26">
        <f t="shared" si="118"/>
        <v>0.22500000000000003</v>
      </c>
      <c r="GM37" s="26">
        <f t="shared" si="119"/>
        <v>1.0999999999999999E-2</v>
      </c>
      <c r="GN37" s="26">
        <f t="shared" si="120"/>
        <v>6.0000000000000001E-3</v>
      </c>
      <c r="GO37" s="26">
        <f t="shared" si="121"/>
        <v>0</v>
      </c>
      <c r="GP37" s="26">
        <f t="shared" si="122"/>
        <v>0</v>
      </c>
      <c r="GQ37" s="26">
        <f t="shared" si="123"/>
        <v>0</v>
      </c>
      <c r="GR37" s="26">
        <f t="shared" si="124"/>
        <v>0</v>
      </c>
      <c r="GS37" s="26">
        <f t="shared" si="125"/>
        <v>0</v>
      </c>
      <c r="GT37" s="26">
        <f t="shared" si="126"/>
        <v>0</v>
      </c>
      <c r="GU37" s="105">
        <f>SUM(SheetB!GG37:GT37)+SUM(SheetC!GG37:GT37)+SUM(SheetD!GG37:GT37)+SUM(SheetE!GG37:GT37)+SUM(SheetF!GG37:GT37)</f>
        <v>1.002</v>
      </c>
    </row>
    <row r="38" spans="1:203" ht="15" customHeight="1" x14ac:dyDescent="0.2">
      <c r="A38" t="s">
        <v>2126</v>
      </c>
      <c r="B38" s="118" t="s">
        <v>2114</v>
      </c>
      <c r="C38" s="119" t="s">
        <v>2125</v>
      </c>
      <c r="D38" s="119" t="s">
        <v>2028</v>
      </c>
      <c r="E38" s="118">
        <v>2</v>
      </c>
      <c r="F38" s="118">
        <v>2009</v>
      </c>
      <c r="G38" s="118"/>
      <c r="H38" s="118"/>
      <c r="I38" s="118"/>
      <c r="J38" s="118"/>
      <c r="K38" s="118"/>
      <c r="L38" s="118"/>
      <c r="M38" s="118"/>
      <c r="N38" s="118"/>
      <c r="O38" s="118"/>
      <c r="P38" s="118"/>
      <c r="Q38" s="118"/>
      <c r="R38" s="118"/>
      <c r="S38" s="118"/>
      <c r="T38" s="118"/>
      <c r="U38" s="118"/>
      <c r="V38" s="118"/>
      <c r="W38" s="118">
        <v>0</v>
      </c>
      <c r="X38" s="118">
        <v>0</v>
      </c>
      <c r="Y38" s="118">
        <v>0</v>
      </c>
      <c r="Z38" s="118">
        <v>0</v>
      </c>
      <c r="AA38" s="118">
        <v>0</v>
      </c>
      <c r="AB38" s="118">
        <v>0</v>
      </c>
      <c r="AC38" s="118">
        <v>0</v>
      </c>
      <c r="AD38" s="118">
        <v>0</v>
      </c>
      <c r="AE38" s="118">
        <v>0</v>
      </c>
      <c r="AF38" s="118">
        <v>0</v>
      </c>
      <c r="AG38" s="118">
        <v>0</v>
      </c>
      <c r="AH38" s="118">
        <v>0</v>
      </c>
      <c r="AI38" s="118">
        <v>0</v>
      </c>
      <c r="AJ38" s="118">
        <v>0</v>
      </c>
      <c r="AK38" s="118">
        <v>0</v>
      </c>
      <c r="AL38" s="118">
        <v>0</v>
      </c>
      <c r="AM38" s="118">
        <v>0</v>
      </c>
      <c r="AN38" s="118">
        <v>0</v>
      </c>
      <c r="AO38" s="118">
        <v>0</v>
      </c>
      <c r="AP38" s="118">
        <v>0</v>
      </c>
      <c r="AQ38" s="118">
        <v>0</v>
      </c>
      <c r="AR38" s="118">
        <v>0</v>
      </c>
      <c r="AS38" s="118">
        <v>0</v>
      </c>
      <c r="AT38" s="118">
        <v>0</v>
      </c>
      <c r="AU38" s="118">
        <v>0</v>
      </c>
      <c r="AV38" s="118">
        <v>0</v>
      </c>
      <c r="AW38" s="118">
        <v>1E-3</v>
      </c>
      <c r="AX38" s="118">
        <v>7.0000000000000001E-3</v>
      </c>
      <c r="AY38" s="118">
        <v>0</v>
      </c>
      <c r="AZ38" s="118">
        <v>1E-3</v>
      </c>
      <c r="BA38" s="118">
        <v>1.0999999999999999E-2</v>
      </c>
      <c r="BB38" s="118">
        <v>0</v>
      </c>
      <c r="BC38" s="118">
        <v>0</v>
      </c>
      <c r="BD38" s="118">
        <v>2E-3</v>
      </c>
      <c r="BE38" s="118">
        <v>0</v>
      </c>
      <c r="BF38" s="118">
        <v>0</v>
      </c>
      <c r="BG38" s="118">
        <v>0</v>
      </c>
      <c r="BH38" s="118">
        <v>0</v>
      </c>
      <c r="BI38" s="118">
        <v>0</v>
      </c>
      <c r="BJ38" s="118">
        <v>0</v>
      </c>
      <c r="BK38" s="118">
        <v>0</v>
      </c>
      <c r="BL38" s="118">
        <v>0</v>
      </c>
      <c r="BM38" s="118">
        <v>0</v>
      </c>
      <c r="BN38" s="118">
        <v>0</v>
      </c>
      <c r="BO38" s="118">
        <v>0</v>
      </c>
      <c r="BP38" s="118">
        <v>0</v>
      </c>
      <c r="BQ38" s="118">
        <v>0</v>
      </c>
      <c r="BR38" s="118">
        <v>0</v>
      </c>
      <c r="BS38" s="118">
        <v>0</v>
      </c>
      <c r="BT38" s="118">
        <v>0</v>
      </c>
      <c r="BU38" s="118">
        <v>0</v>
      </c>
      <c r="BV38" s="118">
        <v>0</v>
      </c>
      <c r="BW38" s="118">
        <v>0</v>
      </c>
      <c r="BX38" s="118">
        <v>0</v>
      </c>
      <c r="BY38" s="118">
        <v>0</v>
      </c>
      <c r="BZ38" s="118">
        <v>2.1000000000000001E-2</v>
      </c>
      <c r="CA38" s="118">
        <v>1.0999999999999999E-2</v>
      </c>
      <c r="CB38" s="118">
        <v>7.0000000000000001E-3</v>
      </c>
      <c r="CC38" s="118">
        <v>2E-3</v>
      </c>
      <c r="CD38" s="118">
        <v>0.04</v>
      </c>
      <c r="CE38" s="118">
        <v>2.1999999999999999E-2</v>
      </c>
      <c r="CF38" s="118">
        <v>1.2999999999999999E-2</v>
      </c>
      <c r="CG38" s="118">
        <v>0</v>
      </c>
      <c r="CH38" s="118">
        <v>1.2999999999999999E-2</v>
      </c>
      <c r="CI38" s="118">
        <v>1E-3</v>
      </c>
      <c r="CJ38" s="118">
        <v>0</v>
      </c>
      <c r="CK38" s="118">
        <v>1.2999999999999999E-2</v>
      </c>
      <c r="CL38" s="118">
        <v>0</v>
      </c>
      <c r="CM38" s="118">
        <v>0</v>
      </c>
      <c r="CN38" s="118">
        <v>0</v>
      </c>
      <c r="CO38" s="118">
        <v>0</v>
      </c>
      <c r="CP38" s="118">
        <v>0</v>
      </c>
      <c r="CQ38" s="118">
        <v>0</v>
      </c>
      <c r="CR38" s="118">
        <v>0</v>
      </c>
      <c r="CS38" s="118">
        <v>1E-3</v>
      </c>
      <c r="CT38" s="118">
        <v>0</v>
      </c>
      <c r="CU38" s="118">
        <v>0</v>
      </c>
      <c r="CV38" s="118">
        <v>0</v>
      </c>
      <c r="CW38" s="118">
        <v>0</v>
      </c>
      <c r="CX38" s="118">
        <v>0</v>
      </c>
      <c r="CY38" s="118">
        <v>0</v>
      </c>
      <c r="CZ38" s="118">
        <v>1.6E-2</v>
      </c>
      <c r="DA38" s="118">
        <v>0</v>
      </c>
      <c r="DB38" s="118">
        <v>0</v>
      </c>
      <c r="DC38" s="118">
        <v>0</v>
      </c>
      <c r="DD38" s="118">
        <v>0</v>
      </c>
      <c r="DE38" s="118">
        <v>1E-3</v>
      </c>
      <c r="DF38" s="118">
        <v>3.0000000000000001E-3</v>
      </c>
      <c r="DG38" s="118">
        <v>0</v>
      </c>
      <c r="DH38" s="118">
        <v>1E-3</v>
      </c>
      <c r="DI38" s="118">
        <v>1E-3</v>
      </c>
      <c r="DJ38" s="118">
        <v>0</v>
      </c>
      <c r="DK38" s="118">
        <v>0</v>
      </c>
      <c r="DL38" s="118">
        <v>0</v>
      </c>
      <c r="DM38" s="118">
        <v>0</v>
      </c>
      <c r="DN38" s="118">
        <v>0</v>
      </c>
      <c r="DO38" s="118">
        <v>0</v>
      </c>
      <c r="DP38" s="118">
        <v>0</v>
      </c>
      <c r="DQ38" s="118">
        <v>0</v>
      </c>
      <c r="DR38" s="118">
        <v>0</v>
      </c>
      <c r="DS38" s="118">
        <v>0</v>
      </c>
      <c r="DT38" s="118">
        <v>0</v>
      </c>
      <c r="DU38" s="118">
        <v>0</v>
      </c>
      <c r="DV38" s="118">
        <v>0</v>
      </c>
      <c r="DW38" s="118">
        <v>0</v>
      </c>
      <c r="DX38" s="118">
        <v>0</v>
      </c>
      <c r="DY38" s="118">
        <v>0</v>
      </c>
      <c r="DZ38" s="118">
        <v>0</v>
      </c>
      <c r="EA38" s="118">
        <v>0</v>
      </c>
      <c r="EB38" s="118">
        <v>0</v>
      </c>
      <c r="EC38" s="118">
        <v>0</v>
      </c>
      <c r="ED38" s="118">
        <v>0</v>
      </c>
      <c r="EE38" s="118">
        <v>0</v>
      </c>
      <c r="EF38" s="118">
        <v>0</v>
      </c>
      <c r="EG38" s="118">
        <v>0</v>
      </c>
      <c r="EH38" s="118">
        <v>0</v>
      </c>
      <c r="EI38" s="118">
        <v>0</v>
      </c>
      <c r="EJ38" s="118">
        <v>0</v>
      </c>
      <c r="EK38" s="118">
        <v>0</v>
      </c>
      <c r="EL38" s="118">
        <v>0</v>
      </c>
      <c r="EM38" s="118">
        <v>0</v>
      </c>
      <c r="EN38" s="118">
        <v>0</v>
      </c>
      <c r="EO38" s="118">
        <v>0</v>
      </c>
      <c r="EP38" s="118">
        <v>0</v>
      </c>
      <c r="EQ38" s="118">
        <v>0</v>
      </c>
      <c r="ER38" s="118">
        <v>0</v>
      </c>
      <c r="ES38" s="118">
        <v>0</v>
      </c>
      <c r="ET38" s="118">
        <v>0</v>
      </c>
      <c r="EU38" s="118">
        <v>0</v>
      </c>
      <c r="EV38" s="118">
        <v>0</v>
      </c>
      <c r="EW38" s="118">
        <v>0</v>
      </c>
      <c r="EX38" s="118">
        <v>0</v>
      </c>
      <c r="EY38" s="118">
        <v>0</v>
      </c>
      <c r="EZ38" s="118">
        <v>0</v>
      </c>
      <c r="FA38" s="118">
        <v>0</v>
      </c>
      <c r="FB38" s="118">
        <v>0</v>
      </c>
      <c r="FC38" s="118">
        <v>0</v>
      </c>
      <c r="FD38" s="118">
        <v>0</v>
      </c>
      <c r="FE38" s="118">
        <v>0</v>
      </c>
      <c r="FF38" s="118">
        <v>0</v>
      </c>
      <c r="FG38" s="118">
        <v>0</v>
      </c>
      <c r="FH38" s="118">
        <v>0</v>
      </c>
      <c r="FI38" s="118">
        <v>0</v>
      </c>
      <c r="FJ38" s="118">
        <v>0</v>
      </c>
      <c r="FK38" s="118">
        <v>0</v>
      </c>
      <c r="FL38" s="118">
        <v>0</v>
      </c>
      <c r="FM38" s="118">
        <v>0</v>
      </c>
      <c r="FN38" s="118">
        <v>0</v>
      </c>
      <c r="FO38" s="118">
        <v>0</v>
      </c>
      <c r="FP38" s="118">
        <v>0</v>
      </c>
      <c r="FQ38" s="118">
        <v>0</v>
      </c>
      <c r="FR38" s="118">
        <v>0</v>
      </c>
      <c r="FS38" s="118">
        <v>0</v>
      </c>
      <c r="FT38" s="118">
        <v>0</v>
      </c>
      <c r="FU38" s="118">
        <v>0</v>
      </c>
      <c r="FV38" s="118">
        <v>0</v>
      </c>
      <c r="FW38" s="118">
        <v>0</v>
      </c>
      <c r="FX38" s="118">
        <v>0</v>
      </c>
      <c r="FY38" s="118">
        <v>0</v>
      </c>
      <c r="FZ38" s="118">
        <v>0</v>
      </c>
      <c r="GA38" s="118">
        <v>0</v>
      </c>
      <c r="GB38" s="118">
        <v>0</v>
      </c>
      <c r="GC38" s="118">
        <v>0</v>
      </c>
      <c r="GE38" s="105">
        <f>SUM(SheetB!W38:GC38) + SUM(SheetC!W38:GC38) + SUM(SheetD!W38:GC38) + SUM(SheetE!W38:GC38) + SUM(SheetF!W38:GC38)</f>
        <v>1.0110000000000001</v>
      </c>
      <c r="GG38" s="26">
        <f t="shared" si="113"/>
        <v>0</v>
      </c>
      <c r="GH38" s="26">
        <f t="shared" si="114"/>
        <v>0</v>
      </c>
      <c r="GI38" s="26">
        <f t="shared" si="115"/>
        <v>2.1999999999999999E-2</v>
      </c>
      <c r="GJ38" s="26">
        <f t="shared" si="116"/>
        <v>0</v>
      </c>
      <c r="GK38" s="26">
        <f t="shared" si="117"/>
        <v>0</v>
      </c>
      <c r="GL38" s="26">
        <f t="shared" si="118"/>
        <v>0.14300000000000002</v>
      </c>
      <c r="GM38" s="26">
        <f t="shared" si="119"/>
        <v>1.7000000000000001E-2</v>
      </c>
      <c r="GN38" s="26">
        <f t="shared" si="120"/>
        <v>6.0000000000000001E-3</v>
      </c>
      <c r="GO38" s="26">
        <f t="shared" si="121"/>
        <v>0</v>
      </c>
      <c r="GP38" s="26">
        <f t="shared" si="122"/>
        <v>0</v>
      </c>
      <c r="GQ38" s="26">
        <f t="shared" si="123"/>
        <v>0</v>
      </c>
      <c r="GR38" s="26">
        <f t="shared" si="124"/>
        <v>0</v>
      </c>
      <c r="GS38" s="26">
        <f t="shared" si="125"/>
        <v>0</v>
      </c>
      <c r="GT38" s="26">
        <f t="shared" si="126"/>
        <v>0</v>
      </c>
      <c r="GU38" s="105">
        <f>SUM(SheetB!GG38:GT38)+SUM(SheetC!GG38:GT38)+SUM(SheetD!GG38:GT38)+SUM(SheetE!GG38:GT38)+SUM(SheetF!GG38:GT38)</f>
        <v>1.0110000000000001</v>
      </c>
    </row>
    <row r="39" spans="1:203" ht="15" customHeight="1" x14ac:dyDescent="0.2">
      <c r="A39" t="s">
        <v>2127</v>
      </c>
      <c r="B39" s="118" t="s">
        <v>2114</v>
      </c>
      <c r="C39" s="119" t="s">
        <v>2128</v>
      </c>
      <c r="D39" s="119" t="s">
        <v>2030</v>
      </c>
      <c r="E39" s="118">
        <v>2</v>
      </c>
      <c r="F39" s="118">
        <v>2005</v>
      </c>
      <c r="G39" s="118"/>
      <c r="H39" s="118"/>
      <c r="I39" s="118"/>
      <c r="J39" s="118"/>
      <c r="K39" s="118"/>
      <c r="L39" s="118"/>
      <c r="M39" s="118"/>
      <c r="N39" s="118"/>
      <c r="O39" s="118"/>
      <c r="P39" s="118"/>
      <c r="Q39" s="118"/>
      <c r="R39" s="118"/>
      <c r="S39" s="118"/>
      <c r="T39" s="118"/>
      <c r="U39" s="118"/>
      <c r="V39" s="118"/>
      <c r="W39" s="118">
        <v>0</v>
      </c>
      <c r="X39" s="118">
        <v>0</v>
      </c>
      <c r="Y39" s="118">
        <v>0</v>
      </c>
      <c r="Z39" s="118">
        <v>0</v>
      </c>
      <c r="AA39" s="118">
        <v>0</v>
      </c>
      <c r="AB39" s="118">
        <v>0</v>
      </c>
      <c r="AC39" s="118">
        <v>0</v>
      </c>
      <c r="AD39" s="118">
        <v>0</v>
      </c>
      <c r="AE39" s="118">
        <v>0</v>
      </c>
      <c r="AF39" s="118">
        <v>0</v>
      </c>
      <c r="AG39" s="118">
        <v>0</v>
      </c>
      <c r="AH39" s="118">
        <v>0</v>
      </c>
      <c r="AI39" s="118">
        <v>0</v>
      </c>
      <c r="AJ39" s="118">
        <v>0</v>
      </c>
      <c r="AK39" s="118">
        <v>0</v>
      </c>
      <c r="AL39" s="118">
        <v>0</v>
      </c>
      <c r="AM39" s="118">
        <v>0</v>
      </c>
      <c r="AN39" s="118">
        <v>0</v>
      </c>
      <c r="AO39" s="118">
        <v>0</v>
      </c>
      <c r="AP39" s="118">
        <v>0</v>
      </c>
      <c r="AQ39" s="118">
        <v>0</v>
      </c>
      <c r="AR39" s="118">
        <v>0</v>
      </c>
      <c r="AS39" s="118">
        <v>0</v>
      </c>
      <c r="AT39" s="118">
        <v>0</v>
      </c>
      <c r="AU39" s="118">
        <v>0</v>
      </c>
      <c r="AV39" s="118">
        <v>0</v>
      </c>
      <c r="AW39" s="118">
        <v>0</v>
      </c>
      <c r="AX39" s="118">
        <v>2.1999999999999999E-2</v>
      </c>
      <c r="AY39" s="118">
        <v>0</v>
      </c>
      <c r="AZ39" s="118">
        <v>0</v>
      </c>
      <c r="BA39" s="118">
        <v>0.01</v>
      </c>
      <c r="BB39" s="118">
        <v>0</v>
      </c>
      <c r="BC39" s="118">
        <v>0</v>
      </c>
      <c r="BD39" s="118">
        <v>0</v>
      </c>
      <c r="BE39" s="118">
        <v>0</v>
      </c>
      <c r="BF39" s="118">
        <v>0</v>
      </c>
      <c r="BG39" s="118">
        <v>0</v>
      </c>
      <c r="BH39" s="118">
        <v>0</v>
      </c>
      <c r="BI39" s="118">
        <v>0</v>
      </c>
      <c r="BJ39" s="118">
        <v>0</v>
      </c>
      <c r="BK39" s="118">
        <v>0</v>
      </c>
      <c r="BL39" s="118">
        <v>0</v>
      </c>
      <c r="BM39" s="118">
        <v>0</v>
      </c>
      <c r="BN39" s="118">
        <v>0</v>
      </c>
      <c r="BO39" s="118">
        <v>0</v>
      </c>
      <c r="BP39" s="118">
        <v>0</v>
      </c>
      <c r="BQ39" s="118">
        <v>0</v>
      </c>
      <c r="BR39" s="118">
        <v>0</v>
      </c>
      <c r="BS39" s="118">
        <v>0</v>
      </c>
      <c r="BT39" s="118">
        <v>0</v>
      </c>
      <c r="BU39" s="118">
        <v>0</v>
      </c>
      <c r="BV39" s="118">
        <v>0</v>
      </c>
      <c r="BW39" s="118">
        <v>0</v>
      </c>
      <c r="BX39" s="118">
        <v>0</v>
      </c>
      <c r="BY39" s="118">
        <v>0</v>
      </c>
      <c r="BZ39" s="118">
        <v>2.8000000000000001E-2</v>
      </c>
      <c r="CA39" s="118">
        <v>3.0000000000000001E-3</v>
      </c>
      <c r="CB39" s="118">
        <v>1.2E-2</v>
      </c>
      <c r="CC39" s="118">
        <v>0</v>
      </c>
      <c r="CD39" s="118">
        <v>0</v>
      </c>
      <c r="CE39" s="118">
        <v>0</v>
      </c>
      <c r="CF39" s="118">
        <v>7.0000000000000001E-3</v>
      </c>
      <c r="CG39" s="118">
        <v>0</v>
      </c>
      <c r="CH39" s="118">
        <v>3.0000000000000001E-3</v>
      </c>
      <c r="CI39" s="118">
        <v>0</v>
      </c>
      <c r="CJ39" s="118">
        <v>0</v>
      </c>
      <c r="CK39" s="118">
        <v>0</v>
      </c>
      <c r="CL39" s="118">
        <v>0</v>
      </c>
      <c r="CM39" s="118">
        <v>0</v>
      </c>
      <c r="CN39" s="118">
        <v>0</v>
      </c>
      <c r="CO39" s="118">
        <v>0</v>
      </c>
      <c r="CP39" s="118">
        <v>0</v>
      </c>
      <c r="CQ39" s="118">
        <v>0</v>
      </c>
      <c r="CR39" s="118">
        <v>0</v>
      </c>
      <c r="CS39" s="118">
        <v>0</v>
      </c>
      <c r="CT39" s="118">
        <v>0</v>
      </c>
      <c r="CU39" s="118">
        <v>0</v>
      </c>
      <c r="CV39" s="118">
        <v>0</v>
      </c>
      <c r="CW39" s="118">
        <v>0</v>
      </c>
      <c r="CX39" s="118">
        <v>0</v>
      </c>
      <c r="CY39" s="118">
        <v>0</v>
      </c>
      <c r="CZ39" s="118">
        <v>0.01</v>
      </c>
      <c r="DA39" s="118">
        <v>0</v>
      </c>
      <c r="DB39" s="118">
        <v>0</v>
      </c>
      <c r="DC39" s="118">
        <v>0</v>
      </c>
      <c r="DD39" s="118">
        <v>0</v>
      </c>
      <c r="DE39" s="118">
        <v>0</v>
      </c>
      <c r="DF39" s="118">
        <v>0</v>
      </c>
      <c r="DG39" s="118">
        <v>0</v>
      </c>
      <c r="DH39" s="118">
        <v>0</v>
      </c>
      <c r="DI39" s="118">
        <v>3.0000000000000001E-3</v>
      </c>
      <c r="DJ39" s="118">
        <v>1E-3</v>
      </c>
      <c r="DK39" s="118">
        <v>0</v>
      </c>
      <c r="DL39" s="118">
        <v>0</v>
      </c>
      <c r="DM39" s="118">
        <v>0</v>
      </c>
      <c r="DN39" s="118">
        <v>0</v>
      </c>
      <c r="DO39" s="118">
        <v>0</v>
      </c>
      <c r="DP39" s="118">
        <v>0</v>
      </c>
      <c r="DQ39" s="118">
        <v>0</v>
      </c>
      <c r="DR39" s="118">
        <v>8.8999999999999996E-2</v>
      </c>
      <c r="DS39" s="118">
        <v>0</v>
      </c>
      <c r="DT39" s="118">
        <v>0</v>
      </c>
      <c r="DU39" s="118">
        <v>0</v>
      </c>
      <c r="DV39" s="118">
        <v>0</v>
      </c>
      <c r="DW39" s="118">
        <v>0</v>
      </c>
      <c r="DX39" s="118">
        <v>0</v>
      </c>
      <c r="DY39" s="118">
        <v>0</v>
      </c>
      <c r="DZ39" s="118">
        <v>0</v>
      </c>
      <c r="EA39" s="118">
        <v>0</v>
      </c>
      <c r="EB39" s="118">
        <v>0</v>
      </c>
      <c r="EC39" s="118">
        <v>3.0000000000000001E-3</v>
      </c>
      <c r="ED39" s="118">
        <v>0</v>
      </c>
      <c r="EE39" s="118">
        <v>0</v>
      </c>
      <c r="EF39" s="118">
        <v>0</v>
      </c>
      <c r="EG39" s="118">
        <v>0</v>
      </c>
      <c r="EH39" s="118">
        <v>0</v>
      </c>
      <c r="EI39" s="118">
        <v>0</v>
      </c>
      <c r="EJ39" s="118">
        <v>0</v>
      </c>
      <c r="EK39" s="118">
        <v>0</v>
      </c>
      <c r="EL39" s="118">
        <v>0</v>
      </c>
      <c r="EM39" s="118">
        <v>0</v>
      </c>
      <c r="EN39" s="118">
        <v>0</v>
      </c>
      <c r="EO39" s="118">
        <v>0</v>
      </c>
      <c r="EP39" s="118">
        <v>0</v>
      </c>
      <c r="EQ39" s="118">
        <v>0</v>
      </c>
      <c r="ER39" s="118">
        <v>0</v>
      </c>
      <c r="ES39" s="118">
        <v>0</v>
      </c>
      <c r="ET39" s="118">
        <v>0</v>
      </c>
      <c r="EU39" s="118">
        <v>1E-3</v>
      </c>
      <c r="EV39" s="118">
        <v>0</v>
      </c>
      <c r="EW39" s="118">
        <v>6.2E-2</v>
      </c>
      <c r="EX39" s="118">
        <v>7.2999999999999995E-2</v>
      </c>
      <c r="EY39" s="118">
        <v>0.01</v>
      </c>
      <c r="EZ39" s="118">
        <v>0</v>
      </c>
      <c r="FA39" s="118">
        <v>0</v>
      </c>
      <c r="FB39" s="118">
        <v>0</v>
      </c>
      <c r="FC39" s="118">
        <v>0</v>
      </c>
      <c r="FD39" s="118">
        <v>0</v>
      </c>
      <c r="FE39" s="118">
        <v>0</v>
      </c>
      <c r="FF39" s="118">
        <v>0</v>
      </c>
      <c r="FG39" s="118">
        <v>0</v>
      </c>
      <c r="FH39" s="118">
        <v>0</v>
      </c>
      <c r="FI39" s="118">
        <v>0</v>
      </c>
      <c r="FJ39" s="118">
        <v>0</v>
      </c>
      <c r="FK39" s="118">
        <v>0</v>
      </c>
      <c r="FL39" s="118">
        <v>0</v>
      </c>
      <c r="FM39" s="118">
        <v>0</v>
      </c>
      <c r="FN39" s="118">
        <v>0</v>
      </c>
      <c r="FO39" s="118">
        <v>0</v>
      </c>
      <c r="FP39" s="118">
        <v>0</v>
      </c>
      <c r="FQ39" s="118">
        <v>0</v>
      </c>
      <c r="FR39" s="118">
        <v>0</v>
      </c>
      <c r="FS39" s="118">
        <v>0</v>
      </c>
      <c r="FT39" s="118">
        <v>0</v>
      </c>
      <c r="FU39" s="118">
        <v>0</v>
      </c>
      <c r="FV39" s="118">
        <v>0</v>
      </c>
      <c r="FW39" s="118">
        <v>0</v>
      </c>
      <c r="FX39" s="118">
        <v>0</v>
      </c>
      <c r="FY39" s="118">
        <v>0</v>
      </c>
      <c r="FZ39" s="118">
        <v>0</v>
      </c>
      <c r="GA39" s="118">
        <v>0</v>
      </c>
      <c r="GB39" s="118">
        <v>0</v>
      </c>
      <c r="GC39" s="118">
        <v>0</v>
      </c>
      <c r="GE39" s="105">
        <f>SUM(SheetB!W39:GC39) + SUM(SheetC!W39:GC39) + SUM(SheetD!W39:GC39) + SUM(SheetE!W39:GC39) + SUM(SheetF!W39:GC39)</f>
        <v>1.0040000000000002</v>
      </c>
      <c r="GG39" s="26">
        <f t="shared" si="113"/>
        <v>0</v>
      </c>
      <c r="GH39" s="26">
        <f t="shared" si="114"/>
        <v>0</v>
      </c>
      <c r="GI39" s="26">
        <f t="shared" si="115"/>
        <v>3.2000000000000001E-2</v>
      </c>
      <c r="GJ39" s="26">
        <f t="shared" si="116"/>
        <v>0</v>
      </c>
      <c r="GK39" s="26">
        <f t="shared" si="117"/>
        <v>0</v>
      </c>
      <c r="GL39" s="26">
        <f t="shared" si="118"/>
        <v>5.2999999999999999E-2</v>
      </c>
      <c r="GM39" s="26">
        <f t="shared" si="119"/>
        <v>0.01</v>
      </c>
      <c r="GN39" s="26">
        <f t="shared" si="120"/>
        <v>4.0000000000000001E-3</v>
      </c>
      <c r="GO39" s="26">
        <f t="shared" si="121"/>
        <v>8.8999999999999996E-2</v>
      </c>
      <c r="GP39" s="26">
        <f t="shared" si="122"/>
        <v>3.0000000000000001E-3</v>
      </c>
      <c r="GQ39" s="26">
        <f t="shared" si="123"/>
        <v>0</v>
      </c>
      <c r="GR39" s="26">
        <f t="shared" si="124"/>
        <v>0.14600000000000002</v>
      </c>
      <c r="GS39" s="26">
        <f t="shared" si="125"/>
        <v>0</v>
      </c>
      <c r="GT39" s="26">
        <f t="shared" si="126"/>
        <v>0</v>
      </c>
      <c r="GU39" s="105">
        <f>SUM(SheetB!GG39:GT39)+SUM(SheetC!GG39:GT39)+SUM(SheetD!GG39:GT39)+SUM(SheetE!GG39:GT39)+SUM(SheetF!GG39:GT39)</f>
        <v>1.0040000000000002</v>
      </c>
    </row>
    <row r="40" spans="1:203" ht="15" customHeight="1" x14ac:dyDescent="0.2">
      <c r="A40" t="s">
        <v>2129</v>
      </c>
      <c r="B40" s="118" t="s">
        <v>2114</v>
      </c>
      <c r="C40" s="119" t="s">
        <v>2130</v>
      </c>
      <c r="D40" s="119" t="s">
        <v>2131</v>
      </c>
      <c r="E40" s="118">
        <v>3</v>
      </c>
      <c r="F40" s="118">
        <v>2006</v>
      </c>
      <c r="G40" s="118"/>
      <c r="H40" s="118"/>
      <c r="I40" s="118"/>
      <c r="J40" s="118"/>
      <c r="K40" s="118"/>
      <c r="L40" s="118"/>
      <c r="M40" s="118"/>
      <c r="N40" s="118"/>
      <c r="O40" s="118"/>
      <c r="P40" s="118"/>
      <c r="Q40" s="118"/>
      <c r="R40" s="118"/>
      <c r="S40" s="118"/>
      <c r="T40" s="118"/>
      <c r="U40" s="118"/>
      <c r="V40" s="118"/>
      <c r="W40" s="118">
        <v>0</v>
      </c>
      <c r="X40" s="118">
        <v>0</v>
      </c>
      <c r="Y40" s="118">
        <v>0</v>
      </c>
      <c r="Z40" s="118">
        <v>0</v>
      </c>
      <c r="AA40" s="118">
        <v>0</v>
      </c>
      <c r="AB40" s="118">
        <v>0</v>
      </c>
      <c r="AC40" s="118">
        <v>0</v>
      </c>
      <c r="AD40" s="118">
        <v>0</v>
      </c>
      <c r="AE40" s="118">
        <v>0</v>
      </c>
      <c r="AF40" s="118">
        <v>0</v>
      </c>
      <c r="AG40" s="118">
        <v>0</v>
      </c>
      <c r="AH40" s="118">
        <v>0</v>
      </c>
      <c r="AI40" s="118">
        <v>0</v>
      </c>
      <c r="AJ40" s="118">
        <v>0</v>
      </c>
      <c r="AK40" s="118">
        <v>0</v>
      </c>
      <c r="AL40" s="118">
        <v>0</v>
      </c>
      <c r="AM40" s="118">
        <v>0</v>
      </c>
      <c r="AN40" s="118">
        <v>0</v>
      </c>
      <c r="AO40" s="118">
        <v>0</v>
      </c>
      <c r="AP40" s="118">
        <v>0</v>
      </c>
      <c r="AQ40" s="118">
        <v>0</v>
      </c>
      <c r="AR40" s="118">
        <v>0</v>
      </c>
      <c r="AS40" s="118">
        <v>0</v>
      </c>
      <c r="AT40" s="118">
        <v>0</v>
      </c>
      <c r="AU40" s="118">
        <v>0</v>
      </c>
      <c r="AV40" s="118">
        <v>0</v>
      </c>
      <c r="AW40" s="118">
        <v>0</v>
      </c>
      <c r="AX40" s="118">
        <v>0</v>
      </c>
      <c r="AY40" s="118">
        <v>0</v>
      </c>
      <c r="AZ40" s="118">
        <v>0</v>
      </c>
      <c r="BA40" s="118">
        <v>0</v>
      </c>
      <c r="BB40" s="118">
        <v>0</v>
      </c>
      <c r="BC40" s="118">
        <v>0</v>
      </c>
      <c r="BD40" s="118">
        <v>0</v>
      </c>
      <c r="BE40" s="118">
        <v>0</v>
      </c>
      <c r="BF40" s="118">
        <v>0</v>
      </c>
      <c r="BG40" s="118">
        <v>0</v>
      </c>
      <c r="BH40" s="118">
        <v>0</v>
      </c>
      <c r="BI40" s="118">
        <v>0</v>
      </c>
      <c r="BJ40" s="118">
        <v>0</v>
      </c>
      <c r="BK40" s="118">
        <v>0</v>
      </c>
      <c r="BL40" s="118">
        <v>0</v>
      </c>
      <c r="BM40" s="118">
        <v>0</v>
      </c>
      <c r="BN40" s="118">
        <v>0</v>
      </c>
      <c r="BO40" s="118">
        <v>0</v>
      </c>
      <c r="BP40" s="118">
        <v>0</v>
      </c>
      <c r="BQ40" s="118">
        <v>0</v>
      </c>
      <c r="BR40" s="118">
        <v>0</v>
      </c>
      <c r="BS40" s="118">
        <v>0</v>
      </c>
      <c r="BT40" s="118">
        <v>0</v>
      </c>
      <c r="BU40" s="118">
        <v>0</v>
      </c>
      <c r="BV40" s="118">
        <v>0</v>
      </c>
      <c r="BW40" s="118">
        <v>0</v>
      </c>
      <c r="BX40" s="118">
        <v>0</v>
      </c>
      <c r="BY40" s="118">
        <v>0</v>
      </c>
      <c r="BZ40" s="118">
        <v>0</v>
      </c>
      <c r="CA40" s="118">
        <v>0</v>
      </c>
      <c r="CB40" s="118">
        <v>0</v>
      </c>
      <c r="CC40" s="118">
        <v>0</v>
      </c>
      <c r="CD40" s="118">
        <v>0</v>
      </c>
      <c r="CE40" s="118">
        <v>0</v>
      </c>
      <c r="CF40" s="118">
        <v>0</v>
      </c>
      <c r="CG40" s="118">
        <v>0</v>
      </c>
      <c r="CH40" s="118">
        <v>0</v>
      </c>
      <c r="CI40" s="118">
        <v>0</v>
      </c>
      <c r="CJ40" s="118">
        <v>0</v>
      </c>
      <c r="CK40" s="118">
        <v>0</v>
      </c>
      <c r="CL40" s="118">
        <v>0</v>
      </c>
      <c r="CM40" s="118">
        <v>0</v>
      </c>
      <c r="CN40" s="118">
        <v>0</v>
      </c>
      <c r="CO40" s="118">
        <v>0</v>
      </c>
      <c r="CP40" s="118">
        <v>0</v>
      </c>
      <c r="CQ40" s="118">
        <v>0</v>
      </c>
      <c r="CR40" s="118">
        <v>0</v>
      </c>
      <c r="CS40" s="118">
        <v>0</v>
      </c>
      <c r="CT40" s="118">
        <v>0</v>
      </c>
      <c r="CU40" s="118">
        <v>0</v>
      </c>
      <c r="CV40" s="118">
        <v>0</v>
      </c>
      <c r="CW40" s="118">
        <v>0</v>
      </c>
      <c r="CX40" s="118">
        <v>0</v>
      </c>
      <c r="CY40" s="118">
        <v>0</v>
      </c>
      <c r="CZ40" s="118">
        <v>0</v>
      </c>
      <c r="DA40" s="118">
        <v>0</v>
      </c>
      <c r="DB40" s="118">
        <v>0</v>
      </c>
      <c r="DC40" s="118">
        <v>0</v>
      </c>
      <c r="DD40" s="118">
        <v>0</v>
      </c>
      <c r="DE40" s="118">
        <v>0</v>
      </c>
      <c r="DF40" s="118">
        <v>0</v>
      </c>
      <c r="DG40" s="118">
        <v>0</v>
      </c>
      <c r="DH40" s="118">
        <v>0</v>
      </c>
      <c r="DI40" s="118">
        <v>0</v>
      </c>
      <c r="DJ40" s="118">
        <v>0</v>
      </c>
      <c r="DK40" s="118">
        <v>0</v>
      </c>
      <c r="DL40" s="118">
        <v>0</v>
      </c>
      <c r="DM40" s="118">
        <v>0</v>
      </c>
      <c r="DN40" s="118">
        <v>0</v>
      </c>
      <c r="DO40" s="118">
        <v>0</v>
      </c>
      <c r="DP40" s="118">
        <v>0</v>
      </c>
      <c r="DQ40" s="118">
        <v>0</v>
      </c>
      <c r="DR40" s="118">
        <v>0</v>
      </c>
      <c r="DS40" s="118">
        <v>0</v>
      </c>
      <c r="DT40" s="118">
        <v>0</v>
      </c>
      <c r="DU40" s="118">
        <v>0</v>
      </c>
      <c r="DV40" s="118">
        <v>0</v>
      </c>
      <c r="DW40" s="118">
        <v>0</v>
      </c>
      <c r="DX40" s="118">
        <v>0</v>
      </c>
      <c r="DY40" s="118">
        <v>0</v>
      </c>
      <c r="DZ40" s="118">
        <v>0</v>
      </c>
      <c r="EA40" s="118">
        <v>0</v>
      </c>
      <c r="EB40" s="118">
        <v>0</v>
      </c>
      <c r="EC40" s="118">
        <v>0</v>
      </c>
      <c r="ED40" s="118">
        <v>0</v>
      </c>
      <c r="EE40" s="118">
        <v>0</v>
      </c>
      <c r="EF40" s="118">
        <v>0</v>
      </c>
      <c r="EG40" s="118">
        <v>0</v>
      </c>
      <c r="EH40" s="118">
        <v>0</v>
      </c>
      <c r="EI40" s="118">
        <v>0</v>
      </c>
      <c r="EJ40" s="118">
        <v>0</v>
      </c>
      <c r="EK40" s="118">
        <v>0</v>
      </c>
      <c r="EL40" s="118">
        <v>0</v>
      </c>
      <c r="EM40" s="118">
        <v>0</v>
      </c>
      <c r="EN40" s="118">
        <v>0</v>
      </c>
      <c r="EO40" s="118">
        <v>0</v>
      </c>
      <c r="EP40" s="118">
        <v>0</v>
      </c>
      <c r="EQ40" s="118">
        <v>0</v>
      </c>
      <c r="ER40" s="118">
        <v>0</v>
      </c>
      <c r="ES40" s="118">
        <v>0</v>
      </c>
      <c r="ET40" s="118">
        <v>0</v>
      </c>
      <c r="EU40" s="118">
        <v>0</v>
      </c>
      <c r="EV40" s="118">
        <v>0</v>
      </c>
      <c r="EW40" s="118">
        <v>0</v>
      </c>
      <c r="EX40" s="118">
        <v>0</v>
      </c>
      <c r="EY40" s="118">
        <v>0</v>
      </c>
      <c r="EZ40" s="118">
        <v>0</v>
      </c>
      <c r="FA40" s="118">
        <v>0</v>
      </c>
      <c r="FB40" s="118">
        <v>0</v>
      </c>
      <c r="FC40" s="118">
        <v>0</v>
      </c>
      <c r="FD40" s="118">
        <v>0</v>
      </c>
      <c r="FE40" s="118">
        <v>0</v>
      </c>
      <c r="FF40" s="118">
        <v>0</v>
      </c>
      <c r="FG40" s="118">
        <v>0</v>
      </c>
      <c r="FH40" s="118">
        <v>0</v>
      </c>
      <c r="FI40" s="118">
        <v>0</v>
      </c>
      <c r="FJ40" s="118">
        <v>0</v>
      </c>
      <c r="FK40" s="118">
        <v>0</v>
      </c>
      <c r="FL40" s="118">
        <v>0</v>
      </c>
      <c r="FM40" s="118">
        <v>0</v>
      </c>
      <c r="FN40" s="118">
        <v>0</v>
      </c>
      <c r="FO40" s="118">
        <v>0</v>
      </c>
      <c r="FP40" s="118">
        <v>0</v>
      </c>
      <c r="FQ40" s="118">
        <v>0</v>
      </c>
      <c r="FR40" s="118">
        <v>0</v>
      </c>
      <c r="FS40" s="118">
        <v>0</v>
      </c>
      <c r="FT40" s="118">
        <v>0</v>
      </c>
      <c r="FU40" s="118">
        <v>0</v>
      </c>
      <c r="FV40" s="118">
        <v>0</v>
      </c>
      <c r="FW40" s="118">
        <v>0</v>
      </c>
      <c r="FX40" s="118">
        <v>0</v>
      </c>
      <c r="FY40" s="118">
        <v>0</v>
      </c>
      <c r="FZ40" s="118">
        <v>0</v>
      </c>
      <c r="GA40" s="118">
        <v>0</v>
      </c>
      <c r="GB40" s="118">
        <v>0</v>
      </c>
      <c r="GC40" s="118">
        <v>0</v>
      </c>
      <c r="GE40" s="105">
        <f>SUM(SheetB!W40:GC40) + SUM(SheetC!W40:GC40) + SUM(SheetD!W40:GC40) + SUM(SheetE!W40:GC40) + SUM(SheetF!W40:GC40)</f>
        <v>1.0030000000000001</v>
      </c>
      <c r="GG40" s="26">
        <f t="shared" si="113"/>
        <v>0</v>
      </c>
      <c r="GH40" s="26">
        <f t="shared" si="114"/>
        <v>0</v>
      </c>
      <c r="GI40" s="26">
        <f t="shared" si="115"/>
        <v>0</v>
      </c>
      <c r="GJ40" s="26">
        <f t="shared" si="116"/>
        <v>0</v>
      </c>
      <c r="GK40" s="26">
        <f t="shared" si="117"/>
        <v>0</v>
      </c>
      <c r="GL40" s="26">
        <f t="shared" si="118"/>
        <v>0</v>
      </c>
      <c r="GM40" s="26">
        <f t="shared" si="119"/>
        <v>0</v>
      </c>
      <c r="GN40" s="26">
        <f t="shared" si="120"/>
        <v>0</v>
      </c>
      <c r="GO40" s="26">
        <f t="shared" si="121"/>
        <v>0</v>
      </c>
      <c r="GP40" s="26">
        <f t="shared" si="122"/>
        <v>0</v>
      </c>
      <c r="GQ40" s="26">
        <f t="shared" si="123"/>
        <v>0</v>
      </c>
      <c r="GR40" s="26">
        <f t="shared" si="124"/>
        <v>0</v>
      </c>
      <c r="GS40" s="26">
        <f t="shared" si="125"/>
        <v>0</v>
      </c>
      <c r="GT40" s="26">
        <f t="shared" si="126"/>
        <v>0</v>
      </c>
      <c r="GU40" s="105">
        <f>SUM(SheetB!GG40:GT40)+SUM(SheetC!GG40:GT40)+SUM(SheetD!GG40:GT40)+SUM(SheetE!GG40:GT40)+SUM(SheetF!GG40:GT40)</f>
        <v>1.0030000000000001</v>
      </c>
    </row>
    <row r="41" spans="1:203" ht="15" customHeight="1" x14ac:dyDescent="0.2">
      <c r="A41" s="134" t="s">
        <v>2188</v>
      </c>
      <c r="D41">
        <v>3</v>
      </c>
      <c r="E41">
        <v>2</v>
      </c>
      <c r="F41">
        <v>2015</v>
      </c>
      <c r="G41" t="s">
        <v>200</v>
      </c>
      <c r="W41" s="26">
        <v>0</v>
      </c>
      <c r="X41" s="26">
        <v>0</v>
      </c>
      <c r="Y41" s="26">
        <v>0</v>
      </c>
      <c r="Z41" s="26">
        <v>0</v>
      </c>
      <c r="AA41" s="26">
        <v>0</v>
      </c>
      <c r="AB41" s="26">
        <v>0</v>
      </c>
      <c r="AC41" s="26">
        <v>0</v>
      </c>
      <c r="AD41" s="26">
        <v>0</v>
      </c>
      <c r="AE41" s="26">
        <v>0</v>
      </c>
      <c r="AF41" s="26">
        <v>0</v>
      </c>
      <c r="AG41" s="26">
        <v>0</v>
      </c>
      <c r="AH41" s="26">
        <v>0</v>
      </c>
      <c r="AI41" s="26">
        <v>0</v>
      </c>
      <c r="AJ41" s="26">
        <v>0</v>
      </c>
      <c r="AK41" s="26">
        <v>0</v>
      </c>
      <c r="AL41" s="26">
        <v>0</v>
      </c>
      <c r="AM41" s="26">
        <v>0</v>
      </c>
      <c r="AN41" s="26">
        <v>0</v>
      </c>
      <c r="AO41" s="26">
        <v>0</v>
      </c>
      <c r="AP41" s="26">
        <v>0</v>
      </c>
      <c r="AQ41" s="26">
        <v>0</v>
      </c>
      <c r="AR41" s="26">
        <v>0</v>
      </c>
      <c r="AS41" s="26">
        <v>0</v>
      </c>
      <c r="AT41" s="26">
        <v>0</v>
      </c>
      <c r="AU41" s="26">
        <v>0</v>
      </c>
      <c r="AV41" s="26">
        <v>0</v>
      </c>
      <c r="AW41" s="26">
        <v>0</v>
      </c>
      <c r="AX41" s="26">
        <v>0</v>
      </c>
      <c r="AY41" s="26">
        <v>0</v>
      </c>
      <c r="AZ41" s="26">
        <v>0</v>
      </c>
      <c r="BA41" s="26">
        <v>0</v>
      </c>
      <c r="BB41" s="26">
        <v>0</v>
      </c>
      <c r="BC41" s="26">
        <v>0</v>
      </c>
      <c r="BD41" s="26">
        <v>0</v>
      </c>
      <c r="BE41" s="26">
        <v>0</v>
      </c>
      <c r="BF41" s="26">
        <v>0</v>
      </c>
      <c r="BG41" s="26">
        <v>0</v>
      </c>
      <c r="BH41" s="26">
        <v>0</v>
      </c>
      <c r="BI41" s="26">
        <v>0</v>
      </c>
      <c r="BJ41" s="26">
        <v>0</v>
      </c>
      <c r="BK41" s="26">
        <v>0</v>
      </c>
      <c r="BL41" s="26">
        <v>0</v>
      </c>
      <c r="BM41" s="26">
        <v>7.5678378255533852E-3</v>
      </c>
      <c r="BN41" s="26">
        <v>0</v>
      </c>
      <c r="BO41" s="26">
        <v>0</v>
      </c>
      <c r="BP41" s="26">
        <v>0</v>
      </c>
      <c r="BQ41" s="26">
        <v>0</v>
      </c>
      <c r="BR41" s="26">
        <v>0</v>
      </c>
      <c r="BS41" s="26">
        <v>0</v>
      </c>
      <c r="BT41" s="26">
        <v>0</v>
      </c>
      <c r="BU41" s="26">
        <v>0</v>
      </c>
      <c r="BV41" s="26">
        <v>0</v>
      </c>
      <c r="BW41" s="26">
        <v>0</v>
      </c>
      <c r="BX41" s="26">
        <v>0</v>
      </c>
      <c r="BY41" s="26">
        <v>0</v>
      </c>
      <c r="BZ41" s="26">
        <v>0</v>
      </c>
      <c r="CA41" s="26">
        <v>0</v>
      </c>
      <c r="CB41" s="26">
        <v>0</v>
      </c>
      <c r="CC41" s="26">
        <v>7.5678378255533852E-3</v>
      </c>
      <c r="CD41" s="26">
        <v>3.0316803781646293E-2</v>
      </c>
      <c r="CE41" s="26">
        <v>0</v>
      </c>
      <c r="CF41" s="26">
        <v>2.6544247988727791E-2</v>
      </c>
      <c r="CG41" s="26">
        <v>0</v>
      </c>
      <c r="CH41" s="26">
        <v>1.513567565110677E-2</v>
      </c>
      <c r="CI41" s="26">
        <v>7.947366028816874E-2</v>
      </c>
      <c r="CJ41" s="26">
        <v>0</v>
      </c>
      <c r="CK41" s="26">
        <v>7.590564065269762E-3</v>
      </c>
      <c r="CL41" s="26">
        <v>0</v>
      </c>
      <c r="CM41" s="26">
        <v>0</v>
      </c>
      <c r="CN41" s="26">
        <v>0</v>
      </c>
      <c r="CO41" s="26">
        <v>0</v>
      </c>
      <c r="CP41" s="26">
        <v>0</v>
      </c>
      <c r="CQ41" s="26">
        <v>0</v>
      </c>
      <c r="CR41" s="26">
        <v>0</v>
      </c>
      <c r="CS41" s="26">
        <v>0</v>
      </c>
      <c r="CT41" s="26">
        <v>0</v>
      </c>
      <c r="CU41" s="26">
        <v>0</v>
      </c>
      <c r="CV41" s="26">
        <v>0</v>
      </c>
      <c r="CW41" s="26">
        <v>0</v>
      </c>
      <c r="CX41" s="26">
        <v>0</v>
      </c>
      <c r="CY41" s="26">
        <v>0</v>
      </c>
      <c r="CZ41" s="26">
        <v>0</v>
      </c>
      <c r="DA41" s="26">
        <v>0</v>
      </c>
      <c r="DB41" s="26">
        <v>0</v>
      </c>
      <c r="DC41" s="26">
        <v>0</v>
      </c>
      <c r="DD41" s="26">
        <v>0</v>
      </c>
      <c r="DE41" s="26">
        <v>0</v>
      </c>
      <c r="DF41" s="26">
        <v>0</v>
      </c>
      <c r="DG41" s="26">
        <v>0</v>
      </c>
      <c r="DH41" s="26">
        <v>0</v>
      </c>
      <c r="DI41" s="26">
        <v>0</v>
      </c>
      <c r="DJ41" s="26">
        <v>0</v>
      </c>
      <c r="DK41" s="26">
        <v>0</v>
      </c>
      <c r="DL41" s="26">
        <v>0</v>
      </c>
      <c r="DM41" s="26">
        <v>0</v>
      </c>
      <c r="DN41" s="26">
        <v>0</v>
      </c>
      <c r="DO41" s="26">
        <v>0</v>
      </c>
      <c r="DP41" s="26">
        <v>0</v>
      </c>
      <c r="DQ41" s="26">
        <v>0</v>
      </c>
      <c r="DR41" s="26">
        <v>0</v>
      </c>
      <c r="DS41" s="26">
        <v>0</v>
      </c>
      <c r="DT41" s="26">
        <v>0</v>
      </c>
      <c r="DU41" s="26">
        <v>0</v>
      </c>
      <c r="DV41" s="26">
        <v>0</v>
      </c>
      <c r="DW41" s="26">
        <v>0</v>
      </c>
      <c r="DX41" s="26">
        <v>0</v>
      </c>
      <c r="DY41" s="26">
        <v>0</v>
      </c>
      <c r="DZ41" s="26">
        <v>0</v>
      </c>
      <c r="EA41" s="26">
        <v>0</v>
      </c>
      <c r="EB41" s="26">
        <v>0</v>
      </c>
      <c r="EC41" s="26">
        <v>0</v>
      </c>
      <c r="ED41" s="26">
        <v>0</v>
      </c>
      <c r="EE41" s="26">
        <v>0</v>
      </c>
      <c r="EF41" s="26">
        <v>0</v>
      </c>
      <c r="EG41" s="26">
        <v>0</v>
      </c>
      <c r="EH41" s="26">
        <v>0</v>
      </c>
      <c r="EI41" s="26">
        <v>0</v>
      </c>
      <c r="EJ41" s="26">
        <v>0</v>
      </c>
      <c r="EK41" s="26">
        <v>0</v>
      </c>
      <c r="EL41" s="26">
        <v>0</v>
      </c>
      <c r="EM41" s="26">
        <v>0</v>
      </c>
      <c r="EN41" s="26">
        <v>0</v>
      </c>
      <c r="EO41" s="26">
        <v>0</v>
      </c>
      <c r="EP41" s="26">
        <v>0</v>
      </c>
      <c r="EQ41" s="26">
        <v>0</v>
      </c>
      <c r="ER41" s="26">
        <v>0</v>
      </c>
      <c r="ES41" s="26">
        <v>0</v>
      </c>
      <c r="ET41" s="26">
        <v>0</v>
      </c>
      <c r="EU41" s="26">
        <v>0</v>
      </c>
      <c r="EV41" s="26">
        <v>0</v>
      </c>
      <c r="EW41" s="26">
        <v>0</v>
      </c>
      <c r="EX41" s="26">
        <v>0</v>
      </c>
      <c r="EY41" s="26">
        <v>0</v>
      </c>
      <c r="EZ41" s="26">
        <v>0</v>
      </c>
      <c r="FA41" s="26">
        <v>0</v>
      </c>
      <c r="FB41" s="26">
        <v>0</v>
      </c>
      <c r="FC41" s="26">
        <v>0</v>
      </c>
      <c r="FD41" s="26">
        <v>0</v>
      </c>
      <c r="FE41" s="26">
        <v>0</v>
      </c>
      <c r="FF41" s="26">
        <v>0</v>
      </c>
      <c r="FG41" s="26">
        <v>0</v>
      </c>
      <c r="FH41" s="26">
        <v>0</v>
      </c>
      <c r="FI41" s="26">
        <v>0</v>
      </c>
      <c r="FJ41" s="26">
        <v>0</v>
      </c>
      <c r="FK41" s="26">
        <v>0</v>
      </c>
      <c r="FL41" s="26">
        <v>0</v>
      </c>
      <c r="FM41" s="26">
        <v>0</v>
      </c>
      <c r="FN41" s="26">
        <v>0</v>
      </c>
      <c r="FO41" s="26">
        <v>0</v>
      </c>
      <c r="FP41" s="26">
        <v>0</v>
      </c>
      <c r="FQ41" s="26">
        <v>0</v>
      </c>
      <c r="FR41" s="26">
        <v>0</v>
      </c>
      <c r="FS41" s="26">
        <v>0</v>
      </c>
      <c r="FT41" s="26">
        <v>0</v>
      </c>
      <c r="FU41" s="26">
        <v>0</v>
      </c>
      <c r="FV41" s="26">
        <v>0</v>
      </c>
      <c r="FW41" s="26">
        <v>0</v>
      </c>
      <c r="FX41" s="26">
        <v>0</v>
      </c>
      <c r="FY41" s="26">
        <v>0</v>
      </c>
      <c r="FZ41" s="26">
        <v>0</v>
      </c>
      <c r="GA41" s="26">
        <v>0</v>
      </c>
      <c r="GB41" s="26">
        <v>0</v>
      </c>
      <c r="GC41" s="26">
        <v>0</v>
      </c>
      <c r="GE41" s="105">
        <f>SUM(SheetB!W41:GC41) + SUM(SheetC!W41:GC41) + SUM(SheetD!W41:GC41) + SUM(SheetE!W41:GC41) + SUM(SheetF!W41:GC41)</f>
        <v>1.0000000000000004</v>
      </c>
      <c r="GG41" s="26"/>
      <c r="GH41" s="26"/>
      <c r="GI41" s="26"/>
      <c r="GJ41" s="26"/>
      <c r="GK41" s="26"/>
      <c r="GL41" s="26"/>
      <c r="GM41" s="26"/>
      <c r="GN41" s="26"/>
      <c r="GO41" s="26"/>
      <c r="GP41" s="26"/>
      <c r="GQ41" s="26"/>
      <c r="GR41" s="26"/>
      <c r="GS41" s="26"/>
      <c r="GT41" s="26"/>
      <c r="GU41" s="105"/>
    </row>
    <row r="42" spans="1:203" ht="15" customHeight="1" x14ac:dyDescent="0.2">
      <c r="A42" s="134" t="s">
        <v>2189</v>
      </c>
      <c r="D42">
        <v>3</v>
      </c>
      <c r="E42">
        <v>2</v>
      </c>
      <c r="F42">
        <v>2015</v>
      </c>
      <c r="G42" t="s">
        <v>200</v>
      </c>
      <c r="W42" s="26">
        <v>0</v>
      </c>
      <c r="X42" s="26">
        <v>0</v>
      </c>
      <c r="Y42" s="26">
        <v>0</v>
      </c>
      <c r="Z42" s="26">
        <v>0</v>
      </c>
      <c r="AA42" s="26">
        <v>0</v>
      </c>
      <c r="AB42" s="26">
        <v>0</v>
      </c>
      <c r="AC42" s="26">
        <v>0</v>
      </c>
      <c r="AD42" s="26">
        <v>0</v>
      </c>
      <c r="AE42" s="26">
        <v>0</v>
      </c>
      <c r="AF42" s="26">
        <v>0</v>
      </c>
      <c r="AG42" s="26">
        <v>0</v>
      </c>
      <c r="AH42" s="26">
        <v>0</v>
      </c>
      <c r="AI42" s="26">
        <v>0</v>
      </c>
      <c r="AJ42" s="26">
        <v>0</v>
      </c>
      <c r="AK42" s="26">
        <v>0</v>
      </c>
      <c r="AL42" s="26">
        <v>0</v>
      </c>
      <c r="AM42" s="26">
        <v>0</v>
      </c>
      <c r="AN42" s="26">
        <v>0</v>
      </c>
      <c r="AO42" s="26">
        <v>0</v>
      </c>
      <c r="AP42" s="26">
        <v>0</v>
      </c>
      <c r="AQ42" s="26">
        <v>0</v>
      </c>
      <c r="AR42" s="26">
        <v>0</v>
      </c>
      <c r="AS42" s="26">
        <v>0</v>
      </c>
      <c r="AT42" s="26">
        <v>0</v>
      </c>
      <c r="AU42" s="26">
        <v>0</v>
      </c>
      <c r="AV42" s="26">
        <v>0</v>
      </c>
      <c r="AW42" s="26">
        <v>0</v>
      </c>
      <c r="AX42" s="26">
        <v>0</v>
      </c>
      <c r="AY42" s="26">
        <v>0</v>
      </c>
      <c r="AZ42" s="26">
        <v>0</v>
      </c>
      <c r="BA42" s="26">
        <v>5.114915092409468E-2</v>
      </c>
      <c r="BB42" s="26">
        <v>0</v>
      </c>
      <c r="BC42" s="26">
        <v>0</v>
      </c>
      <c r="BD42" s="26">
        <v>0</v>
      </c>
      <c r="BE42" s="26">
        <v>0</v>
      </c>
      <c r="BF42" s="26">
        <v>0</v>
      </c>
      <c r="BG42" s="26">
        <v>0</v>
      </c>
      <c r="BH42" s="26">
        <v>0</v>
      </c>
      <c r="BI42" s="26">
        <v>0</v>
      </c>
      <c r="BJ42" s="26">
        <v>0</v>
      </c>
      <c r="BK42" s="26">
        <v>0</v>
      </c>
      <c r="BL42" s="26">
        <v>0</v>
      </c>
      <c r="BM42" s="26">
        <v>2.841619495783038E-3</v>
      </c>
      <c r="BN42" s="26">
        <v>0</v>
      </c>
      <c r="BO42" s="26">
        <v>0</v>
      </c>
      <c r="BP42" s="26">
        <v>0</v>
      </c>
      <c r="BQ42" s="26">
        <v>0</v>
      </c>
      <c r="BR42" s="26">
        <v>0</v>
      </c>
      <c r="BS42" s="26">
        <v>0</v>
      </c>
      <c r="BT42" s="26">
        <v>0</v>
      </c>
      <c r="BU42" s="26">
        <v>0</v>
      </c>
      <c r="BV42" s="26">
        <v>0</v>
      </c>
      <c r="BW42" s="26">
        <v>0</v>
      </c>
      <c r="BX42" s="26">
        <v>0</v>
      </c>
      <c r="BY42" s="26">
        <v>0</v>
      </c>
      <c r="BZ42" s="26">
        <v>4.5465911932528608E-2</v>
      </c>
      <c r="CA42" s="26">
        <v>5.683238991566076E-3</v>
      </c>
      <c r="CB42" s="26">
        <v>2.2732955966264304E-2</v>
      </c>
      <c r="CC42" s="26">
        <v>0</v>
      </c>
      <c r="CD42" s="26">
        <v>7.0085703243992853E-2</v>
      </c>
      <c r="CE42" s="26">
        <v>5.683238991566076E-3</v>
      </c>
      <c r="CF42" s="26">
        <v>2.8416194957830376E-2</v>
      </c>
      <c r="CG42" s="26">
        <v>0</v>
      </c>
      <c r="CH42" s="26">
        <v>2.7461410807247275E-2</v>
      </c>
      <c r="CI42" s="26">
        <v>1.8936552319898162E-2</v>
      </c>
      <c r="CJ42" s="26">
        <v>0</v>
      </c>
      <c r="CK42" s="26">
        <v>5.683238991566076E-3</v>
      </c>
      <c r="CL42" s="26">
        <v>0</v>
      </c>
      <c r="CM42" s="26">
        <v>0</v>
      </c>
      <c r="CN42" s="26">
        <v>5.683238991566076E-3</v>
      </c>
      <c r="CO42" s="26">
        <v>0</v>
      </c>
      <c r="CP42" s="26">
        <v>0</v>
      </c>
      <c r="CQ42" s="26">
        <v>0</v>
      </c>
      <c r="CR42" s="26">
        <v>0</v>
      </c>
      <c r="CS42" s="26">
        <v>0</v>
      </c>
      <c r="CT42" s="26">
        <v>0</v>
      </c>
      <c r="CU42" s="26">
        <v>0</v>
      </c>
      <c r="CV42" s="26">
        <v>0</v>
      </c>
      <c r="CW42" s="26">
        <v>0</v>
      </c>
      <c r="CX42" s="26">
        <v>0</v>
      </c>
      <c r="CY42" s="26">
        <v>0</v>
      </c>
      <c r="CZ42" s="26">
        <v>0</v>
      </c>
      <c r="DA42" s="26">
        <v>0</v>
      </c>
      <c r="DB42" s="26">
        <v>0</v>
      </c>
      <c r="DC42" s="26">
        <v>0</v>
      </c>
      <c r="DD42" s="26">
        <v>0</v>
      </c>
      <c r="DE42" s="26">
        <v>0</v>
      </c>
      <c r="DF42" s="26">
        <v>0</v>
      </c>
      <c r="DG42" s="26">
        <v>0</v>
      </c>
      <c r="DH42" s="26">
        <v>0</v>
      </c>
      <c r="DI42" s="26">
        <v>0</v>
      </c>
      <c r="DJ42" s="26">
        <v>0</v>
      </c>
      <c r="DK42" s="26">
        <v>0</v>
      </c>
      <c r="DL42" s="26">
        <v>0</v>
      </c>
      <c r="DM42" s="26">
        <v>0</v>
      </c>
      <c r="DN42" s="26">
        <v>0</v>
      </c>
      <c r="DO42" s="26">
        <v>0</v>
      </c>
      <c r="DP42" s="26">
        <v>0</v>
      </c>
      <c r="DQ42" s="26">
        <v>0</v>
      </c>
      <c r="DR42" s="26">
        <v>0</v>
      </c>
      <c r="DS42" s="26">
        <v>0</v>
      </c>
      <c r="DT42" s="26">
        <v>0</v>
      </c>
      <c r="DU42" s="26">
        <v>0</v>
      </c>
      <c r="DV42" s="26">
        <v>0</v>
      </c>
      <c r="DW42" s="26">
        <v>0</v>
      </c>
      <c r="DX42" s="26">
        <v>0</v>
      </c>
      <c r="DY42" s="26">
        <v>0</v>
      </c>
      <c r="DZ42" s="26">
        <v>0</v>
      </c>
      <c r="EA42" s="26">
        <v>0</v>
      </c>
      <c r="EB42" s="26">
        <v>0</v>
      </c>
      <c r="EC42" s="26">
        <v>0</v>
      </c>
      <c r="ED42" s="26">
        <v>0</v>
      </c>
      <c r="EE42" s="26">
        <v>0</v>
      </c>
      <c r="EF42" s="26">
        <v>0</v>
      </c>
      <c r="EG42" s="26">
        <v>0</v>
      </c>
      <c r="EH42" s="26">
        <v>0</v>
      </c>
      <c r="EI42" s="26">
        <v>0</v>
      </c>
      <c r="EJ42" s="26">
        <v>0</v>
      </c>
      <c r="EK42" s="26">
        <v>0</v>
      </c>
      <c r="EL42" s="26">
        <v>0</v>
      </c>
      <c r="EM42" s="26">
        <v>0</v>
      </c>
      <c r="EN42" s="26">
        <v>0</v>
      </c>
      <c r="EO42" s="26">
        <v>0</v>
      </c>
      <c r="EP42" s="26">
        <v>0</v>
      </c>
      <c r="EQ42" s="26">
        <v>0</v>
      </c>
      <c r="ER42" s="26">
        <v>0</v>
      </c>
      <c r="ES42" s="26">
        <v>0</v>
      </c>
      <c r="ET42" s="26">
        <v>0</v>
      </c>
      <c r="EU42" s="26">
        <v>0</v>
      </c>
      <c r="EV42" s="26">
        <v>0</v>
      </c>
      <c r="EW42" s="26">
        <v>0</v>
      </c>
      <c r="EX42" s="26">
        <v>0</v>
      </c>
      <c r="EY42" s="26">
        <v>0</v>
      </c>
      <c r="EZ42" s="26">
        <v>0</v>
      </c>
      <c r="FA42" s="26">
        <v>0</v>
      </c>
      <c r="FB42" s="26">
        <v>0</v>
      </c>
      <c r="FC42" s="26">
        <v>0</v>
      </c>
      <c r="FD42" s="26">
        <v>0</v>
      </c>
      <c r="FE42" s="26">
        <v>0</v>
      </c>
      <c r="FF42" s="26">
        <v>0</v>
      </c>
      <c r="FG42" s="26">
        <v>0</v>
      </c>
      <c r="FH42" s="26">
        <v>0</v>
      </c>
      <c r="FI42" s="26">
        <v>0</v>
      </c>
      <c r="FJ42" s="26">
        <v>0</v>
      </c>
      <c r="FK42" s="26">
        <v>0</v>
      </c>
      <c r="FL42" s="26">
        <v>0</v>
      </c>
      <c r="FM42" s="26">
        <v>0</v>
      </c>
      <c r="FN42" s="26">
        <v>0</v>
      </c>
      <c r="FO42" s="26">
        <v>0</v>
      </c>
      <c r="FP42" s="26">
        <v>0</v>
      </c>
      <c r="FQ42" s="26">
        <v>0</v>
      </c>
      <c r="FR42" s="26">
        <v>0</v>
      </c>
      <c r="FS42" s="26">
        <v>0</v>
      </c>
      <c r="FT42" s="26">
        <v>0</v>
      </c>
      <c r="FU42" s="26">
        <v>0</v>
      </c>
      <c r="FV42" s="26">
        <v>0</v>
      </c>
      <c r="FW42" s="26">
        <v>0</v>
      </c>
      <c r="FX42" s="26">
        <v>0</v>
      </c>
      <c r="FY42" s="26">
        <v>0</v>
      </c>
      <c r="FZ42" s="26">
        <v>0</v>
      </c>
      <c r="GA42" s="26">
        <v>0</v>
      </c>
      <c r="GB42" s="26">
        <v>0</v>
      </c>
      <c r="GC42" s="26">
        <v>0</v>
      </c>
      <c r="GE42" s="105">
        <f>SUM(SheetB!W42:GC42) + SUM(SheetC!W42:GC42) + SUM(SheetD!W42:GC42) + SUM(SheetE!W42:GC42) + SUM(SheetF!W42:GC42)</f>
        <v>1.0000000000000004</v>
      </c>
      <c r="GG42" s="26"/>
      <c r="GH42" s="26"/>
      <c r="GI42" s="26"/>
      <c r="GJ42" s="26"/>
      <c r="GK42" s="26"/>
      <c r="GL42" s="26"/>
      <c r="GM42" s="26"/>
      <c r="GN42" s="26"/>
      <c r="GO42" s="26"/>
      <c r="GP42" s="26"/>
      <c r="GQ42" s="26"/>
      <c r="GR42" s="26"/>
      <c r="GS42" s="26"/>
      <c r="GT42" s="26"/>
      <c r="GU42" s="105"/>
    </row>
    <row r="43" spans="1:203" ht="15" customHeight="1" x14ac:dyDescent="0.2">
      <c r="A43" s="134" t="s">
        <v>2190</v>
      </c>
      <c r="D43">
        <v>3</v>
      </c>
      <c r="E43">
        <v>2</v>
      </c>
      <c r="F43">
        <v>2015</v>
      </c>
      <c r="G43" t="s">
        <v>200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4.7282398672455744E-3</v>
      </c>
      <c r="AY43" s="26">
        <v>0</v>
      </c>
      <c r="AZ43" s="26">
        <v>0</v>
      </c>
      <c r="BA43" s="26">
        <v>3.8826123525266536E-2</v>
      </c>
      <c r="BB43" s="26">
        <v>0</v>
      </c>
      <c r="BC43" s="26">
        <v>0</v>
      </c>
      <c r="BD43" s="26">
        <v>0</v>
      </c>
      <c r="BE43" s="26">
        <v>0</v>
      </c>
      <c r="BF43" s="26">
        <v>0</v>
      </c>
      <c r="BG43" s="26">
        <v>0</v>
      </c>
      <c r="BH43" s="26">
        <v>0</v>
      </c>
      <c r="BI43" s="26">
        <v>0</v>
      </c>
      <c r="BJ43" s="26">
        <v>0</v>
      </c>
      <c r="BK43" s="26">
        <v>0</v>
      </c>
      <c r="BL43" s="26">
        <v>1.1365961219340321E-2</v>
      </c>
      <c r="BM43" s="26">
        <v>1.7048941829010483E-2</v>
      </c>
      <c r="BN43" s="26">
        <v>0</v>
      </c>
      <c r="BO43" s="26">
        <v>0</v>
      </c>
      <c r="BP43" s="26">
        <v>0</v>
      </c>
      <c r="BQ43" s="26">
        <v>0</v>
      </c>
      <c r="BR43" s="26">
        <v>0</v>
      </c>
      <c r="BS43" s="26">
        <v>0</v>
      </c>
      <c r="BT43" s="26">
        <v>0</v>
      </c>
      <c r="BU43" s="26">
        <v>0</v>
      </c>
      <c r="BV43" s="26">
        <v>0</v>
      </c>
      <c r="BW43" s="26">
        <v>0</v>
      </c>
      <c r="BX43" s="26">
        <v>0</v>
      </c>
      <c r="BY43" s="26">
        <v>0</v>
      </c>
      <c r="BZ43" s="26">
        <v>3.3143142915596377E-2</v>
      </c>
      <c r="CA43" s="26">
        <v>5.6829806096701605E-3</v>
      </c>
      <c r="CB43" s="26">
        <v>5.6829806096701605E-3</v>
      </c>
      <c r="CC43" s="26">
        <v>5.6829806096701605E-3</v>
      </c>
      <c r="CD43" s="26">
        <v>9.0927689754722568E-2</v>
      </c>
      <c r="CE43" s="26">
        <v>1.7048941829010483E-2</v>
      </c>
      <c r="CF43" s="26">
        <v>3.1256393353185884E-2</v>
      </c>
      <c r="CG43" s="26">
        <v>0</v>
      </c>
      <c r="CH43" s="26">
        <v>5.114682548703145E-2</v>
      </c>
      <c r="CI43" s="26">
        <v>2.8414903048350803E-3</v>
      </c>
      <c r="CJ43" s="26">
        <v>0</v>
      </c>
      <c r="CK43" s="26">
        <v>1.1365961219340321E-2</v>
      </c>
      <c r="CL43" s="26">
        <v>0</v>
      </c>
      <c r="CM43" s="26">
        <v>0</v>
      </c>
      <c r="CN43" s="26">
        <v>1.7048941829010483E-2</v>
      </c>
      <c r="CO43" s="26">
        <v>0</v>
      </c>
      <c r="CP43" s="26">
        <v>0</v>
      </c>
      <c r="CQ43" s="26">
        <v>0</v>
      </c>
      <c r="CR43" s="26">
        <v>0</v>
      </c>
      <c r="CS43" s="26">
        <v>0</v>
      </c>
      <c r="CT43" s="26">
        <v>0</v>
      </c>
      <c r="CU43" s="26">
        <v>0</v>
      </c>
      <c r="CV43" s="26">
        <v>0</v>
      </c>
      <c r="CW43" s="26">
        <v>0</v>
      </c>
      <c r="CX43" s="26">
        <v>0</v>
      </c>
      <c r="CY43" s="26">
        <v>0</v>
      </c>
      <c r="CZ43" s="26">
        <v>0</v>
      </c>
      <c r="DA43" s="26">
        <v>0</v>
      </c>
      <c r="DB43" s="26">
        <v>0</v>
      </c>
      <c r="DC43" s="26">
        <v>0</v>
      </c>
      <c r="DD43" s="26">
        <v>0</v>
      </c>
      <c r="DE43" s="26">
        <v>2.8414903048350803E-3</v>
      </c>
      <c r="DF43" s="26">
        <v>0</v>
      </c>
      <c r="DG43" s="26">
        <v>0</v>
      </c>
      <c r="DH43" s="26">
        <v>0</v>
      </c>
      <c r="DI43" s="26">
        <v>0</v>
      </c>
      <c r="DJ43" s="26">
        <v>0</v>
      </c>
      <c r="DK43" s="26">
        <v>0</v>
      </c>
      <c r="DL43" s="26">
        <v>0</v>
      </c>
      <c r="DM43" s="26">
        <v>0</v>
      </c>
      <c r="DN43" s="26">
        <v>0</v>
      </c>
      <c r="DO43" s="26">
        <v>0</v>
      </c>
      <c r="DP43" s="26">
        <v>0</v>
      </c>
      <c r="DQ43" s="26">
        <v>0</v>
      </c>
      <c r="DR43" s="26">
        <v>0</v>
      </c>
      <c r="DS43" s="26">
        <v>0</v>
      </c>
      <c r="DT43" s="26">
        <v>0</v>
      </c>
      <c r="DU43" s="26">
        <v>0</v>
      </c>
      <c r="DV43" s="26">
        <v>0</v>
      </c>
      <c r="DW43" s="26">
        <v>0</v>
      </c>
      <c r="DX43" s="26">
        <v>0</v>
      </c>
      <c r="DY43" s="26">
        <v>0</v>
      </c>
      <c r="DZ43" s="26">
        <v>0</v>
      </c>
      <c r="EA43" s="26">
        <v>0</v>
      </c>
      <c r="EB43" s="26">
        <v>0</v>
      </c>
      <c r="EC43" s="26">
        <v>0</v>
      </c>
      <c r="ED43" s="26">
        <v>0</v>
      </c>
      <c r="EE43" s="26">
        <v>0</v>
      </c>
      <c r="EF43" s="26">
        <v>0</v>
      </c>
      <c r="EG43" s="26">
        <v>0</v>
      </c>
      <c r="EH43" s="26">
        <v>0</v>
      </c>
      <c r="EI43" s="26">
        <v>0</v>
      </c>
      <c r="EJ43" s="26">
        <v>0</v>
      </c>
      <c r="EK43" s="26">
        <v>0</v>
      </c>
      <c r="EL43" s="26">
        <v>0</v>
      </c>
      <c r="EM43" s="26">
        <v>0</v>
      </c>
      <c r="EN43" s="26">
        <v>0</v>
      </c>
      <c r="EO43" s="26">
        <v>0</v>
      </c>
      <c r="EP43" s="26">
        <v>0</v>
      </c>
      <c r="EQ43" s="26">
        <v>0</v>
      </c>
      <c r="ER43" s="26">
        <v>0</v>
      </c>
      <c r="ES43" s="26">
        <v>0</v>
      </c>
      <c r="ET43" s="26">
        <v>0</v>
      </c>
      <c r="EU43" s="26">
        <v>0</v>
      </c>
      <c r="EV43" s="26">
        <v>0</v>
      </c>
      <c r="EW43" s="26">
        <v>0</v>
      </c>
      <c r="EX43" s="26">
        <v>0</v>
      </c>
      <c r="EY43" s="26">
        <v>0</v>
      </c>
      <c r="EZ43" s="26">
        <v>0</v>
      </c>
      <c r="FA43" s="26">
        <v>0</v>
      </c>
      <c r="FB43" s="26">
        <v>0</v>
      </c>
      <c r="FC43" s="26">
        <v>0</v>
      </c>
      <c r="FD43" s="26">
        <v>0</v>
      </c>
      <c r="FE43" s="26">
        <v>0</v>
      </c>
      <c r="FF43" s="26">
        <v>0</v>
      </c>
      <c r="FG43" s="26">
        <v>0</v>
      </c>
      <c r="FH43" s="26">
        <v>0</v>
      </c>
      <c r="FI43" s="26">
        <v>0</v>
      </c>
      <c r="FJ43" s="26">
        <v>0</v>
      </c>
      <c r="FK43" s="26">
        <v>0</v>
      </c>
      <c r="FL43" s="26">
        <v>0</v>
      </c>
      <c r="FM43" s="26">
        <v>0</v>
      </c>
      <c r="FN43" s="26">
        <v>0</v>
      </c>
      <c r="FO43" s="26">
        <v>0</v>
      </c>
      <c r="FP43" s="26">
        <v>0</v>
      </c>
      <c r="FQ43" s="26">
        <v>0</v>
      </c>
      <c r="FR43" s="26">
        <v>0</v>
      </c>
      <c r="FS43" s="26">
        <v>0</v>
      </c>
      <c r="FT43" s="26">
        <v>0</v>
      </c>
      <c r="FU43" s="26">
        <v>0</v>
      </c>
      <c r="FV43" s="26">
        <v>0</v>
      </c>
      <c r="FW43" s="26">
        <v>0</v>
      </c>
      <c r="FX43" s="26">
        <v>0</v>
      </c>
      <c r="FY43" s="26">
        <v>0</v>
      </c>
      <c r="FZ43" s="26">
        <v>0</v>
      </c>
      <c r="GA43" s="26">
        <v>0</v>
      </c>
      <c r="GB43" s="26">
        <v>0</v>
      </c>
      <c r="GC43" s="26">
        <v>0</v>
      </c>
      <c r="GE43" s="105">
        <f>SUM(SheetB!W43:GC43) + SUM(SheetC!W43:GC43) + SUM(SheetD!W43:GC43) + SUM(SheetE!W43:GC43) + SUM(SheetF!W43:GC43)</f>
        <v>1.0000000000000002</v>
      </c>
      <c r="GG43" s="26"/>
      <c r="GH43" s="26"/>
      <c r="GI43" s="26"/>
      <c r="GJ43" s="26"/>
      <c r="GK43" s="26"/>
      <c r="GL43" s="26"/>
      <c r="GM43" s="26"/>
      <c r="GN43" s="26"/>
      <c r="GO43" s="26"/>
      <c r="GP43" s="26"/>
      <c r="GQ43" s="26"/>
      <c r="GR43" s="26"/>
      <c r="GS43" s="26"/>
      <c r="GT43" s="26"/>
      <c r="GU43" s="105"/>
    </row>
    <row r="44" spans="1:203" ht="15" customHeight="1" x14ac:dyDescent="0.25">
      <c r="A44" s="134" t="s">
        <v>2209</v>
      </c>
      <c r="D44">
        <v>3</v>
      </c>
      <c r="E44">
        <v>2</v>
      </c>
      <c r="F44">
        <v>2015</v>
      </c>
      <c r="G44" t="str">
        <f>G43</f>
        <v>Recall</v>
      </c>
      <c r="W44" s="135">
        <f t="shared" ref="W44:CH44" si="127">AVERAGE(W41:W43)</f>
        <v>0</v>
      </c>
      <c r="X44" s="135">
        <f t="shared" si="127"/>
        <v>0</v>
      </c>
      <c r="Y44" s="135">
        <f t="shared" si="127"/>
        <v>0</v>
      </c>
      <c r="Z44" s="135">
        <f t="shared" si="127"/>
        <v>0</v>
      </c>
      <c r="AA44" s="135">
        <f t="shared" si="127"/>
        <v>0</v>
      </c>
      <c r="AB44" s="135">
        <f t="shared" si="127"/>
        <v>0</v>
      </c>
      <c r="AC44" s="135">
        <f t="shared" si="127"/>
        <v>0</v>
      </c>
      <c r="AD44" s="135">
        <f t="shared" si="127"/>
        <v>0</v>
      </c>
      <c r="AE44" s="135">
        <f t="shared" si="127"/>
        <v>0</v>
      </c>
      <c r="AF44" s="135">
        <f t="shared" si="127"/>
        <v>0</v>
      </c>
      <c r="AG44" s="135">
        <f t="shared" si="127"/>
        <v>0</v>
      </c>
      <c r="AH44" s="135">
        <f t="shared" si="127"/>
        <v>0</v>
      </c>
      <c r="AI44" s="135">
        <f t="shared" si="127"/>
        <v>0</v>
      </c>
      <c r="AJ44" s="135">
        <f t="shared" si="127"/>
        <v>0</v>
      </c>
      <c r="AK44" s="135">
        <f t="shared" si="127"/>
        <v>0</v>
      </c>
      <c r="AL44" s="135">
        <f t="shared" si="127"/>
        <v>0</v>
      </c>
      <c r="AM44" s="135">
        <f t="shared" si="127"/>
        <v>0</v>
      </c>
      <c r="AN44" s="135">
        <f t="shared" si="127"/>
        <v>0</v>
      </c>
      <c r="AO44" s="135">
        <f t="shared" si="127"/>
        <v>0</v>
      </c>
      <c r="AP44" s="135">
        <f t="shared" si="127"/>
        <v>0</v>
      </c>
      <c r="AQ44" s="135">
        <f t="shared" si="127"/>
        <v>0</v>
      </c>
      <c r="AR44" s="135">
        <f t="shared" si="127"/>
        <v>0</v>
      </c>
      <c r="AS44" s="135">
        <f t="shared" si="127"/>
        <v>0</v>
      </c>
      <c r="AT44" s="135">
        <f t="shared" si="127"/>
        <v>0</v>
      </c>
      <c r="AU44" s="135">
        <f t="shared" si="127"/>
        <v>0</v>
      </c>
      <c r="AV44" s="135">
        <f t="shared" si="127"/>
        <v>0</v>
      </c>
      <c r="AW44" s="135">
        <f t="shared" si="127"/>
        <v>0</v>
      </c>
      <c r="AX44" s="135">
        <f t="shared" si="127"/>
        <v>1.5760799557485248E-3</v>
      </c>
      <c r="AY44" s="135">
        <f t="shared" si="127"/>
        <v>0</v>
      </c>
      <c r="AZ44" s="135">
        <f t="shared" si="127"/>
        <v>0</v>
      </c>
      <c r="BA44" s="135">
        <f t="shared" si="127"/>
        <v>2.9991758149787068E-2</v>
      </c>
      <c r="BB44" s="135">
        <f t="shared" si="127"/>
        <v>0</v>
      </c>
      <c r="BC44" s="135">
        <f t="shared" si="127"/>
        <v>0</v>
      </c>
      <c r="BD44" s="135">
        <f t="shared" si="127"/>
        <v>0</v>
      </c>
      <c r="BE44" s="135">
        <f t="shared" si="127"/>
        <v>0</v>
      </c>
      <c r="BF44" s="135">
        <f t="shared" si="127"/>
        <v>0</v>
      </c>
      <c r="BG44" s="135">
        <f t="shared" si="127"/>
        <v>0</v>
      </c>
      <c r="BH44" s="135">
        <f t="shared" si="127"/>
        <v>0</v>
      </c>
      <c r="BI44" s="135">
        <f t="shared" si="127"/>
        <v>0</v>
      </c>
      <c r="BJ44" s="135">
        <f t="shared" si="127"/>
        <v>0</v>
      </c>
      <c r="BK44" s="135">
        <f t="shared" si="127"/>
        <v>0</v>
      </c>
      <c r="BL44" s="135">
        <f t="shared" si="127"/>
        <v>3.7886537397801069E-3</v>
      </c>
      <c r="BM44" s="135">
        <f t="shared" si="127"/>
        <v>9.1527997167823016E-3</v>
      </c>
      <c r="BN44" s="135">
        <f t="shared" si="127"/>
        <v>0</v>
      </c>
      <c r="BO44" s="135">
        <f t="shared" si="127"/>
        <v>0</v>
      </c>
      <c r="BP44" s="135">
        <f t="shared" si="127"/>
        <v>0</v>
      </c>
      <c r="BQ44" s="135">
        <f t="shared" si="127"/>
        <v>0</v>
      </c>
      <c r="BR44" s="135">
        <f t="shared" si="127"/>
        <v>0</v>
      </c>
      <c r="BS44" s="135">
        <f t="shared" si="127"/>
        <v>0</v>
      </c>
      <c r="BT44" s="135">
        <f t="shared" si="127"/>
        <v>0</v>
      </c>
      <c r="BU44" s="135">
        <f t="shared" si="127"/>
        <v>0</v>
      </c>
      <c r="BV44" s="135">
        <f t="shared" si="127"/>
        <v>0</v>
      </c>
      <c r="BW44" s="135">
        <f t="shared" si="127"/>
        <v>0</v>
      </c>
      <c r="BX44" s="135">
        <f t="shared" si="127"/>
        <v>0</v>
      </c>
      <c r="BY44" s="135">
        <f t="shared" si="127"/>
        <v>0</v>
      </c>
      <c r="BZ44" s="135">
        <f t="shared" si="127"/>
        <v>2.6203018282708327E-2</v>
      </c>
      <c r="CA44" s="135">
        <f t="shared" si="127"/>
        <v>3.7887398670787453E-3</v>
      </c>
      <c r="CB44" s="135">
        <f t="shared" si="127"/>
        <v>9.4719788586448209E-3</v>
      </c>
      <c r="CC44" s="135">
        <f t="shared" si="127"/>
        <v>4.4169394784078489E-3</v>
      </c>
      <c r="CD44" s="135">
        <f t="shared" si="127"/>
        <v>6.377673226012058E-2</v>
      </c>
      <c r="CE44" s="135">
        <f t="shared" si="127"/>
        <v>7.5773936068588531E-3</v>
      </c>
      <c r="CF44" s="135">
        <f t="shared" si="127"/>
        <v>2.8738945433248019E-2</v>
      </c>
      <c r="CG44" s="135">
        <f t="shared" si="127"/>
        <v>0</v>
      </c>
      <c r="CH44" s="135">
        <f t="shared" si="127"/>
        <v>3.1247970648461829E-2</v>
      </c>
      <c r="CI44" s="135">
        <f t="shared" ref="CI44:ET44" si="128">AVERAGE(CI41:CI43)</f>
        <v>3.3750567637633989E-2</v>
      </c>
      <c r="CJ44" s="135">
        <f t="shared" si="128"/>
        <v>0</v>
      </c>
      <c r="CK44" s="135">
        <f t="shared" si="128"/>
        <v>8.213254758725386E-3</v>
      </c>
      <c r="CL44" s="135">
        <f t="shared" si="128"/>
        <v>0</v>
      </c>
      <c r="CM44" s="135">
        <f t="shared" si="128"/>
        <v>0</v>
      </c>
      <c r="CN44" s="135">
        <f t="shared" si="128"/>
        <v>7.5773936068588531E-3</v>
      </c>
      <c r="CO44" s="135">
        <f t="shared" si="128"/>
        <v>0</v>
      </c>
      <c r="CP44" s="135">
        <f t="shared" si="128"/>
        <v>0</v>
      </c>
      <c r="CQ44" s="135">
        <f t="shared" si="128"/>
        <v>0</v>
      </c>
      <c r="CR44" s="135">
        <f t="shared" si="128"/>
        <v>0</v>
      </c>
      <c r="CS44" s="135">
        <f t="shared" si="128"/>
        <v>0</v>
      </c>
      <c r="CT44" s="135">
        <f t="shared" si="128"/>
        <v>0</v>
      </c>
      <c r="CU44" s="135">
        <f t="shared" si="128"/>
        <v>0</v>
      </c>
      <c r="CV44" s="135">
        <f t="shared" si="128"/>
        <v>0</v>
      </c>
      <c r="CW44" s="135">
        <f t="shared" si="128"/>
        <v>0</v>
      </c>
      <c r="CX44" s="135">
        <f t="shared" si="128"/>
        <v>0</v>
      </c>
      <c r="CY44" s="135">
        <f t="shared" si="128"/>
        <v>0</v>
      </c>
      <c r="CZ44" s="135">
        <f t="shared" si="128"/>
        <v>0</v>
      </c>
      <c r="DA44" s="135">
        <f t="shared" si="128"/>
        <v>0</v>
      </c>
      <c r="DB44" s="135">
        <f t="shared" si="128"/>
        <v>0</v>
      </c>
      <c r="DC44" s="135">
        <f t="shared" si="128"/>
        <v>0</v>
      </c>
      <c r="DD44" s="135">
        <f t="shared" si="128"/>
        <v>0</v>
      </c>
      <c r="DE44" s="135">
        <f t="shared" si="128"/>
        <v>9.4716343494502672E-4</v>
      </c>
      <c r="DF44" s="135">
        <f t="shared" si="128"/>
        <v>0</v>
      </c>
      <c r="DG44" s="135">
        <f t="shared" si="128"/>
        <v>0</v>
      </c>
      <c r="DH44" s="135">
        <f t="shared" si="128"/>
        <v>0</v>
      </c>
      <c r="DI44" s="135">
        <f t="shared" si="128"/>
        <v>0</v>
      </c>
      <c r="DJ44" s="135">
        <f t="shared" si="128"/>
        <v>0</v>
      </c>
      <c r="DK44" s="135">
        <f t="shared" si="128"/>
        <v>0</v>
      </c>
      <c r="DL44" s="135">
        <f t="shared" si="128"/>
        <v>0</v>
      </c>
      <c r="DM44" s="135">
        <f t="shared" si="128"/>
        <v>0</v>
      </c>
      <c r="DN44" s="135">
        <f t="shared" si="128"/>
        <v>0</v>
      </c>
      <c r="DO44" s="135">
        <f t="shared" si="128"/>
        <v>0</v>
      </c>
      <c r="DP44" s="135">
        <f t="shared" si="128"/>
        <v>0</v>
      </c>
      <c r="DQ44" s="135">
        <f t="shared" si="128"/>
        <v>0</v>
      </c>
      <c r="DR44" s="135">
        <f t="shared" si="128"/>
        <v>0</v>
      </c>
      <c r="DS44" s="135">
        <f t="shared" si="128"/>
        <v>0</v>
      </c>
      <c r="DT44" s="135">
        <f t="shared" si="128"/>
        <v>0</v>
      </c>
      <c r="DU44" s="135">
        <f t="shared" si="128"/>
        <v>0</v>
      </c>
      <c r="DV44" s="135">
        <f t="shared" si="128"/>
        <v>0</v>
      </c>
      <c r="DW44" s="135">
        <f t="shared" si="128"/>
        <v>0</v>
      </c>
      <c r="DX44" s="135">
        <f t="shared" si="128"/>
        <v>0</v>
      </c>
      <c r="DY44" s="135">
        <f t="shared" si="128"/>
        <v>0</v>
      </c>
      <c r="DZ44" s="135">
        <f t="shared" si="128"/>
        <v>0</v>
      </c>
      <c r="EA44" s="135">
        <f t="shared" si="128"/>
        <v>0</v>
      </c>
      <c r="EB44" s="135">
        <f t="shared" si="128"/>
        <v>0</v>
      </c>
      <c r="EC44" s="135">
        <f t="shared" si="128"/>
        <v>0</v>
      </c>
      <c r="ED44" s="135">
        <f t="shared" si="128"/>
        <v>0</v>
      </c>
      <c r="EE44" s="135">
        <f t="shared" si="128"/>
        <v>0</v>
      </c>
      <c r="EF44" s="135">
        <f t="shared" si="128"/>
        <v>0</v>
      </c>
      <c r="EG44" s="135">
        <f t="shared" si="128"/>
        <v>0</v>
      </c>
      <c r="EH44" s="135">
        <f t="shared" si="128"/>
        <v>0</v>
      </c>
      <c r="EI44" s="135">
        <f t="shared" si="128"/>
        <v>0</v>
      </c>
      <c r="EJ44" s="135">
        <f t="shared" si="128"/>
        <v>0</v>
      </c>
      <c r="EK44" s="135">
        <f t="shared" si="128"/>
        <v>0</v>
      </c>
      <c r="EL44" s="135">
        <f t="shared" si="128"/>
        <v>0</v>
      </c>
      <c r="EM44" s="135">
        <f t="shared" si="128"/>
        <v>0</v>
      </c>
      <c r="EN44" s="135">
        <f t="shared" si="128"/>
        <v>0</v>
      </c>
      <c r="EO44" s="135">
        <f t="shared" si="128"/>
        <v>0</v>
      </c>
      <c r="EP44" s="135">
        <f t="shared" si="128"/>
        <v>0</v>
      </c>
      <c r="EQ44" s="135">
        <f t="shared" si="128"/>
        <v>0</v>
      </c>
      <c r="ER44" s="135">
        <f t="shared" si="128"/>
        <v>0</v>
      </c>
      <c r="ES44" s="135">
        <f t="shared" si="128"/>
        <v>0</v>
      </c>
      <c r="ET44" s="135">
        <f t="shared" si="128"/>
        <v>0</v>
      </c>
      <c r="EU44" s="135">
        <f t="shared" ref="EU44:GB44" si="129">AVERAGE(EU41:EU43)</f>
        <v>0</v>
      </c>
      <c r="EV44" s="135">
        <f t="shared" si="129"/>
        <v>0</v>
      </c>
      <c r="EW44" s="135">
        <f t="shared" si="129"/>
        <v>0</v>
      </c>
      <c r="EX44" s="135">
        <f t="shared" si="129"/>
        <v>0</v>
      </c>
      <c r="EY44" s="135">
        <f t="shared" si="129"/>
        <v>0</v>
      </c>
      <c r="EZ44" s="135">
        <f t="shared" si="129"/>
        <v>0</v>
      </c>
      <c r="FA44" s="135">
        <f t="shared" si="129"/>
        <v>0</v>
      </c>
      <c r="FB44" s="135">
        <f t="shared" si="129"/>
        <v>0</v>
      </c>
      <c r="FC44" s="135">
        <f t="shared" si="129"/>
        <v>0</v>
      </c>
      <c r="FD44" s="135">
        <f t="shared" si="129"/>
        <v>0</v>
      </c>
      <c r="FE44" s="135">
        <f t="shared" si="129"/>
        <v>0</v>
      </c>
      <c r="FF44" s="135">
        <f t="shared" si="129"/>
        <v>0</v>
      </c>
      <c r="FG44" s="135">
        <f t="shared" si="129"/>
        <v>0</v>
      </c>
      <c r="FH44" s="135">
        <f t="shared" si="129"/>
        <v>0</v>
      </c>
      <c r="FI44" s="135">
        <f t="shared" si="129"/>
        <v>0</v>
      </c>
      <c r="FJ44" s="135">
        <f t="shared" si="129"/>
        <v>0</v>
      </c>
      <c r="FK44" s="135">
        <f t="shared" si="129"/>
        <v>0</v>
      </c>
      <c r="FL44" s="135">
        <f t="shared" si="129"/>
        <v>0</v>
      </c>
      <c r="FM44" s="135">
        <f t="shared" si="129"/>
        <v>0</v>
      </c>
      <c r="FN44" s="135">
        <f t="shared" si="129"/>
        <v>0</v>
      </c>
      <c r="FO44" s="135">
        <f t="shared" si="129"/>
        <v>0</v>
      </c>
      <c r="FP44" s="135">
        <f t="shared" si="129"/>
        <v>0</v>
      </c>
      <c r="FQ44" s="135">
        <f t="shared" si="129"/>
        <v>0</v>
      </c>
      <c r="FR44" s="135">
        <f t="shared" si="129"/>
        <v>0</v>
      </c>
      <c r="FS44" s="135">
        <f t="shared" si="129"/>
        <v>0</v>
      </c>
      <c r="FT44" s="135">
        <f t="shared" si="129"/>
        <v>0</v>
      </c>
      <c r="FU44" s="135">
        <f t="shared" si="129"/>
        <v>0</v>
      </c>
      <c r="FV44" s="135">
        <f t="shared" si="129"/>
        <v>0</v>
      </c>
      <c r="FW44" s="135">
        <f t="shared" si="129"/>
        <v>0</v>
      </c>
      <c r="FX44" s="135">
        <f t="shared" si="129"/>
        <v>0</v>
      </c>
      <c r="FY44" s="135">
        <f t="shared" si="129"/>
        <v>0</v>
      </c>
      <c r="FZ44" s="135">
        <f t="shared" si="129"/>
        <v>0</v>
      </c>
      <c r="GA44" s="135">
        <f t="shared" si="129"/>
        <v>0</v>
      </c>
      <c r="GB44" s="135">
        <f t="shared" si="129"/>
        <v>0</v>
      </c>
      <c r="GC44" s="135">
        <f>AVERAGE(GC41:GC43)</f>
        <v>0</v>
      </c>
      <c r="GE44" s="105">
        <f>SUM(SheetB!W44:GC44) + SUM(SheetC!W44:GC44) + SUM(SheetD!W44:GC44) + SUM(SheetE!W44:GC44) + SUM(SheetF!W44:GC44)</f>
        <v>1.0000000000000002</v>
      </c>
      <c r="GG44" s="26"/>
      <c r="GH44" s="26"/>
      <c r="GI44" s="26"/>
      <c r="GJ44" s="26"/>
      <c r="GK44" s="26"/>
      <c r="GL44" s="26"/>
      <c r="GM44" s="26"/>
      <c r="GN44" s="26"/>
      <c r="GO44" s="26"/>
      <c r="GP44" s="26"/>
      <c r="GQ44" s="26"/>
      <c r="GR44" s="26"/>
      <c r="GS44" s="26"/>
      <c r="GT44" s="26"/>
      <c r="GU44" s="105"/>
    </row>
    <row r="45" spans="1:203" ht="15" customHeight="1" x14ac:dyDescent="0.2">
      <c r="A45" s="134" t="s">
        <v>2191</v>
      </c>
      <c r="D45">
        <v>4</v>
      </c>
      <c r="E45">
        <v>2</v>
      </c>
      <c r="F45">
        <v>2015</v>
      </c>
      <c r="G45" t="s">
        <v>200</v>
      </c>
      <c r="W45" s="26">
        <v>0</v>
      </c>
      <c r="X45" s="26">
        <v>0</v>
      </c>
      <c r="Y45" s="26">
        <v>0</v>
      </c>
      <c r="Z45" s="26">
        <v>0</v>
      </c>
      <c r="AA45" s="26">
        <v>0</v>
      </c>
      <c r="AB45" s="26">
        <v>0</v>
      </c>
      <c r="AC45" s="26">
        <v>0</v>
      </c>
      <c r="AD45" s="26">
        <v>0</v>
      </c>
      <c r="AE45" s="26">
        <v>0</v>
      </c>
      <c r="AF45" s="26">
        <v>0</v>
      </c>
      <c r="AG45" s="26">
        <v>0</v>
      </c>
      <c r="AH45" s="26">
        <v>0</v>
      </c>
      <c r="AI45" s="26">
        <v>0</v>
      </c>
      <c r="AJ45" s="26">
        <v>0</v>
      </c>
      <c r="AK45" s="26">
        <v>0</v>
      </c>
      <c r="AL45" s="26">
        <v>0</v>
      </c>
      <c r="AM45" s="26">
        <v>0</v>
      </c>
      <c r="AN45" s="26">
        <v>0</v>
      </c>
      <c r="AO45" s="26">
        <v>0</v>
      </c>
      <c r="AP45" s="26">
        <v>0</v>
      </c>
      <c r="AQ45" s="26">
        <v>0</v>
      </c>
      <c r="AR45" s="26">
        <v>0</v>
      </c>
      <c r="AS45" s="26">
        <v>0</v>
      </c>
      <c r="AT45" s="26">
        <v>0</v>
      </c>
      <c r="AU45" s="26">
        <v>0</v>
      </c>
      <c r="AV45" s="26">
        <v>0</v>
      </c>
      <c r="AW45" s="26">
        <v>0</v>
      </c>
      <c r="AX45" s="26">
        <v>0</v>
      </c>
      <c r="AY45" s="26">
        <v>0</v>
      </c>
      <c r="AZ45" s="26">
        <v>0</v>
      </c>
      <c r="BA45" s="26">
        <v>5.01955078657816E-2</v>
      </c>
      <c r="BB45" s="26">
        <v>0</v>
      </c>
      <c r="BC45" s="26">
        <v>0</v>
      </c>
      <c r="BD45" s="26">
        <v>0</v>
      </c>
      <c r="BE45" s="26">
        <v>0</v>
      </c>
      <c r="BF45" s="26">
        <v>0</v>
      </c>
      <c r="BG45" s="26">
        <v>0</v>
      </c>
      <c r="BH45" s="26">
        <v>0</v>
      </c>
      <c r="BI45" s="26">
        <v>0</v>
      </c>
      <c r="BJ45" s="26">
        <v>0</v>
      </c>
      <c r="BK45" s="26">
        <v>0</v>
      </c>
      <c r="BL45" s="26">
        <v>0</v>
      </c>
      <c r="BM45" s="26">
        <v>5.6833681913249084E-3</v>
      </c>
      <c r="BN45" s="26">
        <v>0</v>
      </c>
      <c r="BO45" s="26">
        <v>0</v>
      </c>
      <c r="BP45" s="26">
        <v>0</v>
      </c>
      <c r="BQ45" s="26">
        <v>0</v>
      </c>
      <c r="BR45" s="26">
        <v>0</v>
      </c>
      <c r="BS45" s="26">
        <v>0</v>
      </c>
      <c r="BT45" s="26">
        <v>0</v>
      </c>
      <c r="BU45" s="26">
        <v>0</v>
      </c>
      <c r="BV45" s="26">
        <v>0</v>
      </c>
      <c r="BW45" s="26">
        <v>0</v>
      </c>
      <c r="BX45" s="26">
        <v>0</v>
      </c>
      <c r="BY45" s="26">
        <v>0</v>
      </c>
      <c r="BZ45" s="26">
        <v>0.10418750568336824</v>
      </c>
      <c r="CA45" s="26">
        <v>1.1366736382649817E-2</v>
      </c>
      <c r="CB45" s="26">
        <v>0</v>
      </c>
      <c r="CC45" s="26">
        <v>0</v>
      </c>
      <c r="CD45" s="26">
        <v>2.2733472765299634E-2</v>
      </c>
      <c r="CE45" s="26">
        <v>3.6941893243611905E-2</v>
      </c>
      <c r="CF45" s="26">
        <v>3.6941893243611905E-2</v>
      </c>
      <c r="CG45" s="26">
        <v>0</v>
      </c>
      <c r="CH45" s="26">
        <v>7.388378648722381E-2</v>
      </c>
      <c r="CI45" s="26">
        <v>8.5250522869873627E-3</v>
      </c>
      <c r="CJ45" s="26">
        <v>0</v>
      </c>
      <c r="CK45" s="26">
        <v>0</v>
      </c>
      <c r="CL45" s="26">
        <v>0</v>
      </c>
      <c r="CM45" s="26">
        <v>0</v>
      </c>
      <c r="CN45" s="26">
        <v>1.7050104573974725E-2</v>
      </c>
      <c r="CO45" s="26">
        <v>0</v>
      </c>
      <c r="CP45" s="26">
        <v>0</v>
      </c>
      <c r="CQ45" s="26">
        <v>0</v>
      </c>
      <c r="CR45" s="26">
        <v>0</v>
      </c>
      <c r="CS45" s="26">
        <v>0</v>
      </c>
      <c r="CT45" s="26">
        <v>0</v>
      </c>
      <c r="CU45" s="26">
        <v>0</v>
      </c>
      <c r="CV45" s="26">
        <v>0</v>
      </c>
      <c r="CW45" s="26">
        <v>0</v>
      </c>
      <c r="CX45" s="26">
        <v>0</v>
      </c>
      <c r="CY45" s="26">
        <v>0</v>
      </c>
      <c r="CZ45" s="26">
        <v>2.8416840956624542E-3</v>
      </c>
      <c r="DA45" s="26">
        <v>0</v>
      </c>
      <c r="DB45" s="26">
        <v>0</v>
      </c>
      <c r="DC45" s="26">
        <v>0</v>
      </c>
      <c r="DD45" s="26">
        <v>0</v>
      </c>
      <c r="DE45" s="26">
        <v>0</v>
      </c>
      <c r="DF45" s="26">
        <v>0</v>
      </c>
      <c r="DG45" s="26">
        <v>0</v>
      </c>
      <c r="DH45" s="26">
        <v>0</v>
      </c>
      <c r="DI45" s="26">
        <v>0</v>
      </c>
      <c r="DJ45" s="26">
        <v>0</v>
      </c>
      <c r="DK45" s="26">
        <v>0</v>
      </c>
      <c r="DL45" s="26">
        <v>1.8868782395198697E-3</v>
      </c>
      <c r="DM45" s="26">
        <v>0</v>
      </c>
      <c r="DN45" s="26">
        <v>0</v>
      </c>
      <c r="DO45" s="26">
        <v>0</v>
      </c>
      <c r="DP45" s="26">
        <v>0</v>
      </c>
      <c r="DQ45" s="26">
        <v>0</v>
      </c>
      <c r="DR45" s="26">
        <v>0</v>
      </c>
      <c r="DS45" s="26">
        <v>0</v>
      </c>
      <c r="DT45" s="26">
        <v>0</v>
      </c>
      <c r="DU45" s="26">
        <v>0</v>
      </c>
      <c r="DV45" s="26">
        <v>0</v>
      </c>
      <c r="DW45" s="26">
        <v>0</v>
      </c>
      <c r="DX45" s="26">
        <v>0</v>
      </c>
      <c r="DY45" s="26">
        <v>0</v>
      </c>
      <c r="DZ45" s="26">
        <v>0</v>
      </c>
      <c r="EA45" s="26">
        <v>0</v>
      </c>
      <c r="EB45" s="26">
        <v>0</v>
      </c>
      <c r="EC45" s="26">
        <v>0</v>
      </c>
      <c r="ED45" s="26">
        <v>0</v>
      </c>
      <c r="EE45" s="26">
        <v>0</v>
      </c>
      <c r="EF45" s="26">
        <v>0</v>
      </c>
      <c r="EG45" s="26">
        <v>0</v>
      </c>
      <c r="EH45" s="26">
        <v>0</v>
      </c>
      <c r="EI45" s="26">
        <v>0</v>
      </c>
      <c r="EJ45" s="26">
        <v>0</v>
      </c>
      <c r="EK45" s="26">
        <v>0</v>
      </c>
      <c r="EL45" s="26">
        <v>0</v>
      </c>
      <c r="EM45" s="26">
        <v>0</v>
      </c>
      <c r="EN45" s="26">
        <v>0</v>
      </c>
      <c r="EO45" s="26">
        <v>0</v>
      </c>
      <c r="EP45" s="26">
        <v>0</v>
      </c>
      <c r="EQ45" s="26">
        <v>0</v>
      </c>
      <c r="ER45" s="26">
        <v>0</v>
      </c>
      <c r="ES45" s="26">
        <v>0</v>
      </c>
      <c r="ET45" s="26">
        <v>0</v>
      </c>
      <c r="EU45" s="26">
        <v>0</v>
      </c>
      <c r="EV45" s="26">
        <v>0</v>
      </c>
      <c r="EW45" s="26">
        <v>0</v>
      </c>
      <c r="EX45" s="26">
        <v>0</v>
      </c>
      <c r="EY45" s="26">
        <v>0</v>
      </c>
      <c r="EZ45" s="26">
        <v>0</v>
      </c>
      <c r="FA45" s="26">
        <v>0</v>
      </c>
      <c r="FB45" s="26">
        <v>0</v>
      </c>
      <c r="FC45" s="26">
        <v>0</v>
      </c>
      <c r="FD45" s="26">
        <v>0</v>
      </c>
      <c r="FE45" s="26">
        <v>0</v>
      </c>
      <c r="FF45" s="26">
        <v>0</v>
      </c>
      <c r="FG45" s="26">
        <v>0</v>
      </c>
      <c r="FH45" s="26">
        <v>0</v>
      </c>
      <c r="FI45" s="26">
        <v>0</v>
      </c>
      <c r="FJ45" s="26">
        <v>0</v>
      </c>
      <c r="FK45" s="26">
        <v>0</v>
      </c>
      <c r="FL45" s="26">
        <v>0</v>
      </c>
      <c r="FM45" s="26">
        <v>0</v>
      </c>
      <c r="FN45" s="26">
        <v>0</v>
      </c>
      <c r="FO45" s="26">
        <v>0</v>
      </c>
      <c r="FP45" s="26">
        <v>0</v>
      </c>
      <c r="FQ45" s="26">
        <v>0</v>
      </c>
      <c r="FR45" s="26">
        <v>0</v>
      </c>
      <c r="FS45" s="26">
        <v>0</v>
      </c>
      <c r="FT45" s="26">
        <v>0</v>
      </c>
      <c r="FU45" s="26">
        <v>0</v>
      </c>
      <c r="FV45" s="26">
        <v>0</v>
      </c>
      <c r="FW45" s="26">
        <v>0</v>
      </c>
      <c r="FX45" s="26">
        <v>0</v>
      </c>
      <c r="FY45" s="26">
        <v>0</v>
      </c>
      <c r="FZ45" s="26">
        <v>0</v>
      </c>
      <c r="GA45" s="26">
        <v>0</v>
      </c>
      <c r="GB45" s="26">
        <v>0</v>
      </c>
      <c r="GC45" s="26">
        <v>0</v>
      </c>
      <c r="GE45" s="105">
        <f>SUM(SheetB!W45:GC45) + SUM(SheetC!W45:GC45) + SUM(SheetD!W45:GC45) + SUM(SheetE!W45:GC45) + SUM(SheetF!W45:GC45)</f>
        <v>1.0000000000000004</v>
      </c>
      <c r="GG45" s="26"/>
      <c r="GH45" s="26"/>
      <c r="GI45" s="26"/>
      <c r="GJ45" s="26"/>
      <c r="GK45" s="26"/>
      <c r="GL45" s="26"/>
      <c r="GM45" s="26"/>
      <c r="GN45" s="26"/>
      <c r="GO45" s="26"/>
      <c r="GP45" s="26"/>
      <c r="GQ45" s="26"/>
      <c r="GR45" s="26"/>
      <c r="GS45" s="26"/>
      <c r="GT45" s="26"/>
      <c r="GU45" s="105"/>
    </row>
    <row r="46" spans="1:203" ht="15" customHeight="1" x14ac:dyDescent="0.2">
      <c r="A46" s="134" t="s">
        <v>2192</v>
      </c>
      <c r="D46">
        <v>4</v>
      </c>
      <c r="E46">
        <v>2</v>
      </c>
      <c r="F46">
        <v>2015</v>
      </c>
      <c r="G46" t="s">
        <v>200</v>
      </c>
      <c r="W46" s="26">
        <v>0</v>
      </c>
      <c r="X46" s="26">
        <v>0</v>
      </c>
      <c r="Y46" s="26">
        <v>0</v>
      </c>
      <c r="Z46" s="26">
        <v>0</v>
      </c>
      <c r="AA46" s="26">
        <v>0</v>
      </c>
      <c r="AB46" s="26">
        <v>0</v>
      </c>
      <c r="AC46" s="26">
        <v>0</v>
      </c>
      <c r="AD46" s="26">
        <v>0</v>
      </c>
      <c r="AE46" s="26">
        <v>0</v>
      </c>
      <c r="AF46" s="26">
        <v>0</v>
      </c>
      <c r="AG46" s="26">
        <v>0</v>
      </c>
      <c r="AH46" s="26">
        <v>0</v>
      </c>
      <c r="AI46" s="26">
        <v>0</v>
      </c>
      <c r="AJ46" s="26">
        <v>0</v>
      </c>
      <c r="AK46" s="26">
        <v>0</v>
      </c>
      <c r="AL46" s="26">
        <v>0</v>
      </c>
      <c r="AM46" s="26">
        <v>0</v>
      </c>
      <c r="AN46" s="26">
        <v>0</v>
      </c>
      <c r="AO46" s="26">
        <v>0</v>
      </c>
      <c r="AP46" s="26">
        <v>0</v>
      </c>
      <c r="AQ46" s="26">
        <v>0</v>
      </c>
      <c r="AR46" s="26">
        <v>0</v>
      </c>
      <c r="AS46" s="26">
        <v>0</v>
      </c>
      <c r="AT46" s="26">
        <v>0</v>
      </c>
      <c r="AU46" s="26">
        <v>0</v>
      </c>
      <c r="AV46" s="26">
        <v>0</v>
      </c>
      <c r="AW46" s="26">
        <v>0</v>
      </c>
      <c r="AX46" s="26">
        <v>0</v>
      </c>
      <c r="AY46" s="26">
        <v>0</v>
      </c>
      <c r="AZ46" s="26">
        <v>0</v>
      </c>
      <c r="BA46" s="26">
        <v>2.2768587529540085E-2</v>
      </c>
      <c r="BB46" s="26">
        <v>0</v>
      </c>
      <c r="BC46" s="26">
        <v>0</v>
      </c>
      <c r="BD46" s="26">
        <v>0</v>
      </c>
      <c r="BE46" s="26">
        <v>0</v>
      </c>
      <c r="BF46" s="26">
        <v>0</v>
      </c>
      <c r="BG46" s="26">
        <v>0</v>
      </c>
      <c r="BH46" s="26">
        <v>0</v>
      </c>
      <c r="BI46" s="26">
        <v>0</v>
      </c>
      <c r="BJ46" s="26">
        <v>0</v>
      </c>
      <c r="BK46" s="26">
        <v>0</v>
      </c>
      <c r="BL46" s="26">
        <v>0</v>
      </c>
      <c r="BM46" s="26">
        <v>1.0111797854935467E-2</v>
      </c>
      <c r="BN46" s="26">
        <v>0</v>
      </c>
      <c r="BO46" s="26">
        <v>0</v>
      </c>
      <c r="BP46" s="26">
        <v>0</v>
      </c>
      <c r="BQ46" s="26">
        <v>0</v>
      </c>
      <c r="BR46" s="26">
        <v>0</v>
      </c>
      <c r="BS46" s="26">
        <v>0</v>
      </c>
      <c r="BT46" s="26">
        <v>0</v>
      </c>
      <c r="BU46" s="26">
        <v>0</v>
      </c>
      <c r="BV46" s="26">
        <v>0</v>
      </c>
      <c r="BW46" s="26">
        <v>0</v>
      </c>
      <c r="BX46" s="26">
        <v>0</v>
      </c>
      <c r="BY46" s="26">
        <v>0</v>
      </c>
      <c r="BZ46" s="26">
        <v>8.5825304490092721E-2</v>
      </c>
      <c r="CA46" s="26">
        <v>1.5133612070532633E-2</v>
      </c>
      <c r="CB46" s="26">
        <v>1.1361570623522997E-2</v>
      </c>
      <c r="CC46" s="26">
        <v>0</v>
      </c>
      <c r="CD46" s="26">
        <v>2.6517905835302676E-2</v>
      </c>
      <c r="CE46" s="26">
        <v>6.3147609525540827E-2</v>
      </c>
      <c r="CF46" s="26">
        <v>2.2723141247045994E-2</v>
      </c>
      <c r="CG46" s="26">
        <v>0</v>
      </c>
      <c r="CH46" s="26">
        <v>0.12745409925468101</v>
      </c>
      <c r="CI46" s="26">
        <v>0</v>
      </c>
      <c r="CJ46" s="26">
        <v>0</v>
      </c>
      <c r="CK46" s="26">
        <v>0</v>
      </c>
      <c r="CL46" s="26">
        <v>0</v>
      </c>
      <c r="CM46" s="26">
        <v>0</v>
      </c>
      <c r="CN46" s="26">
        <v>7.5668060352663165E-3</v>
      </c>
      <c r="CO46" s="26">
        <v>0</v>
      </c>
      <c r="CP46" s="26">
        <v>0</v>
      </c>
      <c r="CQ46" s="26">
        <v>0</v>
      </c>
      <c r="CR46" s="26">
        <v>0</v>
      </c>
      <c r="CS46" s="26">
        <v>0</v>
      </c>
      <c r="CT46" s="26">
        <v>0</v>
      </c>
      <c r="CU46" s="26">
        <v>7.5668060352663165E-3</v>
      </c>
      <c r="CV46" s="26">
        <v>0</v>
      </c>
      <c r="CW46" s="26">
        <v>0</v>
      </c>
      <c r="CX46" s="26">
        <v>0</v>
      </c>
      <c r="CY46" s="26">
        <v>3.7947645882566812E-3</v>
      </c>
      <c r="CZ46" s="26">
        <v>7.5895291765133623E-3</v>
      </c>
      <c r="DA46" s="26">
        <v>0</v>
      </c>
      <c r="DB46" s="26">
        <v>0</v>
      </c>
      <c r="DC46" s="26">
        <v>0</v>
      </c>
      <c r="DD46" s="26">
        <v>0</v>
      </c>
      <c r="DE46" s="26">
        <v>0</v>
      </c>
      <c r="DF46" s="26">
        <v>0</v>
      </c>
      <c r="DG46" s="26">
        <v>0</v>
      </c>
      <c r="DH46" s="26">
        <v>0</v>
      </c>
      <c r="DI46" s="26">
        <v>0</v>
      </c>
      <c r="DJ46" s="26">
        <v>2.5222686784221052E-3</v>
      </c>
      <c r="DK46" s="26">
        <v>0</v>
      </c>
      <c r="DL46" s="26">
        <v>2.5222686784221052E-3</v>
      </c>
      <c r="DM46" s="26">
        <v>0</v>
      </c>
      <c r="DN46" s="26">
        <v>0</v>
      </c>
      <c r="DO46" s="26">
        <v>0</v>
      </c>
      <c r="DP46" s="26">
        <v>0</v>
      </c>
      <c r="DQ46" s="26">
        <v>0</v>
      </c>
      <c r="DR46" s="26">
        <v>0</v>
      </c>
      <c r="DS46" s="26">
        <v>0</v>
      </c>
      <c r="DT46" s="26">
        <v>0</v>
      </c>
      <c r="DU46" s="26">
        <v>0</v>
      </c>
      <c r="DV46" s="26">
        <v>0</v>
      </c>
      <c r="DW46" s="26">
        <v>0</v>
      </c>
      <c r="DX46" s="26">
        <v>0</v>
      </c>
      <c r="DY46" s="26">
        <v>0</v>
      </c>
      <c r="DZ46" s="26">
        <v>0</v>
      </c>
      <c r="EA46" s="26">
        <v>0</v>
      </c>
      <c r="EB46" s="26">
        <v>0</v>
      </c>
      <c r="EC46" s="26">
        <v>0</v>
      </c>
      <c r="ED46" s="26">
        <v>0</v>
      </c>
      <c r="EE46" s="26">
        <v>0</v>
      </c>
      <c r="EF46" s="26">
        <v>0</v>
      </c>
      <c r="EG46" s="26">
        <v>0</v>
      </c>
      <c r="EH46" s="26">
        <v>0</v>
      </c>
      <c r="EI46" s="26">
        <v>0</v>
      </c>
      <c r="EJ46" s="26">
        <v>0</v>
      </c>
      <c r="EK46" s="26">
        <v>0</v>
      </c>
      <c r="EL46" s="26">
        <v>0</v>
      </c>
      <c r="EM46" s="26">
        <v>0</v>
      </c>
      <c r="EN46" s="26">
        <v>0</v>
      </c>
      <c r="EO46" s="26">
        <v>0</v>
      </c>
      <c r="EP46" s="26">
        <v>0</v>
      </c>
      <c r="EQ46" s="26">
        <v>0</v>
      </c>
      <c r="ER46" s="26">
        <v>0</v>
      </c>
      <c r="ES46" s="26">
        <v>0</v>
      </c>
      <c r="ET46" s="26">
        <v>0</v>
      </c>
      <c r="EU46" s="26">
        <v>0</v>
      </c>
      <c r="EV46" s="26">
        <v>0</v>
      </c>
      <c r="EW46" s="26">
        <v>0</v>
      </c>
      <c r="EX46" s="26">
        <v>0</v>
      </c>
      <c r="EY46" s="26">
        <v>0</v>
      </c>
      <c r="EZ46" s="26">
        <v>0</v>
      </c>
      <c r="FA46" s="26">
        <v>0</v>
      </c>
      <c r="FB46" s="26">
        <v>0</v>
      </c>
      <c r="FC46" s="26">
        <v>0</v>
      </c>
      <c r="FD46" s="26">
        <v>0</v>
      </c>
      <c r="FE46" s="26">
        <v>0</v>
      </c>
      <c r="FF46" s="26">
        <v>0</v>
      </c>
      <c r="FG46" s="26">
        <v>0</v>
      </c>
      <c r="FH46" s="26">
        <v>0</v>
      </c>
      <c r="FI46" s="26">
        <v>0</v>
      </c>
      <c r="FJ46" s="26">
        <v>0</v>
      </c>
      <c r="FK46" s="26">
        <v>0</v>
      </c>
      <c r="FL46" s="26">
        <v>0</v>
      </c>
      <c r="FM46" s="26">
        <v>0</v>
      </c>
      <c r="FN46" s="26">
        <v>0</v>
      </c>
      <c r="FO46" s="26">
        <v>0</v>
      </c>
      <c r="FP46" s="26">
        <v>0</v>
      </c>
      <c r="FQ46" s="26">
        <v>0</v>
      </c>
      <c r="FR46" s="26">
        <v>0</v>
      </c>
      <c r="FS46" s="26">
        <v>0</v>
      </c>
      <c r="FT46" s="26">
        <v>0</v>
      </c>
      <c r="FU46" s="26">
        <v>0</v>
      </c>
      <c r="FV46" s="26">
        <v>0</v>
      </c>
      <c r="FW46" s="26">
        <v>0</v>
      </c>
      <c r="FX46" s="26">
        <v>0</v>
      </c>
      <c r="FY46" s="26">
        <v>0</v>
      </c>
      <c r="FZ46" s="26">
        <v>0</v>
      </c>
      <c r="GA46" s="26">
        <v>0</v>
      </c>
      <c r="GB46" s="26">
        <v>0</v>
      </c>
      <c r="GC46" s="26">
        <v>0</v>
      </c>
      <c r="GE46" s="105">
        <f>SUM(SheetB!W46:GC46) + SUM(SheetC!W46:GC46) + SUM(SheetD!W46:GC46) + SUM(SheetE!W46:GC46) + SUM(SheetF!W46:GC46)</f>
        <v>1.0000000000000002</v>
      </c>
      <c r="GG46" s="26"/>
      <c r="GH46" s="26"/>
      <c r="GI46" s="26"/>
      <c r="GJ46" s="26"/>
      <c r="GK46" s="26"/>
      <c r="GL46" s="26"/>
      <c r="GM46" s="26"/>
      <c r="GN46" s="26"/>
      <c r="GO46" s="26"/>
      <c r="GP46" s="26"/>
      <c r="GQ46" s="26"/>
      <c r="GR46" s="26"/>
      <c r="GS46" s="26"/>
      <c r="GT46" s="26"/>
      <c r="GU46" s="105"/>
    </row>
    <row r="47" spans="1:203" ht="15" customHeight="1" x14ac:dyDescent="0.2">
      <c r="A47" s="134" t="s">
        <v>2193</v>
      </c>
      <c r="D47">
        <v>4</v>
      </c>
      <c r="E47">
        <v>2</v>
      </c>
      <c r="F47">
        <v>2015</v>
      </c>
      <c r="G47" t="s">
        <v>200</v>
      </c>
      <c r="W47" s="26">
        <v>0</v>
      </c>
      <c r="X47" s="26">
        <v>0</v>
      </c>
      <c r="Y47" s="26">
        <v>0</v>
      </c>
      <c r="Z47" s="26">
        <v>0</v>
      </c>
      <c r="AA47" s="26">
        <v>0</v>
      </c>
      <c r="AB47" s="26">
        <v>0</v>
      </c>
      <c r="AC47" s="26">
        <v>0</v>
      </c>
      <c r="AD47" s="26">
        <v>0</v>
      </c>
      <c r="AE47" s="26">
        <v>0</v>
      </c>
      <c r="AF47" s="26">
        <v>0</v>
      </c>
      <c r="AG47" s="26">
        <v>0</v>
      </c>
      <c r="AH47" s="26">
        <v>0</v>
      </c>
      <c r="AI47" s="26">
        <v>0</v>
      </c>
      <c r="AJ47" s="26">
        <v>0</v>
      </c>
      <c r="AK47" s="26">
        <v>0</v>
      </c>
      <c r="AL47" s="26">
        <v>0</v>
      </c>
      <c r="AM47" s="26">
        <v>0</v>
      </c>
      <c r="AN47" s="26">
        <v>0</v>
      </c>
      <c r="AO47" s="26">
        <v>0</v>
      </c>
      <c r="AP47" s="26">
        <v>0</v>
      </c>
      <c r="AQ47" s="26">
        <v>0</v>
      </c>
      <c r="AR47" s="26">
        <v>0</v>
      </c>
      <c r="AS47" s="26">
        <v>0</v>
      </c>
      <c r="AT47" s="26">
        <v>0</v>
      </c>
      <c r="AU47" s="26">
        <v>0</v>
      </c>
      <c r="AV47" s="26">
        <v>0</v>
      </c>
      <c r="AW47" s="26">
        <v>0</v>
      </c>
      <c r="AX47" s="26">
        <v>1.988726760307287E-2</v>
      </c>
      <c r="AY47" s="26">
        <v>0</v>
      </c>
      <c r="AZ47" s="26">
        <v>5.6820764580208204E-3</v>
      </c>
      <c r="BA47" s="26">
        <v>2.8410382290104102E-2</v>
      </c>
      <c r="BB47" s="26">
        <v>0</v>
      </c>
      <c r="BC47" s="26">
        <v>0</v>
      </c>
      <c r="BD47" s="26">
        <v>0</v>
      </c>
      <c r="BE47" s="26">
        <v>0</v>
      </c>
      <c r="BF47" s="26">
        <v>0</v>
      </c>
      <c r="BG47" s="26">
        <v>0</v>
      </c>
      <c r="BH47" s="26">
        <v>0</v>
      </c>
      <c r="BI47" s="26">
        <v>0</v>
      </c>
      <c r="BJ47" s="26">
        <v>0</v>
      </c>
      <c r="BK47" s="26">
        <v>0</v>
      </c>
      <c r="BL47" s="26">
        <v>2.8410382290104102E-3</v>
      </c>
      <c r="BM47" s="26">
        <v>0</v>
      </c>
      <c r="BN47" s="26">
        <v>0</v>
      </c>
      <c r="BO47" s="26">
        <v>0</v>
      </c>
      <c r="BP47" s="26">
        <v>0</v>
      </c>
      <c r="BQ47" s="26">
        <v>0</v>
      </c>
      <c r="BR47" s="26">
        <v>0</v>
      </c>
      <c r="BS47" s="26">
        <v>0</v>
      </c>
      <c r="BT47" s="26">
        <v>0</v>
      </c>
      <c r="BU47" s="26">
        <v>0</v>
      </c>
      <c r="BV47" s="26">
        <v>0</v>
      </c>
      <c r="BW47" s="26">
        <v>0</v>
      </c>
      <c r="BX47" s="26">
        <v>0</v>
      </c>
      <c r="BY47" s="26">
        <v>0</v>
      </c>
      <c r="BZ47" s="26">
        <v>0.13352879676348928</v>
      </c>
      <c r="CA47" s="26">
        <v>0</v>
      </c>
      <c r="CB47" s="26">
        <v>1.1364152916041641E-2</v>
      </c>
      <c r="CC47" s="26">
        <v>5.6820764580208204E-3</v>
      </c>
      <c r="CD47" s="26">
        <v>1.7046229374062461E-2</v>
      </c>
      <c r="CE47" s="26">
        <v>3.9774535206145739E-2</v>
      </c>
      <c r="CF47" s="26">
        <v>4.5456611664166563E-2</v>
      </c>
      <c r="CG47" s="26">
        <v>0</v>
      </c>
      <c r="CH47" s="26">
        <v>6.8184917496249844E-2</v>
      </c>
      <c r="CI47" s="26">
        <v>0</v>
      </c>
      <c r="CJ47" s="26">
        <v>0</v>
      </c>
      <c r="CK47" s="26">
        <v>0</v>
      </c>
      <c r="CL47" s="26">
        <v>0</v>
      </c>
      <c r="CM47" s="26">
        <v>0</v>
      </c>
      <c r="CN47" s="26">
        <v>2.8410382290104102E-3</v>
      </c>
      <c r="CO47" s="26">
        <v>0</v>
      </c>
      <c r="CP47" s="26">
        <v>0</v>
      </c>
      <c r="CQ47" s="26">
        <v>0</v>
      </c>
      <c r="CR47" s="26">
        <v>0</v>
      </c>
      <c r="CS47" s="26">
        <v>0</v>
      </c>
      <c r="CT47" s="26">
        <v>0</v>
      </c>
      <c r="CU47" s="26">
        <v>0</v>
      </c>
      <c r="CV47" s="26">
        <v>0</v>
      </c>
      <c r="CW47" s="26">
        <v>0</v>
      </c>
      <c r="CX47" s="26">
        <v>0</v>
      </c>
      <c r="CY47" s="26">
        <v>0</v>
      </c>
      <c r="CZ47" s="26">
        <v>5.6820764580208204E-3</v>
      </c>
      <c r="DA47" s="26">
        <v>0</v>
      </c>
      <c r="DB47" s="26">
        <v>0</v>
      </c>
      <c r="DC47" s="26">
        <v>0</v>
      </c>
      <c r="DD47" s="26">
        <v>0</v>
      </c>
      <c r="DE47" s="26">
        <v>0</v>
      </c>
      <c r="DF47" s="26">
        <v>0</v>
      </c>
      <c r="DG47" s="26">
        <v>0</v>
      </c>
      <c r="DH47" s="26">
        <v>0</v>
      </c>
      <c r="DI47" s="26">
        <v>0</v>
      </c>
      <c r="DJ47" s="26">
        <v>0</v>
      </c>
      <c r="DK47" s="26">
        <v>0</v>
      </c>
      <c r="DL47" s="26">
        <v>0</v>
      </c>
      <c r="DM47" s="26">
        <v>0</v>
      </c>
      <c r="DN47" s="26">
        <v>0</v>
      </c>
      <c r="DO47" s="26">
        <v>0</v>
      </c>
      <c r="DP47" s="26">
        <v>0</v>
      </c>
      <c r="DQ47" s="26">
        <v>0</v>
      </c>
      <c r="DR47" s="26">
        <v>0</v>
      </c>
      <c r="DS47" s="26">
        <v>0</v>
      </c>
      <c r="DT47" s="26">
        <v>0</v>
      </c>
      <c r="DU47" s="26">
        <v>0</v>
      </c>
      <c r="DV47" s="26">
        <v>0</v>
      </c>
      <c r="DW47" s="26">
        <v>0</v>
      </c>
      <c r="DX47" s="26">
        <v>0</v>
      </c>
      <c r="DY47" s="26">
        <v>0</v>
      </c>
      <c r="DZ47" s="26">
        <v>0</v>
      </c>
      <c r="EA47" s="26">
        <v>0</v>
      </c>
      <c r="EB47" s="26">
        <v>0</v>
      </c>
      <c r="EC47" s="26">
        <v>0</v>
      </c>
      <c r="ED47" s="26">
        <v>0</v>
      </c>
      <c r="EE47" s="26">
        <v>0</v>
      </c>
      <c r="EF47" s="26">
        <v>0</v>
      </c>
      <c r="EG47" s="26">
        <v>0</v>
      </c>
      <c r="EH47" s="26">
        <v>0</v>
      </c>
      <c r="EI47" s="26">
        <v>0</v>
      </c>
      <c r="EJ47" s="26">
        <v>0</v>
      </c>
      <c r="EK47" s="26">
        <v>0</v>
      </c>
      <c r="EL47" s="26">
        <v>0</v>
      </c>
      <c r="EM47" s="26">
        <v>0</v>
      </c>
      <c r="EN47" s="26">
        <v>0</v>
      </c>
      <c r="EO47" s="26">
        <v>0</v>
      </c>
      <c r="EP47" s="26">
        <v>0</v>
      </c>
      <c r="EQ47" s="26">
        <v>0</v>
      </c>
      <c r="ER47" s="26">
        <v>0</v>
      </c>
      <c r="ES47" s="26">
        <v>0</v>
      </c>
      <c r="ET47" s="26">
        <v>0</v>
      </c>
      <c r="EU47" s="26">
        <v>0</v>
      </c>
      <c r="EV47" s="26">
        <v>0</v>
      </c>
      <c r="EW47" s="26">
        <v>0</v>
      </c>
      <c r="EX47" s="26">
        <v>0</v>
      </c>
      <c r="EY47" s="26">
        <v>0</v>
      </c>
      <c r="EZ47" s="26">
        <v>0</v>
      </c>
      <c r="FA47" s="26">
        <v>0</v>
      </c>
      <c r="FB47" s="26">
        <v>0</v>
      </c>
      <c r="FC47" s="26">
        <v>0</v>
      </c>
      <c r="FD47" s="26">
        <v>0</v>
      </c>
      <c r="FE47" s="26">
        <v>0</v>
      </c>
      <c r="FF47" s="26">
        <v>0</v>
      </c>
      <c r="FG47" s="26">
        <v>0</v>
      </c>
      <c r="FH47" s="26">
        <v>0</v>
      </c>
      <c r="FI47" s="26">
        <v>0</v>
      </c>
      <c r="FJ47" s="26">
        <v>0</v>
      </c>
      <c r="FK47" s="26">
        <v>0</v>
      </c>
      <c r="FL47" s="26">
        <v>0</v>
      </c>
      <c r="FM47" s="26">
        <v>0</v>
      </c>
      <c r="FN47" s="26">
        <v>0</v>
      </c>
      <c r="FO47" s="26">
        <v>0</v>
      </c>
      <c r="FP47" s="26">
        <v>0</v>
      </c>
      <c r="FQ47" s="26">
        <v>0</v>
      </c>
      <c r="FR47" s="26">
        <v>0</v>
      </c>
      <c r="FS47" s="26">
        <v>0</v>
      </c>
      <c r="FT47" s="26">
        <v>0</v>
      </c>
      <c r="FU47" s="26">
        <v>0</v>
      </c>
      <c r="FV47" s="26">
        <v>0</v>
      </c>
      <c r="FW47" s="26">
        <v>0</v>
      </c>
      <c r="FX47" s="26">
        <v>0</v>
      </c>
      <c r="FY47" s="26">
        <v>0</v>
      </c>
      <c r="FZ47" s="26">
        <v>0</v>
      </c>
      <c r="GA47" s="26">
        <v>0</v>
      </c>
      <c r="GB47" s="26">
        <v>0</v>
      </c>
      <c r="GC47" s="26">
        <v>0</v>
      </c>
      <c r="GE47" s="105">
        <f>SUM(SheetB!W47:GC47) + SUM(SheetC!W47:GC47) + SUM(SheetD!W47:GC47) + SUM(SheetE!W47:GC47) + SUM(SheetF!W47:GC47)</f>
        <v>1.0000000000000002</v>
      </c>
      <c r="GG47" s="26"/>
      <c r="GH47" s="26"/>
      <c r="GI47" s="26"/>
      <c r="GJ47" s="26"/>
      <c r="GK47" s="26"/>
      <c r="GL47" s="26"/>
      <c r="GM47" s="26"/>
      <c r="GN47" s="26"/>
      <c r="GO47" s="26"/>
      <c r="GP47" s="26"/>
      <c r="GQ47" s="26"/>
      <c r="GR47" s="26"/>
      <c r="GS47" s="26"/>
      <c r="GT47" s="26"/>
      <c r="GU47" s="105"/>
    </row>
    <row r="48" spans="1:203" ht="15" customHeight="1" x14ac:dyDescent="0.25">
      <c r="A48" s="134" t="s">
        <v>2210</v>
      </c>
      <c r="D48">
        <v>4</v>
      </c>
      <c r="E48">
        <v>2</v>
      </c>
      <c r="F48">
        <v>2015</v>
      </c>
      <c r="G48" t="str">
        <f>G47</f>
        <v>Recall</v>
      </c>
      <c r="W48" s="135">
        <f t="shared" ref="W48:CH48" si="130">AVERAGE(W45:W47)</f>
        <v>0</v>
      </c>
      <c r="X48" s="135">
        <f t="shared" si="130"/>
        <v>0</v>
      </c>
      <c r="Y48" s="135">
        <f t="shared" si="130"/>
        <v>0</v>
      </c>
      <c r="Z48" s="135">
        <f t="shared" si="130"/>
        <v>0</v>
      </c>
      <c r="AA48" s="135">
        <f t="shared" si="130"/>
        <v>0</v>
      </c>
      <c r="AB48" s="135">
        <f t="shared" si="130"/>
        <v>0</v>
      </c>
      <c r="AC48" s="135">
        <f t="shared" si="130"/>
        <v>0</v>
      </c>
      <c r="AD48" s="135">
        <f t="shared" si="130"/>
        <v>0</v>
      </c>
      <c r="AE48" s="135">
        <f t="shared" si="130"/>
        <v>0</v>
      </c>
      <c r="AF48" s="135">
        <f t="shared" si="130"/>
        <v>0</v>
      </c>
      <c r="AG48" s="135">
        <f t="shared" si="130"/>
        <v>0</v>
      </c>
      <c r="AH48" s="135">
        <f t="shared" si="130"/>
        <v>0</v>
      </c>
      <c r="AI48" s="135">
        <f t="shared" si="130"/>
        <v>0</v>
      </c>
      <c r="AJ48" s="135">
        <f t="shared" si="130"/>
        <v>0</v>
      </c>
      <c r="AK48" s="135">
        <f t="shared" si="130"/>
        <v>0</v>
      </c>
      <c r="AL48" s="135">
        <f t="shared" si="130"/>
        <v>0</v>
      </c>
      <c r="AM48" s="135">
        <f t="shared" si="130"/>
        <v>0</v>
      </c>
      <c r="AN48" s="135">
        <f t="shared" si="130"/>
        <v>0</v>
      </c>
      <c r="AO48" s="135">
        <f t="shared" si="130"/>
        <v>0</v>
      </c>
      <c r="AP48" s="135">
        <f t="shared" si="130"/>
        <v>0</v>
      </c>
      <c r="AQ48" s="135">
        <f t="shared" si="130"/>
        <v>0</v>
      </c>
      <c r="AR48" s="135">
        <f t="shared" si="130"/>
        <v>0</v>
      </c>
      <c r="AS48" s="135">
        <f t="shared" si="130"/>
        <v>0</v>
      </c>
      <c r="AT48" s="135">
        <f t="shared" si="130"/>
        <v>0</v>
      </c>
      <c r="AU48" s="135">
        <f t="shared" si="130"/>
        <v>0</v>
      </c>
      <c r="AV48" s="135">
        <f t="shared" si="130"/>
        <v>0</v>
      </c>
      <c r="AW48" s="135">
        <f t="shared" si="130"/>
        <v>0</v>
      </c>
      <c r="AX48" s="135">
        <f t="shared" si="130"/>
        <v>6.6290892010242896E-3</v>
      </c>
      <c r="AY48" s="135">
        <f t="shared" si="130"/>
        <v>0</v>
      </c>
      <c r="AZ48" s="135">
        <f t="shared" si="130"/>
        <v>1.8940254860069401E-3</v>
      </c>
      <c r="BA48" s="135">
        <f t="shared" si="130"/>
        <v>3.3791492561808599E-2</v>
      </c>
      <c r="BB48" s="135">
        <f t="shared" si="130"/>
        <v>0</v>
      </c>
      <c r="BC48" s="135">
        <f t="shared" si="130"/>
        <v>0</v>
      </c>
      <c r="BD48" s="135">
        <f t="shared" si="130"/>
        <v>0</v>
      </c>
      <c r="BE48" s="135">
        <f t="shared" si="130"/>
        <v>0</v>
      </c>
      <c r="BF48" s="135">
        <f t="shared" si="130"/>
        <v>0</v>
      </c>
      <c r="BG48" s="135">
        <f t="shared" si="130"/>
        <v>0</v>
      </c>
      <c r="BH48" s="135">
        <f t="shared" si="130"/>
        <v>0</v>
      </c>
      <c r="BI48" s="135">
        <f t="shared" si="130"/>
        <v>0</v>
      </c>
      <c r="BJ48" s="135">
        <f t="shared" si="130"/>
        <v>0</v>
      </c>
      <c r="BK48" s="135">
        <f t="shared" si="130"/>
        <v>0</v>
      </c>
      <c r="BL48" s="135">
        <f t="shared" si="130"/>
        <v>9.4701274300347006E-4</v>
      </c>
      <c r="BM48" s="135">
        <f t="shared" si="130"/>
        <v>5.2650553487534587E-3</v>
      </c>
      <c r="BN48" s="135">
        <f t="shared" si="130"/>
        <v>0</v>
      </c>
      <c r="BO48" s="135">
        <f t="shared" si="130"/>
        <v>0</v>
      </c>
      <c r="BP48" s="135">
        <f t="shared" si="130"/>
        <v>0</v>
      </c>
      <c r="BQ48" s="135">
        <f t="shared" si="130"/>
        <v>0</v>
      </c>
      <c r="BR48" s="135">
        <f t="shared" si="130"/>
        <v>0</v>
      </c>
      <c r="BS48" s="135">
        <f t="shared" si="130"/>
        <v>0</v>
      </c>
      <c r="BT48" s="135">
        <f t="shared" si="130"/>
        <v>0</v>
      </c>
      <c r="BU48" s="135">
        <f t="shared" si="130"/>
        <v>0</v>
      </c>
      <c r="BV48" s="135">
        <f t="shared" si="130"/>
        <v>0</v>
      </c>
      <c r="BW48" s="135">
        <f t="shared" si="130"/>
        <v>0</v>
      </c>
      <c r="BX48" s="135">
        <f t="shared" si="130"/>
        <v>0</v>
      </c>
      <c r="BY48" s="135">
        <f t="shared" si="130"/>
        <v>0</v>
      </c>
      <c r="BZ48" s="135">
        <f t="shared" si="130"/>
        <v>0.10784720231231675</v>
      </c>
      <c r="CA48" s="135">
        <f t="shared" si="130"/>
        <v>8.83344948439415E-3</v>
      </c>
      <c r="CB48" s="135">
        <f t="shared" si="130"/>
        <v>7.57524117985488E-3</v>
      </c>
      <c r="CC48" s="135">
        <f t="shared" si="130"/>
        <v>1.8940254860069401E-3</v>
      </c>
      <c r="CD48" s="135">
        <f t="shared" si="130"/>
        <v>2.209920265822159E-2</v>
      </c>
      <c r="CE48" s="135">
        <f t="shared" si="130"/>
        <v>4.6621345991766157E-2</v>
      </c>
      <c r="CF48" s="135">
        <f t="shared" si="130"/>
        <v>3.5040548718274819E-2</v>
      </c>
      <c r="CG48" s="135">
        <f t="shared" si="130"/>
        <v>0</v>
      </c>
      <c r="CH48" s="135">
        <f t="shared" si="130"/>
        <v>8.9840934412718218E-2</v>
      </c>
      <c r="CI48" s="135">
        <f t="shared" ref="CI48:ET48" si="131">AVERAGE(CI45:CI47)</f>
        <v>2.8416840956624542E-3</v>
      </c>
      <c r="CJ48" s="135">
        <f t="shared" si="131"/>
        <v>0</v>
      </c>
      <c r="CK48" s="135">
        <f t="shared" si="131"/>
        <v>0</v>
      </c>
      <c r="CL48" s="135">
        <f t="shared" si="131"/>
        <v>0</v>
      </c>
      <c r="CM48" s="135">
        <f t="shared" si="131"/>
        <v>0</v>
      </c>
      <c r="CN48" s="135">
        <f t="shared" si="131"/>
        <v>9.1526496127504828E-3</v>
      </c>
      <c r="CO48" s="135">
        <f t="shared" si="131"/>
        <v>0</v>
      </c>
      <c r="CP48" s="135">
        <f t="shared" si="131"/>
        <v>0</v>
      </c>
      <c r="CQ48" s="135">
        <f t="shared" si="131"/>
        <v>0</v>
      </c>
      <c r="CR48" s="135">
        <f t="shared" si="131"/>
        <v>0</v>
      </c>
      <c r="CS48" s="135">
        <f t="shared" si="131"/>
        <v>0</v>
      </c>
      <c r="CT48" s="135">
        <f t="shared" si="131"/>
        <v>0</v>
      </c>
      <c r="CU48" s="135">
        <f t="shared" si="131"/>
        <v>2.5222686784221056E-3</v>
      </c>
      <c r="CV48" s="135">
        <f t="shared" si="131"/>
        <v>0</v>
      </c>
      <c r="CW48" s="135">
        <f t="shared" si="131"/>
        <v>0</v>
      </c>
      <c r="CX48" s="135">
        <f t="shared" si="131"/>
        <v>0</v>
      </c>
      <c r="CY48" s="135">
        <f t="shared" si="131"/>
        <v>1.2649215294188937E-3</v>
      </c>
      <c r="CZ48" s="135">
        <f t="shared" si="131"/>
        <v>5.371096576732212E-3</v>
      </c>
      <c r="DA48" s="135">
        <f t="shared" si="131"/>
        <v>0</v>
      </c>
      <c r="DB48" s="135">
        <f t="shared" si="131"/>
        <v>0</v>
      </c>
      <c r="DC48" s="135">
        <f t="shared" si="131"/>
        <v>0</v>
      </c>
      <c r="DD48" s="135">
        <f t="shared" si="131"/>
        <v>0</v>
      </c>
      <c r="DE48" s="135">
        <f t="shared" si="131"/>
        <v>0</v>
      </c>
      <c r="DF48" s="135">
        <f t="shared" si="131"/>
        <v>0</v>
      </c>
      <c r="DG48" s="135">
        <f t="shared" si="131"/>
        <v>0</v>
      </c>
      <c r="DH48" s="135">
        <f t="shared" si="131"/>
        <v>0</v>
      </c>
      <c r="DI48" s="135">
        <f t="shared" si="131"/>
        <v>0</v>
      </c>
      <c r="DJ48" s="135">
        <f t="shared" si="131"/>
        <v>8.4075622614070177E-4</v>
      </c>
      <c r="DK48" s="135">
        <f t="shared" si="131"/>
        <v>0</v>
      </c>
      <c r="DL48" s="135">
        <f t="shared" si="131"/>
        <v>1.4697156393139916E-3</v>
      </c>
      <c r="DM48" s="135">
        <f t="shared" si="131"/>
        <v>0</v>
      </c>
      <c r="DN48" s="135">
        <f t="shared" si="131"/>
        <v>0</v>
      </c>
      <c r="DO48" s="135">
        <f t="shared" si="131"/>
        <v>0</v>
      </c>
      <c r="DP48" s="135">
        <f t="shared" si="131"/>
        <v>0</v>
      </c>
      <c r="DQ48" s="135">
        <f t="shared" si="131"/>
        <v>0</v>
      </c>
      <c r="DR48" s="135">
        <f t="shared" si="131"/>
        <v>0</v>
      </c>
      <c r="DS48" s="135">
        <f t="shared" si="131"/>
        <v>0</v>
      </c>
      <c r="DT48" s="135">
        <f t="shared" si="131"/>
        <v>0</v>
      </c>
      <c r="DU48" s="135">
        <f t="shared" si="131"/>
        <v>0</v>
      </c>
      <c r="DV48" s="135">
        <f t="shared" si="131"/>
        <v>0</v>
      </c>
      <c r="DW48" s="135">
        <f t="shared" si="131"/>
        <v>0</v>
      </c>
      <c r="DX48" s="135">
        <f t="shared" si="131"/>
        <v>0</v>
      </c>
      <c r="DY48" s="135">
        <f t="shared" si="131"/>
        <v>0</v>
      </c>
      <c r="DZ48" s="135">
        <f t="shared" si="131"/>
        <v>0</v>
      </c>
      <c r="EA48" s="135">
        <f t="shared" si="131"/>
        <v>0</v>
      </c>
      <c r="EB48" s="135">
        <f t="shared" si="131"/>
        <v>0</v>
      </c>
      <c r="EC48" s="135">
        <f t="shared" si="131"/>
        <v>0</v>
      </c>
      <c r="ED48" s="135">
        <f t="shared" si="131"/>
        <v>0</v>
      </c>
      <c r="EE48" s="135">
        <f t="shared" si="131"/>
        <v>0</v>
      </c>
      <c r="EF48" s="135">
        <f t="shared" si="131"/>
        <v>0</v>
      </c>
      <c r="EG48" s="135">
        <f t="shared" si="131"/>
        <v>0</v>
      </c>
      <c r="EH48" s="135">
        <f t="shared" si="131"/>
        <v>0</v>
      </c>
      <c r="EI48" s="135">
        <f t="shared" si="131"/>
        <v>0</v>
      </c>
      <c r="EJ48" s="135">
        <f t="shared" si="131"/>
        <v>0</v>
      </c>
      <c r="EK48" s="135">
        <f t="shared" si="131"/>
        <v>0</v>
      </c>
      <c r="EL48" s="135">
        <f t="shared" si="131"/>
        <v>0</v>
      </c>
      <c r="EM48" s="135">
        <f t="shared" si="131"/>
        <v>0</v>
      </c>
      <c r="EN48" s="135">
        <f t="shared" si="131"/>
        <v>0</v>
      </c>
      <c r="EO48" s="135">
        <f t="shared" si="131"/>
        <v>0</v>
      </c>
      <c r="EP48" s="135">
        <f t="shared" si="131"/>
        <v>0</v>
      </c>
      <c r="EQ48" s="135">
        <f t="shared" si="131"/>
        <v>0</v>
      </c>
      <c r="ER48" s="135">
        <f t="shared" si="131"/>
        <v>0</v>
      </c>
      <c r="ES48" s="135">
        <f t="shared" si="131"/>
        <v>0</v>
      </c>
      <c r="ET48" s="135">
        <f t="shared" si="131"/>
        <v>0</v>
      </c>
      <c r="EU48" s="135">
        <f t="shared" ref="EU48:GB48" si="132">AVERAGE(EU45:EU47)</f>
        <v>0</v>
      </c>
      <c r="EV48" s="135">
        <f t="shared" si="132"/>
        <v>0</v>
      </c>
      <c r="EW48" s="135">
        <f t="shared" si="132"/>
        <v>0</v>
      </c>
      <c r="EX48" s="135">
        <f t="shared" si="132"/>
        <v>0</v>
      </c>
      <c r="EY48" s="135">
        <f t="shared" si="132"/>
        <v>0</v>
      </c>
      <c r="EZ48" s="135">
        <f t="shared" si="132"/>
        <v>0</v>
      </c>
      <c r="FA48" s="135">
        <f t="shared" si="132"/>
        <v>0</v>
      </c>
      <c r="FB48" s="135">
        <f t="shared" si="132"/>
        <v>0</v>
      </c>
      <c r="FC48" s="135">
        <f t="shared" si="132"/>
        <v>0</v>
      </c>
      <c r="FD48" s="135">
        <f t="shared" si="132"/>
        <v>0</v>
      </c>
      <c r="FE48" s="135">
        <f t="shared" si="132"/>
        <v>0</v>
      </c>
      <c r="FF48" s="135">
        <f t="shared" si="132"/>
        <v>0</v>
      </c>
      <c r="FG48" s="135">
        <f t="shared" si="132"/>
        <v>0</v>
      </c>
      <c r="FH48" s="135">
        <f t="shared" si="132"/>
        <v>0</v>
      </c>
      <c r="FI48" s="135">
        <f t="shared" si="132"/>
        <v>0</v>
      </c>
      <c r="FJ48" s="135">
        <f t="shared" si="132"/>
        <v>0</v>
      </c>
      <c r="FK48" s="135">
        <f t="shared" si="132"/>
        <v>0</v>
      </c>
      <c r="FL48" s="135">
        <f t="shared" si="132"/>
        <v>0</v>
      </c>
      <c r="FM48" s="135">
        <f t="shared" si="132"/>
        <v>0</v>
      </c>
      <c r="FN48" s="135">
        <f t="shared" si="132"/>
        <v>0</v>
      </c>
      <c r="FO48" s="135">
        <f t="shared" si="132"/>
        <v>0</v>
      </c>
      <c r="FP48" s="135">
        <f t="shared" si="132"/>
        <v>0</v>
      </c>
      <c r="FQ48" s="135">
        <f t="shared" si="132"/>
        <v>0</v>
      </c>
      <c r="FR48" s="135">
        <f t="shared" si="132"/>
        <v>0</v>
      </c>
      <c r="FS48" s="135">
        <f t="shared" si="132"/>
        <v>0</v>
      </c>
      <c r="FT48" s="135">
        <f t="shared" si="132"/>
        <v>0</v>
      </c>
      <c r="FU48" s="135">
        <f t="shared" si="132"/>
        <v>0</v>
      </c>
      <c r="FV48" s="135">
        <f t="shared" si="132"/>
        <v>0</v>
      </c>
      <c r="FW48" s="135">
        <f t="shared" si="132"/>
        <v>0</v>
      </c>
      <c r="FX48" s="135">
        <f t="shared" si="132"/>
        <v>0</v>
      </c>
      <c r="FY48" s="135">
        <f t="shared" si="132"/>
        <v>0</v>
      </c>
      <c r="FZ48" s="135">
        <f t="shared" si="132"/>
        <v>0</v>
      </c>
      <c r="GA48" s="135">
        <f t="shared" si="132"/>
        <v>0</v>
      </c>
      <c r="GB48" s="135">
        <f t="shared" si="132"/>
        <v>0</v>
      </c>
      <c r="GC48" s="135">
        <f>AVERAGE(GC45:GC47)</f>
        <v>0</v>
      </c>
      <c r="GE48" s="105">
        <f>SUM(SheetB!W48:GC48) + SUM(SheetC!W48:GC48) + SUM(SheetD!W48:GC48) + SUM(SheetE!W48:GC48) + SUM(SheetF!W48:GC48)</f>
        <v>1.0000000000000002</v>
      </c>
      <c r="GG48" s="26"/>
      <c r="GH48" s="26"/>
      <c r="GI48" s="26"/>
      <c r="GJ48" s="26"/>
      <c r="GK48" s="26"/>
      <c r="GL48" s="26"/>
      <c r="GM48" s="26"/>
      <c r="GN48" s="26"/>
      <c r="GO48" s="26"/>
      <c r="GP48" s="26"/>
      <c r="GQ48" s="26"/>
      <c r="GR48" s="26"/>
      <c r="GS48" s="26"/>
      <c r="GT48" s="26"/>
      <c r="GU48" s="105"/>
    </row>
    <row r="49" spans="1:203" ht="15" customHeight="1" x14ac:dyDescent="0.2">
      <c r="A49" s="136" t="s">
        <v>2194</v>
      </c>
      <c r="D49">
        <v>5</v>
      </c>
      <c r="E49">
        <v>2</v>
      </c>
      <c r="F49">
        <v>2015</v>
      </c>
      <c r="G49" t="s">
        <v>200</v>
      </c>
      <c r="W49" s="26">
        <v>0</v>
      </c>
      <c r="X49" s="26">
        <v>0</v>
      </c>
      <c r="Y49" s="26">
        <v>0</v>
      </c>
      <c r="Z49" s="26">
        <v>0</v>
      </c>
      <c r="AA49" s="26">
        <v>0</v>
      </c>
      <c r="AB49" s="26">
        <v>0</v>
      </c>
      <c r="AC49" s="26">
        <v>0</v>
      </c>
      <c r="AD49" s="26">
        <v>0</v>
      </c>
      <c r="AE49" s="26">
        <v>0</v>
      </c>
      <c r="AF49" s="26">
        <v>0</v>
      </c>
      <c r="AG49" s="26">
        <v>0</v>
      </c>
      <c r="AH49" s="26">
        <v>0</v>
      </c>
      <c r="AI49" s="26">
        <v>0</v>
      </c>
      <c r="AJ49" s="26">
        <v>0</v>
      </c>
      <c r="AK49" s="26">
        <v>0</v>
      </c>
      <c r="AL49" s="26">
        <v>0</v>
      </c>
      <c r="AM49" s="26">
        <v>0</v>
      </c>
      <c r="AN49" s="26">
        <v>0</v>
      </c>
      <c r="AO49" s="26">
        <v>0</v>
      </c>
      <c r="AP49" s="26">
        <v>0</v>
      </c>
      <c r="AQ49" s="26">
        <v>0</v>
      </c>
      <c r="AR49" s="26">
        <v>0</v>
      </c>
      <c r="AS49" s="26">
        <v>0</v>
      </c>
      <c r="AT49" s="26">
        <v>0</v>
      </c>
      <c r="AU49" s="26">
        <v>0</v>
      </c>
      <c r="AV49" s="26">
        <v>0</v>
      </c>
      <c r="AW49" s="26">
        <v>0</v>
      </c>
      <c r="AX49" s="26">
        <v>1.8876077414659682E-3</v>
      </c>
      <c r="AY49" s="26">
        <v>0</v>
      </c>
      <c r="AZ49" s="26">
        <v>0</v>
      </c>
      <c r="BA49" s="26">
        <v>3.0315435173182356E-2</v>
      </c>
      <c r="BB49" s="26">
        <v>0</v>
      </c>
      <c r="BC49" s="26">
        <v>0</v>
      </c>
      <c r="BD49" s="26">
        <v>0</v>
      </c>
      <c r="BE49" s="26">
        <v>0</v>
      </c>
      <c r="BF49" s="26">
        <v>0</v>
      </c>
      <c r="BG49" s="26">
        <v>0</v>
      </c>
      <c r="BH49" s="26">
        <v>0</v>
      </c>
      <c r="BI49" s="26">
        <v>0</v>
      </c>
      <c r="BJ49" s="26">
        <v>0</v>
      </c>
      <c r="BK49" s="26">
        <v>0</v>
      </c>
      <c r="BL49" s="26">
        <v>0</v>
      </c>
      <c r="BM49" s="26">
        <v>0</v>
      </c>
      <c r="BN49" s="26">
        <v>0</v>
      </c>
      <c r="BO49" s="26">
        <v>0</v>
      </c>
      <c r="BP49" s="26">
        <v>0</v>
      </c>
      <c r="BQ49" s="26">
        <v>0</v>
      </c>
      <c r="BR49" s="26">
        <v>0</v>
      </c>
      <c r="BS49" s="26">
        <v>0</v>
      </c>
      <c r="BT49" s="26">
        <v>0</v>
      </c>
      <c r="BU49" s="26">
        <v>0</v>
      </c>
      <c r="BV49" s="26">
        <v>0</v>
      </c>
      <c r="BW49" s="26">
        <v>0</v>
      </c>
      <c r="BX49" s="26">
        <v>0</v>
      </c>
      <c r="BY49" s="26">
        <v>0</v>
      </c>
      <c r="BZ49" s="26">
        <v>7.8642741807100222E-2</v>
      </c>
      <c r="CA49" s="26">
        <v>6.7271610834413659E-2</v>
      </c>
      <c r="CB49" s="26">
        <v>0</v>
      </c>
      <c r="CC49" s="26">
        <v>0</v>
      </c>
      <c r="CD49" s="26">
        <v>2.558504468854475E-2</v>
      </c>
      <c r="CE49" s="26">
        <v>3.5045825657819961E-2</v>
      </c>
      <c r="CF49" s="26">
        <v>3.4113392918059669E-2</v>
      </c>
      <c r="CG49" s="26">
        <v>0</v>
      </c>
      <c r="CH49" s="26">
        <v>3.6956175661231307E-2</v>
      </c>
      <c r="CI49" s="26">
        <v>0</v>
      </c>
      <c r="CJ49" s="26">
        <v>0</v>
      </c>
      <c r="CK49" s="26">
        <v>0</v>
      </c>
      <c r="CL49" s="26">
        <v>0</v>
      </c>
      <c r="CM49" s="26">
        <v>0</v>
      </c>
      <c r="CN49" s="26">
        <v>2.8427827431716387E-3</v>
      </c>
      <c r="CO49" s="26">
        <v>0</v>
      </c>
      <c r="CP49" s="26">
        <v>0</v>
      </c>
      <c r="CQ49" s="26">
        <v>0</v>
      </c>
      <c r="CR49" s="26">
        <v>0</v>
      </c>
      <c r="CS49" s="26">
        <v>0</v>
      </c>
      <c r="CT49" s="26">
        <v>0</v>
      </c>
      <c r="CU49" s="26">
        <v>0</v>
      </c>
      <c r="CV49" s="26">
        <v>0</v>
      </c>
      <c r="CW49" s="26">
        <v>0</v>
      </c>
      <c r="CX49" s="26">
        <v>0</v>
      </c>
      <c r="CY49" s="26">
        <v>0</v>
      </c>
      <c r="CZ49" s="26">
        <v>0</v>
      </c>
      <c r="DA49" s="26">
        <v>0</v>
      </c>
      <c r="DB49" s="26">
        <v>0</v>
      </c>
      <c r="DC49" s="26">
        <v>0</v>
      </c>
      <c r="DD49" s="26">
        <v>0</v>
      </c>
      <c r="DE49" s="26">
        <v>0</v>
      </c>
      <c r="DF49" s="26">
        <v>0</v>
      </c>
      <c r="DG49" s="26">
        <v>0</v>
      </c>
      <c r="DH49" s="26">
        <v>0</v>
      </c>
      <c r="DI49" s="26">
        <v>0</v>
      </c>
      <c r="DJ49" s="26">
        <v>0</v>
      </c>
      <c r="DK49" s="26">
        <v>0</v>
      </c>
      <c r="DL49" s="26">
        <v>0</v>
      </c>
      <c r="DM49" s="26">
        <v>0</v>
      </c>
      <c r="DN49" s="26">
        <v>0</v>
      </c>
      <c r="DO49" s="26">
        <v>0</v>
      </c>
      <c r="DP49" s="26">
        <v>0</v>
      </c>
      <c r="DQ49" s="26">
        <v>0</v>
      </c>
      <c r="DR49" s="26">
        <v>0</v>
      </c>
      <c r="DS49" s="26">
        <v>0</v>
      </c>
      <c r="DT49" s="26">
        <v>0</v>
      </c>
      <c r="DU49" s="26">
        <v>0</v>
      </c>
      <c r="DV49" s="26">
        <v>0</v>
      </c>
      <c r="DW49" s="26">
        <v>0</v>
      </c>
      <c r="DX49" s="26">
        <v>0</v>
      </c>
      <c r="DY49" s="26">
        <v>0</v>
      </c>
      <c r="DZ49" s="26">
        <v>0</v>
      </c>
      <c r="EA49" s="26">
        <v>0</v>
      </c>
      <c r="EB49" s="26">
        <v>0</v>
      </c>
      <c r="EC49" s="26">
        <v>0</v>
      </c>
      <c r="ED49" s="26">
        <v>0</v>
      </c>
      <c r="EE49" s="26">
        <v>0</v>
      </c>
      <c r="EF49" s="26">
        <v>0</v>
      </c>
      <c r="EG49" s="26">
        <v>0</v>
      </c>
      <c r="EH49" s="26">
        <v>0</v>
      </c>
      <c r="EI49" s="26">
        <v>0</v>
      </c>
      <c r="EJ49" s="26">
        <v>0</v>
      </c>
      <c r="EK49" s="26">
        <v>0</v>
      </c>
      <c r="EL49" s="26">
        <v>0</v>
      </c>
      <c r="EM49" s="26">
        <v>0</v>
      </c>
      <c r="EN49" s="26">
        <v>0</v>
      </c>
      <c r="EO49" s="26">
        <v>0</v>
      </c>
      <c r="EP49" s="26">
        <v>0</v>
      </c>
      <c r="EQ49" s="26">
        <v>0</v>
      </c>
      <c r="ER49" s="26">
        <v>0</v>
      </c>
      <c r="ES49" s="26">
        <v>0</v>
      </c>
      <c r="ET49" s="26">
        <v>0</v>
      </c>
      <c r="EU49" s="26">
        <v>0</v>
      </c>
      <c r="EV49" s="26">
        <v>0</v>
      </c>
      <c r="EW49" s="26">
        <v>0</v>
      </c>
      <c r="EX49" s="26">
        <v>0</v>
      </c>
      <c r="EY49" s="26">
        <v>0</v>
      </c>
      <c r="EZ49" s="26">
        <v>0</v>
      </c>
      <c r="FA49" s="26">
        <v>0</v>
      </c>
      <c r="FB49" s="26">
        <v>0</v>
      </c>
      <c r="FC49" s="26">
        <v>0</v>
      </c>
      <c r="FD49" s="26">
        <v>0</v>
      </c>
      <c r="FE49" s="26">
        <v>0</v>
      </c>
      <c r="FF49" s="26">
        <v>0</v>
      </c>
      <c r="FG49" s="26">
        <v>0</v>
      </c>
      <c r="FH49" s="26">
        <v>0</v>
      </c>
      <c r="FI49" s="26">
        <v>0</v>
      </c>
      <c r="FJ49" s="26">
        <v>0</v>
      </c>
      <c r="FK49" s="26">
        <v>0</v>
      </c>
      <c r="FL49" s="26">
        <v>0</v>
      </c>
      <c r="FM49" s="26">
        <v>0</v>
      </c>
      <c r="FN49" s="26">
        <v>0</v>
      </c>
      <c r="FO49" s="26">
        <v>0</v>
      </c>
      <c r="FP49" s="26">
        <v>0</v>
      </c>
      <c r="FQ49" s="26">
        <v>0</v>
      </c>
      <c r="FR49" s="26">
        <v>0</v>
      </c>
      <c r="FS49" s="26">
        <v>0</v>
      </c>
      <c r="FT49" s="26">
        <v>0</v>
      </c>
      <c r="FU49" s="26">
        <v>0</v>
      </c>
      <c r="FV49" s="26">
        <v>0</v>
      </c>
      <c r="FW49" s="26">
        <v>0</v>
      </c>
      <c r="FX49" s="26">
        <v>0</v>
      </c>
      <c r="FY49" s="26">
        <v>0</v>
      </c>
      <c r="FZ49" s="26">
        <v>0</v>
      </c>
      <c r="GA49" s="26">
        <v>0</v>
      </c>
      <c r="GB49" s="26">
        <v>0</v>
      </c>
      <c r="GC49" s="26">
        <v>0</v>
      </c>
      <c r="GE49" s="105">
        <f>SUM(SheetB!W49:GC49) + SUM(SheetC!W49:GC49) + SUM(SheetD!W49:GC49) + SUM(SheetE!W49:GC49) + SUM(SheetF!W49:GC49)</f>
        <v>1.0000000000000011</v>
      </c>
      <c r="GG49" s="26"/>
      <c r="GH49" s="26"/>
      <c r="GI49" s="26"/>
      <c r="GJ49" s="26"/>
      <c r="GK49" s="26"/>
      <c r="GL49" s="26"/>
      <c r="GM49" s="26"/>
      <c r="GN49" s="26"/>
      <c r="GO49" s="26"/>
      <c r="GP49" s="26"/>
      <c r="GQ49" s="26"/>
      <c r="GR49" s="26"/>
      <c r="GS49" s="26"/>
      <c r="GT49" s="26"/>
      <c r="GU49" s="105"/>
    </row>
    <row r="50" spans="1:203" ht="15" customHeight="1" x14ac:dyDescent="0.2">
      <c r="A50" s="136" t="s">
        <v>2195</v>
      </c>
      <c r="D50">
        <v>5</v>
      </c>
      <c r="E50">
        <v>2</v>
      </c>
      <c r="F50">
        <v>2015</v>
      </c>
      <c r="G50" t="s">
        <v>200</v>
      </c>
      <c r="W50" s="26">
        <v>0</v>
      </c>
      <c r="X50" s="26">
        <v>0</v>
      </c>
      <c r="Y50" s="26">
        <v>0</v>
      </c>
      <c r="Z50" s="26">
        <v>0</v>
      </c>
      <c r="AA50" s="26">
        <v>0</v>
      </c>
      <c r="AB50" s="26">
        <v>0</v>
      </c>
      <c r="AC50" s="26">
        <v>0</v>
      </c>
      <c r="AD50" s="26">
        <v>0</v>
      </c>
      <c r="AE50" s="26">
        <v>0</v>
      </c>
      <c r="AF50" s="26">
        <v>0</v>
      </c>
      <c r="AG50" s="26">
        <v>0</v>
      </c>
      <c r="AH50" s="26">
        <v>0</v>
      </c>
      <c r="AI50" s="26">
        <v>0</v>
      </c>
      <c r="AJ50" s="26">
        <v>0</v>
      </c>
      <c r="AK50" s="26">
        <v>0</v>
      </c>
      <c r="AL50" s="26">
        <v>0</v>
      </c>
      <c r="AM50" s="26">
        <v>0</v>
      </c>
      <c r="AN50" s="26">
        <v>0</v>
      </c>
      <c r="AO50" s="26">
        <v>0</v>
      </c>
      <c r="AP50" s="26">
        <v>0</v>
      </c>
      <c r="AQ50" s="26">
        <v>0</v>
      </c>
      <c r="AR50" s="26">
        <v>0</v>
      </c>
      <c r="AS50" s="26">
        <v>0</v>
      </c>
      <c r="AT50" s="26">
        <v>0</v>
      </c>
      <c r="AU50" s="26">
        <v>0</v>
      </c>
      <c r="AV50" s="26">
        <v>0</v>
      </c>
      <c r="AW50" s="26">
        <v>0</v>
      </c>
      <c r="AX50" s="26">
        <v>3.2104888786358291E-3</v>
      </c>
      <c r="AY50" s="26">
        <v>0</v>
      </c>
      <c r="AZ50" s="26">
        <v>6.4209777572716582E-3</v>
      </c>
      <c r="BA50" s="26">
        <v>1.2841955514543316E-2</v>
      </c>
      <c r="BB50" s="26">
        <v>0</v>
      </c>
      <c r="BC50" s="26">
        <v>0</v>
      </c>
      <c r="BD50" s="26">
        <v>0</v>
      </c>
      <c r="BE50" s="26">
        <v>0</v>
      </c>
      <c r="BF50" s="26">
        <v>0</v>
      </c>
      <c r="BG50" s="26">
        <v>0</v>
      </c>
      <c r="BH50" s="26">
        <v>0</v>
      </c>
      <c r="BI50" s="26">
        <v>0</v>
      </c>
      <c r="BJ50" s="26">
        <v>0</v>
      </c>
      <c r="BK50" s="26">
        <v>0</v>
      </c>
      <c r="BL50" s="26">
        <v>0</v>
      </c>
      <c r="BM50" s="26">
        <v>0</v>
      </c>
      <c r="BN50" s="26">
        <v>0</v>
      </c>
      <c r="BO50" s="26">
        <v>0</v>
      </c>
      <c r="BP50" s="26">
        <v>0</v>
      </c>
      <c r="BQ50" s="26">
        <v>0</v>
      </c>
      <c r="BR50" s="26">
        <v>0</v>
      </c>
      <c r="BS50" s="26">
        <v>0</v>
      </c>
      <c r="BT50" s="26">
        <v>0</v>
      </c>
      <c r="BU50" s="26">
        <v>0</v>
      </c>
      <c r="BV50" s="26">
        <v>0</v>
      </c>
      <c r="BW50" s="26">
        <v>0</v>
      </c>
      <c r="BX50" s="26">
        <v>0</v>
      </c>
      <c r="BY50" s="26">
        <v>0</v>
      </c>
      <c r="BZ50" s="26">
        <v>0.13666685891150965</v>
      </c>
      <c r="CA50" s="26">
        <v>9.6122421516042795E-3</v>
      </c>
      <c r="CB50" s="26">
        <v>0</v>
      </c>
      <c r="CC50" s="26">
        <v>6.4209777572716582E-3</v>
      </c>
      <c r="CD50" s="26">
        <v>0</v>
      </c>
      <c r="CE50" s="26">
        <v>4.7042313089951333E-2</v>
      </c>
      <c r="CF50" s="26">
        <v>1.6033219908875938E-2</v>
      </c>
      <c r="CG50" s="26">
        <v>0</v>
      </c>
      <c r="CH50" s="26">
        <v>8.2242343849126195E-2</v>
      </c>
      <c r="CI50" s="26">
        <v>0</v>
      </c>
      <c r="CJ50" s="26">
        <v>0</v>
      </c>
      <c r="CK50" s="26">
        <v>0</v>
      </c>
      <c r="CL50" s="26">
        <v>0</v>
      </c>
      <c r="CM50" s="26">
        <v>0</v>
      </c>
      <c r="CN50" s="26">
        <v>3.2104888786358291E-3</v>
      </c>
      <c r="CO50" s="26">
        <v>0</v>
      </c>
      <c r="CP50" s="26">
        <v>0</v>
      </c>
      <c r="CQ50" s="26">
        <v>0</v>
      </c>
      <c r="CR50" s="26">
        <v>0</v>
      </c>
      <c r="CS50" s="26">
        <v>0</v>
      </c>
      <c r="CT50" s="26">
        <v>0</v>
      </c>
      <c r="CU50" s="26">
        <v>0</v>
      </c>
      <c r="CV50" s="26">
        <v>0</v>
      </c>
      <c r="CW50" s="26">
        <v>0</v>
      </c>
      <c r="CX50" s="26">
        <v>0</v>
      </c>
      <c r="CY50" s="26">
        <v>0</v>
      </c>
      <c r="CZ50" s="26">
        <v>3.2104888786358291E-3</v>
      </c>
      <c r="DA50" s="26">
        <v>0</v>
      </c>
      <c r="DB50" s="26">
        <v>0</v>
      </c>
      <c r="DC50" s="26">
        <v>0</v>
      </c>
      <c r="DD50" s="26">
        <v>0</v>
      </c>
      <c r="DE50" s="26">
        <v>0</v>
      </c>
      <c r="DF50" s="26">
        <v>0</v>
      </c>
      <c r="DG50" s="26">
        <v>0</v>
      </c>
      <c r="DH50" s="26">
        <v>0</v>
      </c>
      <c r="DI50" s="26">
        <v>0</v>
      </c>
      <c r="DJ50" s="26">
        <v>0</v>
      </c>
      <c r="DK50" s="26">
        <v>0</v>
      </c>
      <c r="DL50" s="26">
        <v>0</v>
      </c>
      <c r="DM50" s="26">
        <v>0</v>
      </c>
      <c r="DN50" s="26">
        <v>0</v>
      </c>
      <c r="DO50" s="26">
        <v>0</v>
      </c>
      <c r="DP50" s="26">
        <v>0</v>
      </c>
      <c r="DQ50" s="26">
        <v>0</v>
      </c>
      <c r="DR50" s="26">
        <v>0</v>
      </c>
      <c r="DS50" s="26">
        <v>0</v>
      </c>
      <c r="DT50" s="26">
        <v>0</v>
      </c>
      <c r="DU50" s="26">
        <v>0</v>
      </c>
      <c r="DV50" s="26">
        <v>0</v>
      </c>
      <c r="DW50" s="26">
        <v>0</v>
      </c>
      <c r="DX50" s="26">
        <v>0</v>
      </c>
      <c r="DY50" s="26">
        <v>0</v>
      </c>
      <c r="DZ50" s="26">
        <v>0</v>
      </c>
      <c r="EA50" s="26">
        <v>0</v>
      </c>
      <c r="EB50" s="26">
        <v>0</v>
      </c>
      <c r="EC50" s="26">
        <v>0</v>
      </c>
      <c r="ED50" s="26">
        <v>0</v>
      </c>
      <c r="EE50" s="26">
        <v>0</v>
      </c>
      <c r="EF50" s="26">
        <v>0</v>
      </c>
      <c r="EG50" s="26">
        <v>0</v>
      </c>
      <c r="EH50" s="26">
        <v>0</v>
      </c>
      <c r="EI50" s="26">
        <v>0</v>
      </c>
      <c r="EJ50" s="26">
        <v>0</v>
      </c>
      <c r="EK50" s="26">
        <v>0</v>
      </c>
      <c r="EL50" s="26">
        <v>0</v>
      </c>
      <c r="EM50" s="26">
        <v>0</v>
      </c>
      <c r="EN50" s="26">
        <v>0</v>
      </c>
      <c r="EO50" s="26">
        <v>0</v>
      </c>
      <c r="EP50" s="26">
        <v>0</v>
      </c>
      <c r="EQ50" s="26">
        <v>0</v>
      </c>
      <c r="ER50" s="26">
        <v>0</v>
      </c>
      <c r="ES50" s="26">
        <v>0</v>
      </c>
      <c r="ET50" s="26">
        <v>0</v>
      </c>
      <c r="EU50" s="26">
        <v>0</v>
      </c>
      <c r="EV50" s="26">
        <v>0</v>
      </c>
      <c r="EW50" s="26">
        <v>0</v>
      </c>
      <c r="EX50" s="26">
        <v>0</v>
      </c>
      <c r="EY50" s="26">
        <v>0</v>
      </c>
      <c r="EZ50" s="26">
        <v>0</v>
      </c>
      <c r="FA50" s="26">
        <v>0</v>
      </c>
      <c r="FB50" s="26">
        <v>0</v>
      </c>
      <c r="FC50" s="26">
        <v>0</v>
      </c>
      <c r="FD50" s="26">
        <v>0</v>
      </c>
      <c r="FE50" s="26">
        <v>0</v>
      </c>
      <c r="FF50" s="26">
        <v>0</v>
      </c>
      <c r="FG50" s="26">
        <v>0</v>
      </c>
      <c r="FH50" s="26">
        <v>0</v>
      </c>
      <c r="FI50" s="26">
        <v>0</v>
      </c>
      <c r="FJ50" s="26">
        <v>0</v>
      </c>
      <c r="FK50" s="26">
        <v>0</v>
      </c>
      <c r="FL50" s="26">
        <v>0</v>
      </c>
      <c r="FM50" s="26">
        <v>0</v>
      </c>
      <c r="FN50" s="26">
        <v>0</v>
      </c>
      <c r="FO50" s="26">
        <v>0</v>
      </c>
      <c r="FP50" s="26">
        <v>0</v>
      </c>
      <c r="FQ50" s="26">
        <v>0</v>
      </c>
      <c r="FR50" s="26">
        <v>0</v>
      </c>
      <c r="FS50" s="26">
        <v>0</v>
      </c>
      <c r="FT50" s="26">
        <v>0</v>
      </c>
      <c r="FU50" s="26">
        <v>0</v>
      </c>
      <c r="FV50" s="26">
        <v>0</v>
      </c>
      <c r="FW50" s="26">
        <v>0</v>
      </c>
      <c r="FX50" s="26">
        <v>0</v>
      </c>
      <c r="FY50" s="26">
        <v>0</v>
      </c>
      <c r="FZ50" s="26">
        <v>0</v>
      </c>
      <c r="GA50" s="26">
        <v>0</v>
      </c>
      <c r="GB50" s="26">
        <v>0</v>
      </c>
      <c r="GC50" s="26">
        <v>0</v>
      </c>
      <c r="GE50" s="105">
        <f>SUM(SheetB!W50:GC50) + SUM(SheetC!W50:GC50) + SUM(SheetD!W50:GC50) + SUM(SheetE!W50:GC50) + SUM(SheetF!W50:GC50)</f>
        <v>0.99678951112136382</v>
      </c>
      <c r="GG50" s="26"/>
      <c r="GH50" s="26"/>
      <c r="GI50" s="26"/>
      <c r="GJ50" s="26"/>
      <c r="GK50" s="26"/>
      <c r="GL50" s="26"/>
      <c r="GM50" s="26"/>
      <c r="GN50" s="26"/>
      <c r="GO50" s="26"/>
      <c r="GP50" s="26"/>
      <c r="GQ50" s="26"/>
      <c r="GR50" s="26"/>
      <c r="GS50" s="26"/>
      <c r="GT50" s="26"/>
      <c r="GU50" s="105"/>
    </row>
    <row r="51" spans="1:203" ht="15" customHeight="1" x14ac:dyDescent="0.2">
      <c r="A51" s="136" t="s">
        <v>2196</v>
      </c>
      <c r="D51">
        <v>5</v>
      </c>
      <c r="E51">
        <v>2</v>
      </c>
      <c r="F51">
        <v>2015</v>
      </c>
      <c r="G51" t="s">
        <v>200</v>
      </c>
      <c r="W51" s="26">
        <v>0</v>
      </c>
      <c r="X51" s="26">
        <v>0</v>
      </c>
      <c r="Y51" s="26">
        <v>0</v>
      </c>
      <c r="Z51" s="26">
        <v>0</v>
      </c>
      <c r="AA51" s="26">
        <v>0</v>
      </c>
      <c r="AB51" s="26">
        <v>0</v>
      </c>
      <c r="AC51" s="26">
        <v>0</v>
      </c>
      <c r="AD51" s="26">
        <v>0</v>
      </c>
      <c r="AE51" s="26">
        <v>0</v>
      </c>
      <c r="AF51" s="26">
        <v>0</v>
      </c>
      <c r="AG51" s="26">
        <v>0</v>
      </c>
      <c r="AH51" s="26">
        <v>0</v>
      </c>
      <c r="AI51" s="26">
        <v>0</v>
      </c>
      <c r="AJ51" s="26">
        <v>0</v>
      </c>
      <c r="AK51" s="26">
        <v>0</v>
      </c>
      <c r="AL51" s="26">
        <v>0</v>
      </c>
      <c r="AM51" s="26">
        <v>0</v>
      </c>
      <c r="AN51" s="26">
        <v>0</v>
      </c>
      <c r="AO51" s="26">
        <v>0</v>
      </c>
      <c r="AP51" s="26">
        <v>0</v>
      </c>
      <c r="AQ51" s="26">
        <v>0</v>
      </c>
      <c r="AR51" s="26">
        <v>0</v>
      </c>
      <c r="AS51" s="26">
        <v>0</v>
      </c>
      <c r="AT51" s="26">
        <v>0</v>
      </c>
      <c r="AU51" s="26">
        <v>0</v>
      </c>
      <c r="AV51" s="26">
        <v>0</v>
      </c>
      <c r="AW51" s="26">
        <v>0</v>
      </c>
      <c r="AX51" s="26">
        <v>2.8423302560371126E-3</v>
      </c>
      <c r="AY51" s="26">
        <v>0</v>
      </c>
      <c r="AZ51" s="26">
        <v>1.4211651280185563E-2</v>
      </c>
      <c r="BA51" s="26">
        <v>3.4107963072445353E-2</v>
      </c>
      <c r="BB51" s="26">
        <v>0</v>
      </c>
      <c r="BC51" s="26">
        <v>0</v>
      </c>
      <c r="BD51" s="26">
        <v>0</v>
      </c>
      <c r="BE51" s="26">
        <v>0</v>
      </c>
      <c r="BF51" s="26">
        <v>0</v>
      </c>
      <c r="BG51" s="26">
        <v>0</v>
      </c>
      <c r="BH51" s="26">
        <v>0</v>
      </c>
      <c r="BI51" s="26">
        <v>0</v>
      </c>
      <c r="BJ51" s="26">
        <v>0</v>
      </c>
      <c r="BK51" s="26">
        <v>0</v>
      </c>
      <c r="BL51" s="26">
        <v>2.8423302560371126E-3</v>
      </c>
      <c r="BM51" s="26">
        <v>0</v>
      </c>
      <c r="BN51" s="26">
        <v>0</v>
      </c>
      <c r="BO51" s="26">
        <v>0</v>
      </c>
      <c r="BP51" s="26">
        <v>0</v>
      </c>
      <c r="BQ51" s="26">
        <v>0</v>
      </c>
      <c r="BR51" s="26">
        <v>0</v>
      </c>
      <c r="BS51" s="26">
        <v>0</v>
      </c>
      <c r="BT51" s="26">
        <v>0</v>
      </c>
      <c r="BU51" s="26">
        <v>0</v>
      </c>
      <c r="BV51" s="26">
        <v>0</v>
      </c>
      <c r="BW51" s="26">
        <v>0</v>
      </c>
      <c r="BX51" s="26">
        <v>0</v>
      </c>
      <c r="BY51" s="26">
        <v>0</v>
      </c>
      <c r="BZ51" s="26">
        <v>0.10800854972941028</v>
      </c>
      <c r="CA51" s="26">
        <v>1.9896311792259789E-2</v>
      </c>
      <c r="CB51" s="26">
        <v>1.8873072900086429E-3</v>
      </c>
      <c r="CC51" s="26">
        <v>0</v>
      </c>
      <c r="CD51" s="26">
        <v>9.0954568193187604E-2</v>
      </c>
      <c r="CE51" s="26">
        <v>3.3152940106416881E-2</v>
      </c>
      <c r="CF51" s="26">
        <v>4.7296375460457556E-3</v>
      </c>
      <c r="CG51" s="26">
        <v>0</v>
      </c>
      <c r="CH51" s="26">
        <v>5.6846605120742251E-2</v>
      </c>
      <c r="CI51" s="26">
        <v>0</v>
      </c>
      <c r="CJ51" s="26">
        <v>0</v>
      </c>
      <c r="CK51" s="26">
        <v>2.8423302560371126E-3</v>
      </c>
      <c r="CL51" s="26">
        <v>0</v>
      </c>
      <c r="CM51" s="26">
        <v>0</v>
      </c>
      <c r="CN51" s="26">
        <v>1.1369321024148451E-2</v>
      </c>
      <c r="CO51" s="26">
        <v>0</v>
      </c>
      <c r="CP51" s="26">
        <v>0</v>
      </c>
      <c r="CQ51" s="26">
        <v>0</v>
      </c>
      <c r="CR51" s="26">
        <v>0</v>
      </c>
      <c r="CS51" s="26">
        <v>0</v>
      </c>
      <c r="CT51" s="26">
        <v>0</v>
      </c>
      <c r="CU51" s="26">
        <v>0</v>
      </c>
      <c r="CV51" s="26">
        <v>0</v>
      </c>
      <c r="CW51" s="26">
        <v>2.8423302560371126E-3</v>
      </c>
      <c r="CX51" s="26">
        <v>0</v>
      </c>
      <c r="CY51" s="26">
        <v>2.8423302560371126E-3</v>
      </c>
      <c r="CZ51" s="26">
        <v>2.8423302560371126E-3</v>
      </c>
      <c r="DA51" s="26">
        <v>0</v>
      </c>
      <c r="DB51" s="26">
        <v>0</v>
      </c>
      <c r="DC51" s="26">
        <v>0</v>
      </c>
      <c r="DD51" s="26">
        <v>0</v>
      </c>
      <c r="DE51" s="26">
        <v>0</v>
      </c>
      <c r="DF51" s="26">
        <v>0</v>
      </c>
      <c r="DG51" s="26">
        <v>0</v>
      </c>
      <c r="DH51" s="26">
        <v>0</v>
      </c>
      <c r="DI51" s="26">
        <v>0</v>
      </c>
      <c r="DJ51" s="26">
        <v>0</v>
      </c>
      <c r="DK51" s="26">
        <v>0</v>
      </c>
      <c r="DL51" s="26">
        <v>0</v>
      </c>
      <c r="DM51" s="26">
        <v>0</v>
      </c>
      <c r="DN51" s="26">
        <v>0</v>
      </c>
      <c r="DO51" s="26">
        <v>0</v>
      </c>
      <c r="DP51" s="26">
        <v>0</v>
      </c>
      <c r="DQ51" s="26">
        <v>0</v>
      </c>
      <c r="DR51" s="26">
        <v>0</v>
      </c>
      <c r="DS51" s="26">
        <v>0</v>
      </c>
      <c r="DT51" s="26">
        <v>0</v>
      </c>
      <c r="DU51" s="26">
        <v>0</v>
      </c>
      <c r="DV51" s="26">
        <v>0</v>
      </c>
      <c r="DW51" s="26">
        <v>0</v>
      </c>
      <c r="DX51" s="26">
        <v>0</v>
      </c>
      <c r="DY51" s="26">
        <v>0</v>
      </c>
      <c r="DZ51" s="26">
        <v>0</v>
      </c>
      <c r="EA51" s="26">
        <v>0</v>
      </c>
      <c r="EB51" s="26">
        <v>0</v>
      </c>
      <c r="EC51" s="26">
        <v>0</v>
      </c>
      <c r="ED51" s="26">
        <v>0</v>
      </c>
      <c r="EE51" s="26">
        <v>0</v>
      </c>
      <c r="EF51" s="26">
        <v>0</v>
      </c>
      <c r="EG51" s="26">
        <v>0</v>
      </c>
      <c r="EH51" s="26">
        <v>0</v>
      </c>
      <c r="EI51" s="26">
        <v>0</v>
      </c>
      <c r="EJ51" s="26">
        <v>0</v>
      </c>
      <c r="EK51" s="26">
        <v>0</v>
      </c>
      <c r="EL51" s="26">
        <v>0</v>
      </c>
      <c r="EM51" s="26">
        <v>0</v>
      </c>
      <c r="EN51" s="26">
        <v>0</v>
      </c>
      <c r="EO51" s="26">
        <v>0</v>
      </c>
      <c r="EP51" s="26">
        <v>0</v>
      </c>
      <c r="EQ51" s="26">
        <v>0</v>
      </c>
      <c r="ER51" s="26">
        <v>0</v>
      </c>
      <c r="ES51" s="26">
        <v>0</v>
      </c>
      <c r="ET51" s="26">
        <v>0</v>
      </c>
      <c r="EU51" s="26">
        <v>0</v>
      </c>
      <c r="EV51" s="26">
        <v>0</v>
      </c>
      <c r="EW51" s="26">
        <v>0</v>
      </c>
      <c r="EX51" s="26">
        <v>0</v>
      </c>
      <c r="EY51" s="26">
        <v>0</v>
      </c>
      <c r="EZ51" s="26">
        <v>0</v>
      </c>
      <c r="FA51" s="26">
        <v>0</v>
      </c>
      <c r="FB51" s="26">
        <v>0</v>
      </c>
      <c r="FC51" s="26">
        <v>0</v>
      </c>
      <c r="FD51" s="26">
        <v>0</v>
      </c>
      <c r="FE51" s="26">
        <v>0</v>
      </c>
      <c r="FF51" s="26">
        <v>0</v>
      </c>
      <c r="FG51" s="26">
        <v>0</v>
      </c>
      <c r="FH51" s="26">
        <v>0</v>
      </c>
      <c r="FI51" s="26">
        <v>0</v>
      </c>
      <c r="FJ51" s="26">
        <v>0</v>
      </c>
      <c r="FK51" s="26">
        <v>0</v>
      </c>
      <c r="FL51" s="26">
        <v>0</v>
      </c>
      <c r="FM51" s="26">
        <v>0</v>
      </c>
      <c r="FN51" s="26">
        <v>0</v>
      </c>
      <c r="FO51" s="26">
        <v>0</v>
      </c>
      <c r="FP51" s="26">
        <v>0</v>
      </c>
      <c r="FQ51" s="26">
        <v>0</v>
      </c>
      <c r="FR51" s="26">
        <v>0</v>
      </c>
      <c r="FS51" s="26">
        <v>0</v>
      </c>
      <c r="FT51" s="26">
        <v>0</v>
      </c>
      <c r="FU51" s="26">
        <v>0</v>
      </c>
      <c r="FV51" s="26">
        <v>0</v>
      </c>
      <c r="FW51" s="26">
        <v>0</v>
      </c>
      <c r="FX51" s="26">
        <v>0</v>
      </c>
      <c r="FY51" s="26">
        <v>0</v>
      </c>
      <c r="FZ51" s="26">
        <v>0</v>
      </c>
      <c r="GA51" s="26">
        <v>0</v>
      </c>
      <c r="GB51" s="26">
        <v>0</v>
      </c>
      <c r="GC51" s="26">
        <v>0</v>
      </c>
      <c r="GE51" s="105">
        <f>SUM(SheetB!W51:GC51) + SUM(SheetC!W51:GC51) + SUM(SheetD!W51:GC51) + SUM(SheetE!W51:GC51) + SUM(SheetF!W51:GC51)</f>
        <v>1.0000000000000011</v>
      </c>
      <c r="GG51" s="26"/>
      <c r="GH51" s="26"/>
      <c r="GI51" s="26"/>
      <c r="GJ51" s="26"/>
      <c r="GK51" s="26"/>
      <c r="GL51" s="26"/>
      <c r="GM51" s="26"/>
      <c r="GN51" s="26"/>
      <c r="GO51" s="26"/>
      <c r="GP51" s="26"/>
      <c r="GQ51" s="26"/>
      <c r="GR51" s="26"/>
      <c r="GS51" s="26"/>
      <c r="GT51" s="26"/>
      <c r="GU51" s="105"/>
    </row>
    <row r="52" spans="1:203" ht="15" customHeight="1" x14ac:dyDescent="0.25">
      <c r="A52" s="134" t="s">
        <v>2211</v>
      </c>
      <c r="D52">
        <v>5</v>
      </c>
      <c r="E52">
        <v>2</v>
      </c>
      <c r="F52">
        <v>2015</v>
      </c>
      <c r="G52" t="str">
        <f>G51</f>
        <v>Recall</v>
      </c>
      <c r="W52" s="135">
        <f t="shared" ref="W52:CH52" si="133">AVERAGE(W49:W51)</f>
        <v>0</v>
      </c>
      <c r="X52" s="135">
        <f t="shared" si="133"/>
        <v>0</v>
      </c>
      <c r="Y52" s="135">
        <f t="shared" si="133"/>
        <v>0</v>
      </c>
      <c r="Z52" s="135">
        <f t="shared" si="133"/>
        <v>0</v>
      </c>
      <c r="AA52" s="135">
        <f t="shared" si="133"/>
        <v>0</v>
      </c>
      <c r="AB52" s="135">
        <f t="shared" si="133"/>
        <v>0</v>
      </c>
      <c r="AC52" s="135">
        <f t="shared" si="133"/>
        <v>0</v>
      </c>
      <c r="AD52" s="135">
        <f t="shared" si="133"/>
        <v>0</v>
      </c>
      <c r="AE52" s="135">
        <f t="shared" si="133"/>
        <v>0</v>
      </c>
      <c r="AF52" s="135">
        <f t="shared" si="133"/>
        <v>0</v>
      </c>
      <c r="AG52" s="135">
        <f t="shared" si="133"/>
        <v>0</v>
      </c>
      <c r="AH52" s="135">
        <f t="shared" si="133"/>
        <v>0</v>
      </c>
      <c r="AI52" s="135">
        <f t="shared" si="133"/>
        <v>0</v>
      </c>
      <c r="AJ52" s="135">
        <f t="shared" si="133"/>
        <v>0</v>
      </c>
      <c r="AK52" s="135">
        <f t="shared" si="133"/>
        <v>0</v>
      </c>
      <c r="AL52" s="135">
        <f t="shared" si="133"/>
        <v>0</v>
      </c>
      <c r="AM52" s="135">
        <f t="shared" si="133"/>
        <v>0</v>
      </c>
      <c r="AN52" s="135">
        <f t="shared" si="133"/>
        <v>0</v>
      </c>
      <c r="AO52" s="135">
        <f t="shared" si="133"/>
        <v>0</v>
      </c>
      <c r="AP52" s="135">
        <f t="shared" si="133"/>
        <v>0</v>
      </c>
      <c r="AQ52" s="135">
        <f t="shared" si="133"/>
        <v>0</v>
      </c>
      <c r="AR52" s="135">
        <f t="shared" si="133"/>
        <v>0</v>
      </c>
      <c r="AS52" s="135">
        <f t="shared" si="133"/>
        <v>0</v>
      </c>
      <c r="AT52" s="135">
        <f t="shared" si="133"/>
        <v>0</v>
      </c>
      <c r="AU52" s="135">
        <f t="shared" si="133"/>
        <v>0</v>
      </c>
      <c r="AV52" s="135">
        <f t="shared" si="133"/>
        <v>0</v>
      </c>
      <c r="AW52" s="135">
        <f t="shared" si="133"/>
        <v>0</v>
      </c>
      <c r="AX52" s="135">
        <f t="shared" si="133"/>
        <v>2.6468089587129702E-3</v>
      </c>
      <c r="AY52" s="135">
        <f t="shared" si="133"/>
        <v>0</v>
      </c>
      <c r="AZ52" s="135">
        <f t="shared" si="133"/>
        <v>6.8775430124857406E-3</v>
      </c>
      <c r="BA52" s="135">
        <f t="shared" si="133"/>
        <v>2.5755117920057007E-2</v>
      </c>
      <c r="BB52" s="135">
        <f t="shared" si="133"/>
        <v>0</v>
      </c>
      <c r="BC52" s="135">
        <f t="shared" si="133"/>
        <v>0</v>
      </c>
      <c r="BD52" s="135">
        <f t="shared" si="133"/>
        <v>0</v>
      </c>
      <c r="BE52" s="135">
        <f t="shared" si="133"/>
        <v>0</v>
      </c>
      <c r="BF52" s="135">
        <f t="shared" si="133"/>
        <v>0</v>
      </c>
      <c r="BG52" s="135">
        <f t="shared" si="133"/>
        <v>0</v>
      </c>
      <c r="BH52" s="135">
        <f t="shared" si="133"/>
        <v>0</v>
      </c>
      <c r="BI52" s="135">
        <f t="shared" si="133"/>
        <v>0</v>
      </c>
      <c r="BJ52" s="135">
        <f t="shared" si="133"/>
        <v>0</v>
      </c>
      <c r="BK52" s="135">
        <f t="shared" si="133"/>
        <v>0</v>
      </c>
      <c r="BL52" s="135">
        <f t="shared" si="133"/>
        <v>9.4744341867903758E-4</v>
      </c>
      <c r="BM52" s="135">
        <f t="shared" si="133"/>
        <v>0</v>
      </c>
      <c r="BN52" s="135">
        <f t="shared" si="133"/>
        <v>0</v>
      </c>
      <c r="BO52" s="135">
        <f t="shared" si="133"/>
        <v>0</v>
      </c>
      <c r="BP52" s="135">
        <f t="shared" si="133"/>
        <v>0</v>
      </c>
      <c r="BQ52" s="135">
        <f t="shared" si="133"/>
        <v>0</v>
      </c>
      <c r="BR52" s="135">
        <f t="shared" si="133"/>
        <v>0</v>
      </c>
      <c r="BS52" s="135">
        <f t="shared" si="133"/>
        <v>0</v>
      </c>
      <c r="BT52" s="135">
        <f t="shared" si="133"/>
        <v>0</v>
      </c>
      <c r="BU52" s="135">
        <f t="shared" si="133"/>
        <v>0</v>
      </c>
      <c r="BV52" s="135">
        <f t="shared" si="133"/>
        <v>0</v>
      </c>
      <c r="BW52" s="135">
        <f t="shared" si="133"/>
        <v>0</v>
      </c>
      <c r="BX52" s="135">
        <f t="shared" si="133"/>
        <v>0</v>
      </c>
      <c r="BY52" s="135">
        <f t="shared" si="133"/>
        <v>0</v>
      </c>
      <c r="BZ52" s="135">
        <f t="shared" si="133"/>
        <v>0.10777271681600671</v>
      </c>
      <c r="CA52" s="135">
        <f t="shared" si="133"/>
        <v>3.2260054926092574E-2</v>
      </c>
      <c r="CB52" s="135">
        <f t="shared" si="133"/>
        <v>6.2910243000288094E-4</v>
      </c>
      <c r="CC52" s="135">
        <f t="shared" si="133"/>
        <v>2.1403259190905526E-3</v>
      </c>
      <c r="CD52" s="135">
        <f t="shared" si="133"/>
        <v>3.8846537627244118E-2</v>
      </c>
      <c r="CE52" s="135">
        <f t="shared" si="133"/>
        <v>3.8413692951396058E-2</v>
      </c>
      <c r="CF52" s="135">
        <f t="shared" si="133"/>
        <v>1.8292083457660455E-2</v>
      </c>
      <c r="CG52" s="135">
        <f t="shared" si="133"/>
        <v>0</v>
      </c>
      <c r="CH52" s="135">
        <f t="shared" si="133"/>
        <v>5.8681708210366584E-2</v>
      </c>
      <c r="CI52" s="135">
        <f t="shared" ref="CI52:ET52" si="134">AVERAGE(CI49:CI51)</f>
        <v>0</v>
      </c>
      <c r="CJ52" s="135">
        <f t="shared" si="134"/>
        <v>0</v>
      </c>
      <c r="CK52" s="135">
        <f t="shared" si="134"/>
        <v>9.4744341867903758E-4</v>
      </c>
      <c r="CL52" s="135">
        <f t="shared" si="134"/>
        <v>0</v>
      </c>
      <c r="CM52" s="135">
        <f t="shared" si="134"/>
        <v>0</v>
      </c>
      <c r="CN52" s="135">
        <f t="shared" si="134"/>
        <v>5.807530881985306E-3</v>
      </c>
      <c r="CO52" s="135">
        <f t="shared" si="134"/>
        <v>0</v>
      </c>
      <c r="CP52" s="135">
        <f t="shared" si="134"/>
        <v>0</v>
      </c>
      <c r="CQ52" s="135">
        <f t="shared" si="134"/>
        <v>0</v>
      </c>
      <c r="CR52" s="135">
        <f t="shared" si="134"/>
        <v>0</v>
      </c>
      <c r="CS52" s="135">
        <f t="shared" si="134"/>
        <v>0</v>
      </c>
      <c r="CT52" s="135">
        <f t="shared" si="134"/>
        <v>0</v>
      </c>
      <c r="CU52" s="135">
        <f t="shared" si="134"/>
        <v>0</v>
      </c>
      <c r="CV52" s="135">
        <f t="shared" si="134"/>
        <v>0</v>
      </c>
      <c r="CW52" s="135">
        <f t="shared" si="134"/>
        <v>9.4744341867903758E-4</v>
      </c>
      <c r="CX52" s="135">
        <f t="shared" si="134"/>
        <v>0</v>
      </c>
      <c r="CY52" s="135">
        <f t="shared" si="134"/>
        <v>9.4744341867903758E-4</v>
      </c>
      <c r="CZ52" s="135">
        <f t="shared" si="134"/>
        <v>2.0176063782243142E-3</v>
      </c>
      <c r="DA52" s="135">
        <f t="shared" si="134"/>
        <v>0</v>
      </c>
      <c r="DB52" s="135">
        <f t="shared" si="134"/>
        <v>0</v>
      </c>
      <c r="DC52" s="135">
        <f t="shared" si="134"/>
        <v>0</v>
      </c>
      <c r="DD52" s="135">
        <f t="shared" si="134"/>
        <v>0</v>
      </c>
      <c r="DE52" s="135">
        <f t="shared" si="134"/>
        <v>0</v>
      </c>
      <c r="DF52" s="135">
        <f t="shared" si="134"/>
        <v>0</v>
      </c>
      <c r="DG52" s="135">
        <f t="shared" si="134"/>
        <v>0</v>
      </c>
      <c r="DH52" s="135">
        <f t="shared" si="134"/>
        <v>0</v>
      </c>
      <c r="DI52" s="135">
        <f t="shared" si="134"/>
        <v>0</v>
      </c>
      <c r="DJ52" s="135">
        <f t="shared" si="134"/>
        <v>0</v>
      </c>
      <c r="DK52" s="135">
        <f t="shared" si="134"/>
        <v>0</v>
      </c>
      <c r="DL52" s="135">
        <f t="shared" si="134"/>
        <v>0</v>
      </c>
      <c r="DM52" s="135">
        <f t="shared" si="134"/>
        <v>0</v>
      </c>
      <c r="DN52" s="135">
        <f t="shared" si="134"/>
        <v>0</v>
      </c>
      <c r="DO52" s="135">
        <f t="shared" si="134"/>
        <v>0</v>
      </c>
      <c r="DP52" s="135">
        <f t="shared" si="134"/>
        <v>0</v>
      </c>
      <c r="DQ52" s="135">
        <f t="shared" si="134"/>
        <v>0</v>
      </c>
      <c r="DR52" s="135">
        <f t="shared" si="134"/>
        <v>0</v>
      </c>
      <c r="DS52" s="135">
        <f t="shared" si="134"/>
        <v>0</v>
      </c>
      <c r="DT52" s="135">
        <f t="shared" si="134"/>
        <v>0</v>
      </c>
      <c r="DU52" s="135">
        <f t="shared" si="134"/>
        <v>0</v>
      </c>
      <c r="DV52" s="135">
        <f t="shared" si="134"/>
        <v>0</v>
      </c>
      <c r="DW52" s="135">
        <f t="shared" si="134"/>
        <v>0</v>
      </c>
      <c r="DX52" s="135">
        <f t="shared" si="134"/>
        <v>0</v>
      </c>
      <c r="DY52" s="135">
        <f t="shared" si="134"/>
        <v>0</v>
      </c>
      <c r="DZ52" s="135">
        <f t="shared" si="134"/>
        <v>0</v>
      </c>
      <c r="EA52" s="135">
        <f t="shared" si="134"/>
        <v>0</v>
      </c>
      <c r="EB52" s="135">
        <f t="shared" si="134"/>
        <v>0</v>
      </c>
      <c r="EC52" s="135">
        <f t="shared" si="134"/>
        <v>0</v>
      </c>
      <c r="ED52" s="135">
        <f t="shared" si="134"/>
        <v>0</v>
      </c>
      <c r="EE52" s="135">
        <f t="shared" si="134"/>
        <v>0</v>
      </c>
      <c r="EF52" s="135">
        <f t="shared" si="134"/>
        <v>0</v>
      </c>
      <c r="EG52" s="135">
        <f t="shared" si="134"/>
        <v>0</v>
      </c>
      <c r="EH52" s="135">
        <f t="shared" si="134"/>
        <v>0</v>
      </c>
      <c r="EI52" s="135">
        <f t="shared" si="134"/>
        <v>0</v>
      </c>
      <c r="EJ52" s="135">
        <f t="shared" si="134"/>
        <v>0</v>
      </c>
      <c r="EK52" s="135">
        <f t="shared" si="134"/>
        <v>0</v>
      </c>
      <c r="EL52" s="135">
        <f t="shared" si="134"/>
        <v>0</v>
      </c>
      <c r="EM52" s="135">
        <f t="shared" si="134"/>
        <v>0</v>
      </c>
      <c r="EN52" s="135">
        <f t="shared" si="134"/>
        <v>0</v>
      </c>
      <c r="EO52" s="135">
        <f t="shared" si="134"/>
        <v>0</v>
      </c>
      <c r="EP52" s="135">
        <f t="shared" si="134"/>
        <v>0</v>
      </c>
      <c r="EQ52" s="135">
        <f t="shared" si="134"/>
        <v>0</v>
      </c>
      <c r="ER52" s="135">
        <f t="shared" si="134"/>
        <v>0</v>
      </c>
      <c r="ES52" s="135">
        <f t="shared" si="134"/>
        <v>0</v>
      </c>
      <c r="ET52" s="135">
        <f t="shared" si="134"/>
        <v>0</v>
      </c>
      <c r="EU52" s="135">
        <f t="shared" ref="EU52:GB52" si="135">AVERAGE(EU49:EU51)</f>
        <v>0</v>
      </c>
      <c r="EV52" s="135">
        <f t="shared" si="135"/>
        <v>0</v>
      </c>
      <c r="EW52" s="135">
        <f t="shared" si="135"/>
        <v>0</v>
      </c>
      <c r="EX52" s="135">
        <f t="shared" si="135"/>
        <v>0</v>
      </c>
      <c r="EY52" s="135">
        <f t="shared" si="135"/>
        <v>0</v>
      </c>
      <c r="EZ52" s="135">
        <f t="shared" si="135"/>
        <v>0</v>
      </c>
      <c r="FA52" s="135">
        <f t="shared" si="135"/>
        <v>0</v>
      </c>
      <c r="FB52" s="135">
        <f t="shared" si="135"/>
        <v>0</v>
      </c>
      <c r="FC52" s="135">
        <f t="shared" si="135"/>
        <v>0</v>
      </c>
      <c r="FD52" s="135">
        <f t="shared" si="135"/>
        <v>0</v>
      </c>
      <c r="FE52" s="135">
        <f t="shared" si="135"/>
        <v>0</v>
      </c>
      <c r="FF52" s="135">
        <f t="shared" si="135"/>
        <v>0</v>
      </c>
      <c r="FG52" s="135">
        <f t="shared" si="135"/>
        <v>0</v>
      </c>
      <c r="FH52" s="135">
        <f t="shared" si="135"/>
        <v>0</v>
      </c>
      <c r="FI52" s="135">
        <f t="shared" si="135"/>
        <v>0</v>
      </c>
      <c r="FJ52" s="135">
        <f t="shared" si="135"/>
        <v>0</v>
      </c>
      <c r="FK52" s="135">
        <f t="shared" si="135"/>
        <v>0</v>
      </c>
      <c r="FL52" s="135">
        <f t="shared" si="135"/>
        <v>0</v>
      </c>
      <c r="FM52" s="135">
        <f t="shared" si="135"/>
        <v>0</v>
      </c>
      <c r="FN52" s="135">
        <f t="shared" si="135"/>
        <v>0</v>
      </c>
      <c r="FO52" s="135">
        <f t="shared" si="135"/>
        <v>0</v>
      </c>
      <c r="FP52" s="135">
        <f t="shared" si="135"/>
        <v>0</v>
      </c>
      <c r="FQ52" s="135">
        <f t="shared" si="135"/>
        <v>0</v>
      </c>
      <c r="FR52" s="135">
        <f t="shared" si="135"/>
        <v>0</v>
      </c>
      <c r="FS52" s="135">
        <f t="shared" si="135"/>
        <v>0</v>
      </c>
      <c r="FT52" s="135">
        <f t="shared" si="135"/>
        <v>0</v>
      </c>
      <c r="FU52" s="135">
        <f t="shared" si="135"/>
        <v>0</v>
      </c>
      <c r="FV52" s="135">
        <f t="shared" si="135"/>
        <v>0</v>
      </c>
      <c r="FW52" s="135">
        <f t="shared" si="135"/>
        <v>0</v>
      </c>
      <c r="FX52" s="135">
        <f t="shared" si="135"/>
        <v>0</v>
      </c>
      <c r="FY52" s="135">
        <f t="shared" si="135"/>
        <v>0</v>
      </c>
      <c r="FZ52" s="135">
        <f t="shared" si="135"/>
        <v>0</v>
      </c>
      <c r="GA52" s="135">
        <f t="shared" si="135"/>
        <v>0</v>
      </c>
      <c r="GB52" s="135">
        <f t="shared" si="135"/>
        <v>0</v>
      </c>
      <c r="GC52" s="135">
        <f>AVERAGE(GC49:GC51)</f>
        <v>0</v>
      </c>
      <c r="GE52" s="105">
        <f>SUM(SheetB!W52:GC52) + SUM(SheetC!W52:GC52) + SUM(SheetD!W52:GC52) + SUM(SheetE!W52:GC52) + SUM(SheetF!W52:GC52)</f>
        <v>0.99892983704045513</v>
      </c>
      <c r="GG52" s="26"/>
      <c r="GH52" s="26"/>
      <c r="GI52" s="26"/>
      <c r="GJ52" s="26"/>
      <c r="GK52" s="26"/>
      <c r="GL52" s="26"/>
      <c r="GM52" s="26"/>
      <c r="GN52" s="26"/>
      <c r="GO52" s="26"/>
      <c r="GP52" s="26"/>
      <c r="GQ52" s="26"/>
      <c r="GR52" s="26"/>
      <c r="GS52" s="26"/>
      <c r="GT52" s="26"/>
      <c r="GU52" s="105"/>
    </row>
    <row r="53" spans="1:203" ht="15" customHeight="1" x14ac:dyDescent="0.2">
      <c r="A53" s="136" t="s">
        <v>2197</v>
      </c>
      <c r="D53">
        <v>6</v>
      </c>
      <c r="E53">
        <v>2</v>
      </c>
      <c r="F53">
        <v>2015</v>
      </c>
      <c r="G53" t="s">
        <v>200</v>
      </c>
      <c r="W53" s="26">
        <v>0</v>
      </c>
      <c r="X53" s="26">
        <v>0</v>
      </c>
      <c r="Y53" s="26">
        <v>0</v>
      </c>
      <c r="Z53" s="26">
        <v>0</v>
      </c>
      <c r="AA53" s="26">
        <v>0</v>
      </c>
      <c r="AB53" s="26">
        <v>0</v>
      </c>
      <c r="AC53" s="26">
        <v>0</v>
      </c>
      <c r="AD53" s="26">
        <v>0</v>
      </c>
      <c r="AE53" s="26">
        <v>0</v>
      </c>
      <c r="AF53" s="26">
        <v>0</v>
      </c>
      <c r="AG53" s="26">
        <v>0</v>
      </c>
      <c r="AH53" s="26">
        <v>0</v>
      </c>
      <c r="AI53" s="26">
        <v>0</v>
      </c>
      <c r="AJ53" s="26">
        <v>0</v>
      </c>
      <c r="AK53" s="26">
        <v>0</v>
      </c>
      <c r="AL53" s="26">
        <v>0</v>
      </c>
      <c r="AM53" s="26">
        <v>0</v>
      </c>
      <c r="AN53" s="26">
        <v>0</v>
      </c>
      <c r="AO53" s="26">
        <v>0</v>
      </c>
      <c r="AP53" s="26">
        <v>0</v>
      </c>
      <c r="AQ53" s="26">
        <v>0</v>
      </c>
      <c r="AR53" s="26">
        <v>0</v>
      </c>
      <c r="AS53" s="26">
        <v>0</v>
      </c>
      <c r="AT53" s="26">
        <v>0</v>
      </c>
      <c r="AU53" s="26">
        <v>0</v>
      </c>
      <c r="AV53" s="26">
        <v>0</v>
      </c>
      <c r="AW53" s="26">
        <v>0</v>
      </c>
      <c r="AX53" s="26">
        <v>0</v>
      </c>
      <c r="AY53" s="26">
        <v>0</v>
      </c>
      <c r="AZ53" s="26">
        <v>0</v>
      </c>
      <c r="BA53" s="26">
        <v>6.9406811455250328E-3</v>
      </c>
      <c r="BB53" s="26">
        <v>0</v>
      </c>
      <c r="BC53" s="26">
        <v>0</v>
      </c>
      <c r="BD53" s="26">
        <v>0</v>
      </c>
      <c r="BE53" s="26">
        <v>0</v>
      </c>
      <c r="BF53" s="26">
        <v>0</v>
      </c>
      <c r="BG53" s="26">
        <v>0</v>
      </c>
      <c r="BH53" s="26">
        <v>0</v>
      </c>
      <c r="BI53" s="26">
        <v>0</v>
      </c>
      <c r="BJ53" s="26">
        <v>0</v>
      </c>
      <c r="BK53" s="26">
        <v>0</v>
      </c>
      <c r="BL53" s="26">
        <v>0</v>
      </c>
      <c r="BM53" s="26">
        <v>0</v>
      </c>
      <c r="BN53" s="26">
        <v>0</v>
      </c>
      <c r="BO53" s="26">
        <v>0</v>
      </c>
      <c r="BP53" s="26">
        <v>0</v>
      </c>
      <c r="BQ53" s="26">
        <v>0</v>
      </c>
      <c r="BR53" s="26">
        <v>0</v>
      </c>
      <c r="BS53" s="26">
        <v>0</v>
      </c>
      <c r="BT53" s="26">
        <v>0</v>
      </c>
      <c r="BU53" s="26">
        <v>0</v>
      </c>
      <c r="BV53" s="26">
        <v>0</v>
      </c>
      <c r="BW53" s="26">
        <v>0</v>
      </c>
      <c r="BX53" s="26">
        <v>0</v>
      </c>
      <c r="BY53" s="26">
        <v>0</v>
      </c>
      <c r="BZ53" s="26">
        <v>0</v>
      </c>
      <c r="CA53" s="26">
        <v>0</v>
      </c>
      <c r="CB53" s="26">
        <v>0</v>
      </c>
      <c r="CC53" s="26">
        <v>0</v>
      </c>
      <c r="CD53" s="26">
        <v>3.4807620159239654E-3</v>
      </c>
      <c r="CE53" s="26">
        <v>0</v>
      </c>
      <c r="CF53" s="26">
        <v>1.3881362291050066E-2</v>
      </c>
      <c r="CG53" s="26">
        <v>0</v>
      </c>
      <c r="CH53" s="26">
        <v>2.0822043436575097E-2</v>
      </c>
      <c r="CI53" s="26">
        <v>3.1243486598024089E-2</v>
      </c>
      <c r="CJ53" s="26">
        <v>0</v>
      </c>
      <c r="CK53" s="26">
        <v>0</v>
      </c>
      <c r="CL53" s="26">
        <v>0</v>
      </c>
      <c r="CM53" s="26">
        <v>0</v>
      </c>
      <c r="CN53" s="26">
        <v>0</v>
      </c>
      <c r="CO53" s="26">
        <v>0</v>
      </c>
      <c r="CP53" s="26">
        <v>0</v>
      </c>
      <c r="CQ53" s="26">
        <v>0</v>
      </c>
      <c r="CR53" s="26">
        <v>0</v>
      </c>
      <c r="CS53" s="26">
        <v>0</v>
      </c>
      <c r="CT53" s="26">
        <v>0</v>
      </c>
      <c r="CU53" s="26">
        <v>0</v>
      </c>
      <c r="CV53" s="26">
        <v>0</v>
      </c>
      <c r="CW53" s="26">
        <v>0</v>
      </c>
      <c r="CX53" s="26">
        <v>0</v>
      </c>
      <c r="CY53" s="26">
        <v>0</v>
      </c>
      <c r="CZ53" s="26">
        <v>0</v>
      </c>
      <c r="DA53" s="26">
        <v>0</v>
      </c>
      <c r="DB53" s="26">
        <v>0</v>
      </c>
      <c r="DC53" s="26">
        <v>0</v>
      </c>
      <c r="DD53" s="26">
        <v>0</v>
      </c>
      <c r="DE53" s="26">
        <v>0</v>
      </c>
      <c r="DF53" s="26">
        <v>0</v>
      </c>
      <c r="DG53" s="26">
        <v>0</v>
      </c>
      <c r="DH53" s="26">
        <v>0</v>
      </c>
      <c r="DI53" s="26">
        <v>0</v>
      </c>
      <c r="DJ53" s="26">
        <v>1.3881362291050066E-2</v>
      </c>
      <c r="DK53" s="26">
        <v>6.9406811455250328E-3</v>
      </c>
      <c r="DL53" s="26">
        <v>0</v>
      </c>
      <c r="DM53" s="26">
        <v>0</v>
      </c>
      <c r="DN53" s="26">
        <v>0</v>
      </c>
      <c r="DO53" s="26">
        <v>0</v>
      </c>
      <c r="DP53" s="26">
        <v>0</v>
      </c>
      <c r="DQ53" s="26">
        <v>0</v>
      </c>
      <c r="DR53" s="26">
        <v>0</v>
      </c>
      <c r="DS53" s="26">
        <v>0</v>
      </c>
      <c r="DT53" s="26">
        <v>0</v>
      </c>
      <c r="DU53" s="26">
        <v>0</v>
      </c>
      <c r="DV53" s="26">
        <v>0</v>
      </c>
      <c r="DW53" s="26">
        <v>0</v>
      </c>
      <c r="DX53" s="26">
        <v>0</v>
      </c>
      <c r="DY53" s="26">
        <v>0</v>
      </c>
      <c r="DZ53" s="26">
        <v>0</v>
      </c>
      <c r="EA53" s="26">
        <v>0</v>
      </c>
      <c r="EB53" s="26">
        <v>0</v>
      </c>
      <c r="EC53" s="26">
        <v>0</v>
      </c>
      <c r="ED53" s="26">
        <v>0</v>
      </c>
      <c r="EE53" s="26">
        <v>0</v>
      </c>
      <c r="EF53" s="26">
        <v>0</v>
      </c>
      <c r="EG53" s="26">
        <v>0</v>
      </c>
      <c r="EH53" s="26">
        <v>0</v>
      </c>
      <c r="EI53" s="26">
        <v>0</v>
      </c>
      <c r="EJ53" s="26">
        <v>0</v>
      </c>
      <c r="EK53" s="26">
        <v>0</v>
      </c>
      <c r="EL53" s="26">
        <v>0</v>
      </c>
      <c r="EM53" s="26">
        <v>0</v>
      </c>
      <c r="EN53" s="26">
        <v>0</v>
      </c>
      <c r="EO53" s="26">
        <v>0</v>
      </c>
      <c r="EP53" s="26">
        <v>0</v>
      </c>
      <c r="EQ53" s="26">
        <v>0</v>
      </c>
      <c r="ER53" s="26">
        <v>0</v>
      </c>
      <c r="ES53" s="26">
        <v>0</v>
      </c>
      <c r="ET53" s="26">
        <v>0</v>
      </c>
      <c r="EU53" s="26">
        <v>0</v>
      </c>
      <c r="EV53" s="26">
        <v>0</v>
      </c>
      <c r="EW53" s="26">
        <v>0</v>
      </c>
      <c r="EX53" s="26">
        <v>0</v>
      </c>
      <c r="EY53" s="26">
        <v>0</v>
      </c>
      <c r="EZ53" s="26">
        <v>0</v>
      </c>
      <c r="FA53" s="26">
        <v>0</v>
      </c>
      <c r="FB53" s="26">
        <v>0</v>
      </c>
      <c r="FC53" s="26">
        <v>0</v>
      </c>
      <c r="FD53" s="26">
        <v>0</v>
      </c>
      <c r="FE53" s="26">
        <v>0</v>
      </c>
      <c r="FF53" s="26">
        <v>0</v>
      </c>
      <c r="FG53" s="26">
        <v>0</v>
      </c>
      <c r="FH53" s="26">
        <v>0</v>
      </c>
      <c r="FI53" s="26">
        <v>0</v>
      </c>
      <c r="FJ53" s="26">
        <v>0</v>
      </c>
      <c r="FK53" s="26">
        <v>0</v>
      </c>
      <c r="FL53" s="26">
        <v>0</v>
      </c>
      <c r="FM53" s="26">
        <v>0</v>
      </c>
      <c r="FN53" s="26">
        <v>0</v>
      </c>
      <c r="FO53" s="26">
        <v>0</v>
      </c>
      <c r="FP53" s="26">
        <v>0</v>
      </c>
      <c r="FQ53" s="26">
        <v>0</v>
      </c>
      <c r="FR53" s="26">
        <v>0</v>
      </c>
      <c r="FS53" s="26">
        <v>0</v>
      </c>
      <c r="FT53" s="26">
        <v>0</v>
      </c>
      <c r="FU53" s="26">
        <v>0</v>
      </c>
      <c r="FV53" s="26">
        <v>0</v>
      </c>
      <c r="FW53" s="26">
        <v>0</v>
      </c>
      <c r="FX53" s="26">
        <v>0</v>
      </c>
      <c r="FY53" s="26">
        <v>0</v>
      </c>
      <c r="FZ53" s="26">
        <v>0</v>
      </c>
      <c r="GA53" s="26">
        <v>0</v>
      </c>
      <c r="GB53" s="26">
        <v>0</v>
      </c>
      <c r="GC53" s="26">
        <v>0</v>
      </c>
      <c r="GE53" s="105">
        <f>SUM(SheetB!W53:GC53) + SUM(SheetC!W53:GC53) + SUM(SheetD!W53:GC53) + SUM(SheetE!W53:GC53) + SUM(SheetF!W53:GC53)</f>
        <v>1</v>
      </c>
      <c r="GG53" s="26"/>
      <c r="GH53" s="26"/>
      <c r="GI53" s="26"/>
      <c r="GJ53" s="26"/>
      <c r="GK53" s="26"/>
      <c r="GL53" s="26"/>
      <c r="GM53" s="26"/>
      <c r="GN53" s="26"/>
      <c r="GO53" s="26"/>
      <c r="GP53" s="26"/>
      <c r="GQ53" s="26"/>
      <c r="GR53" s="26"/>
      <c r="GS53" s="26"/>
      <c r="GT53" s="26"/>
      <c r="GU53" s="105"/>
    </row>
    <row r="54" spans="1:203" ht="15" customHeight="1" x14ac:dyDescent="0.2">
      <c r="A54" s="136" t="s">
        <v>2198</v>
      </c>
      <c r="D54">
        <v>6</v>
      </c>
      <c r="E54">
        <v>2</v>
      </c>
      <c r="F54">
        <v>2015</v>
      </c>
      <c r="G54" t="s">
        <v>200</v>
      </c>
      <c r="W54" s="26">
        <v>0</v>
      </c>
      <c r="X54" s="26">
        <v>0</v>
      </c>
      <c r="Y54" s="26">
        <v>0</v>
      </c>
      <c r="Z54" s="26">
        <v>0</v>
      </c>
      <c r="AA54" s="26">
        <v>0</v>
      </c>
      <c r="AB54" s="26">
        <v>0</v>
      </c>
      <c r="AC54" s="26">
        <v>0</v>
      </c>
      <c r="AD54" s="26">
        <v>0</v>
      </c>
      <c r="AE54" s="26">
        <v>0</v>
      </c>
      <c r="AF54" s="26">
        <v>0</v>
      </c>
      <c r="AG54" s="26">
        <v>0</v>
      </c>
      <c r="AH54" s="26">
        <v>0</v>
      </c>
      <c r="AI54" s="26">
        <v>0</v>
      </c>
      <c r="AJ54" s="26">
        <v>0</v>
      </c>
      <c r="AK54" s="26">
        <v>0</v>
      </c>
      <c r="AL54" s="26">
        <v>0</v>
      </c>
      <c r="AM54" s="26">
        <v>0</v>
      </c>
      <c r="AN54" s="26">
        <v>0</v>
      </c>
      <c r="AO54" s="26">
        <v>0</v>
      </c>
      <c r="AP54" s="26">
        <v>0</v>
      </c>
      <c r="AQ54" s="26">
        <v>0</v>
      </c>
      <c r="AR54" s="26">
        <v>0</v>
      </c>
      <c r="AS54" s="26">
        <v>0</v>
      </c>
      <c r="AT54" s="26">
        <v>0</v>
      </c>
      <c r="AU54" s="26">
        <v>0</v>
      </c>
      <c r="AV54" s="26">
        <v>0</v>
      </c>
      <c r="AW54" s="26">
        <v>0</v>
      </c>
      <c r="AX54" s="26">
        <v>5.2101786049225775E-3</v>
      </c>
      <c r="AY54" s="26">
        <v>0</v>
      </c>
      <c r="AZ54" s="26">
        <v>0</v>
      </c>
      <c r="BA54" s="26">
        <v>1.4755225809140739E-2</v>
      </c>
      <c r="BB54" s="26">
        <v>0</v>
      </c>
      <c r="BC54" s="26">
        <v>0</v>
      </c>
      <c r="BD54" s="26">
        <v>0</v>
      </c>
      <c r="BE54" s="26">
        <v>0</v>
      </c>
      <c r="BF54" s="26">
        <v>0</v>
      </c>
      <c r="BG54" s="26">
        <v>0</v>
      </c>
      <c r="BH54" s="26">
        <v>0</v>
      </c>
      <c r="BI54" s="26">
        <v>0</v>
      </c>
      <c r="BJ54" s="26">
        <v>0</v>
      </c>
      <c r="BK54" s="26">
        <v>0</v>
      </c>
      <c r="BL54" s="26">
        <v>0</v>
      </c>
      <c r="BM54" s="26">
        <v>0</v>
      </c>
      <c r="BN54" s="26">
        <v>0</v>
      </c>
      <c r="BO54" s="26">
        <v>0</v>
      </c>
      <c r="BP54" s="26">
        <v>0</v>
      </c>
      <c r="BQ54" s="26">
        <v>0</v>
      </c>
      <c r="BR54" s="26">
        <v>0</v>
      </c>
      <c r="BS54" s="26">
        <v>0</v>
      </c>
      <c r="BT54" s="26">
        <v>0</v>
      </c>
      <c r="BU54" s="26">
        <v>0</v>
      </c>
      <c r="BV54" s="26">
        <v>0</v>
      </c>
      <c r="BW54" s="26">
        <v>0</v>
      </c>
      <c r="BX54" s="26">
        <v>0</v>
      </c>
      <c r="BY54" s="26">
        <v>0</v>
      </c>
      <c r="BZ54" s="26">
        <v>1.5630535814767733E-2</v>
      </c>
      <c r="CA54" s="26">
        <v>2.2570493716524608E-2</v>
      </c>
      <c r="CB54" s="26">
        <v>0</v>
      </c>
      <c r="CC54" s="26">
        <v>2.6050893024612888E-3</v>
      </c>
      <c r="CD54" s="26">
        <v>3.9076339536919337E-2</v>
      </c>
      <c r="CE54" s="26">
        <v>0</v>
      </c>
      <c r="CF54" s="26">
        <v>0</v>
      </c>
      <c r="CG54" s="26">
        <v>0</v>
      </c>
      <c r="CH54" s="26">
        <v>1.3025446512306445E-2</v>
      </c>
      <c r="CI54" s="26">
        <v>0</v>
      </c>
      <c r="CJ54" s="26">
        <v>0</v>
      </c>
      <c r="CK54" s="26">
        <v>2.6050893024612888E-3</v>
      </c>
      <c r="CL54" s="26">
        <v>0</v>
      </c>
      <c r="CM54" s="26">
        <v>0</v>
      </c>
      <c r="CN54" s="26">
        <v>0</v>
      </c>
      <c r="CO54" s="26">
        <v>0</v>
      </c>
      <c r="CP54" s="26">
        <v>0</v>
      </c>
      <c r="CQ54" s="26">
        <v>0</v>
      </c>
      <c r="CR54" s="26">
        <v>0</v>
      </c>
      <c r="CS54" s="26">
        <v>0</v>
      </c>
      <c r="CT54" s="26">
        <v>0</v>
      </c>
      <c r="CU54" s="26">
        <v>0</v>
      </c>
      <c r="CV54" s="26">
        <v>0</v>
      </c>
      <c r="CW54" s="26">
        <v>0</v>
      </c>
      <c r="CX54" s="26">
        <v>0</v>
      </c>
      <c r="CY54" s="26">
        <v>0</v>
      </c>
      <c r="CZ54" s="26">
        <v>0</v>
      </c>
      <c r="DA54" s="26">
        <v>0</v>
      </c>
      <c r="DB54" s="26">
        <v>0</v>
      </c>
      <c r="DC54" s="26">
        <v>0</v>
      </c>
      <c r="DD54" s="26">
        <v>0</v>
      </c>
      <c r="DE54" s="26">
        <v>0</v>
      </c>
      <c r="DF54" s="26">
        <v>0</v>
      </c>
      <c r="DG54" s="26">
        <v>0</v>
      </c>
      <c r="DH54" s="26">
        <v>0</v>
      </c>
      <c r="DI54" s="26">
        <v>0</v>
      </c>
      <c r="DJ54" s="26">
        <v>1.7297792968342959E-3</v>
      </c>
      <c r="DK54" s="26">
        <v>0</v>
      </c>
      <c r="DL54" s="26">
        <v>0</v>
      </c>
      <c r="DM54" s="26">
        <v>0</v>
      </c>
      <c r="DN54" s="26">
        <v>0</v>
      </c>
      <c r="DO54" s="26">
        <v>0</v>
      </c>
      <c r="DP54" s="26">
        <v>0</v>
      </c>
      <c r="DQ54" s="26">
        <v>0</v>
      </c>
      <c r="DR54" s="26">
        <v>0</v>
      </c>
      <c r="DS54" s="26">
        <v>0</v>
      </c>
      <c r="DT54" s="26">
        <v>0</v>
      </c>
      <c r="DU54" s="26">
        <v>0</v>
      </c>
      <c r="DV54" s="26">
        <v>0</v>
      </c>
      <c r="DW54" s="26">
        <v>0</v>
      </c>
      <c r="DX54" s="26">
        <v>0</v>
      </c>
      <c r="DY54" s="26">
        <v>0</v>
      </c>
      <c r="DZ54" s="26">
        <v>0</v>
      </c>
      <c r="EA54" s="26">
        <v>0</v>
      </c>
      <c r="EB54" s="26">
        <v>0</v>
      </c>
      <c r="EC54" s="26">
        <v>0</v>
      </c>
      <c r="ED54" s="26">
        <v>0</v>
      </c>
      <c r="EE54" s="26">
        <v>0</v>
      </c>
      <c r="EF54" s="26">
        <v>0</v>
      </c>
      <c r="EG54" s="26">
        <v>0</v>
      </c>
      <c r="EH54" s="26">
        <v>0</v>
      </c>
      <c r="EI54" s="26">
        <v>0</v>
      </c>
      <c r="EJ54" s="26">
        <v>0</v>
      </c>
      <c r="EK54" s="26">
        <v>0</v>
      </c>
      <c r="EL54" s="26">
        <v>0</v>
      </c>
      <c r="EM54" s="26">
        <v>0</v>
      </c>
      <c r="EN54" s="26">
        <v>0</v>
      </c>
      <c r="EO54" s="26">
        <v>0</v>
      </c>
      <c r="EP54" s="26">
        <v>0</v>
      </c>
      <c r="EQ54" s="26">
        <v>0</v>
      </c>
      <c r="ER54" s="26">
        <v>0</v>
      </c>
      <c r="ES54" s="26">
        <v>0</v>
      </c>
      <c r="ET54" s="26">
        <v>0</v>
      </c>
      <c r="EU54" s="26">
        <v>0</v>
      </c>
      <c r="EV54" s="26">
        <v>0</v>
      </c>
      <c r="EW54" s="26">
        <v>0</v>
      </c>
      <c r="EX54" s="26">
        <v>0</v>
      </c>
      <c r="EY54" s="26">
        <v>0</v>
      </c>
      <c r="EZ54" s="26">
        <v>0</v>
      </c>
      <c r="FA54" s="26">
        <v>0</v>
      </c>
      <c r="FB54" s="26">
        <v>0</v>
      </c>
      <c r="FC54" s="26">
        <v>0</v>
      </c>
      <c r="FD54" s="26">
        <v>0</v>
      </c>
      <c r="FE54" s="26">
        <v>0</v>
      </c>
      <c r="FF54" s="26">
        <v>0</v>
      </c>
      <c r="FG54" s="26">
        <v>0</v>
      </c>
      <c r="FH54" s="26">
        <v>0</v>
      </c>
      <c r="FI54" s="26">
        <v>0</v>
      </c>
      <c r="FJ54" s="26">
        <v>0</v>
      </c>
      <c r="FK54" s="26">
        <v>0</v>
      </c>
      <c r="FL54" s="26">
        <v>0</v>
      </c>
      <c r="FM54" s="26">
        <v>0</v>
      </c>
      <c r="FN54" s="26">
        <v>0</v>
      </c>
      <c r="FO54" s="26">
        <v>0</v>
      </c>
      <c r="FP54" s="26">
        <v>0</v>
      </c>
      <c r="FQ54" s="26">
        <v>0</v>
      </c>
      <c r="FR54" s="26">
        <v>0</v>
      </c>
      <c r="FS54" s="26">
        <v>0</v>
      </c>
      <c r="FT54" s="26">
        <v>0</v>
      </c>
      <c r="FU54" s="26">
        <v>0</v>
      </c>
      <c r="FV54" s="26">
        <v>0</v>
      </c>
      <c r="FW54" s="26">
        <v>0</v>
      </c>
      <c r="FX54" s="26">
        <v>0</v>
      </c>
      <c r="FY54" s="26">
        <v>0</v>
      </c>
      <c r="FZ54" s="26">
        <v>0</v>
      </c>
      <c r="GA54" s="26">
        <v>0</v>
      </c>
      <c r="GB54" s="26">
        <v>0</v>
      </c>
      <c r="GC54" s="26">
        <v>0</v>
      </c>
      <c r="GE54" s="105">
        <f>SUM(SheetB!W54:GC54) + SUM(SheetC!W54:GC54) + SUM(SheetD!W54:GC54) + SUM(SheetE!W54:GC54) + SUM(SheetF!W54:GC54)</f>
        <v>1.0000000000000002</v>
      </c>
      <c r="GG54" s="26"/>
      <c r="GH54" s="26"/>
      <c r="GI54" s="26"/>
      <c r="GJ54" s="26"/>
      <c r="GK54" s="26"/>
      <c r="GL54" s="26"/>
      <c r="GM54" s="26"/>
      <c r="GN54" s="26"/>
      <c r="GO54" s="26"/>
      <c r="GP54" s="26"/>
      <c r="GQ54" s="26"/>
      <c r="GR54" s="26"/>
      <c r="GS54" s="26"/>
      <c r="GT54" s="26"/>
      <c r="GU54" s="105"/>
    </row>
    <row r="55" spans="1:203" ht="15" customHeight="1" x14ac:dyDescent="0.2">
      <c r="A55" s="136" t="s">
        <v>2199</v>
      </c>
      <c r="D55">
        <v>6</v>
      </c>
      <c r="E55">
        <v>2</v>
      </c>
      <c r="F55">
        <v>2015</v>
      </c>
      <c r="G55" t="s">
        <v>200</v>
      </c>
      <c r="W55" s="26">
        <v>0</v>
      </c>
      <c r="X55" s="26">
        <v>0</v>
      </c>
      <c r="Y55" s="26">
        <v>0</v>
      </c>
      <c r="Z55" s="26">
        <v>0</v>
      </c>
      <c r="AA55" s="26">
        <v>0</v>
      </c>
      <c r="AB55" s="26">
        <v>0</v>
      </c>
      <c r="AC55" s="26">
        <v>0</v>
      </c>
      <c r="AD55" s="26">
        <v>0</v>
      </c>
      <c r="AE55" s="26">
        <v>0</v>
      </c>
      <c r="AF55" s="26">
        <v>0</v>
      </c>
      <c r="AG55" s="26">
        <v>0</v>
      </c>
      <c r="AH55" s="26">
        <v>0</v>
      </c>
      <c r="AI55" s="26">
        <v>0</v>
      </c>
      <c r="AJ55" s="26">
        <v>0</v>
      </c>
      <c r="AK55" s="26">
        <v>0</v>
      </c>
      <c r="AL55" s="26">
        <v>0</v>
      </c>
      <c r="AM55" s="26">
        <v>0</v>
      </c>
      <c r="AN55" s="26">
        <v>0</v>
      </c>
      <c r="AO55" s="26">
        <v>0</v>
      </c>
      <c r="AP55" s="26">
        <v>0</v>
      </c>
      <c r="AQ55" s="26">
        <v>0</v>
      </c>
      <c r="AR55" s="26">
        <v>0</v>
      </c>
      <c r="AS55" s="26">
        <v>0</v>
      </c>
      <c r="AT55" s="26">
        <v>0</v>
      </c>
      <c r="AU55" s="26">
        <v>0</v>
      </c>
      <c r="AV55" s="26">
        <v>0</v>
      </c>
      <c r="AW55" s="26">
        <v>0</v>
      </c>
      <c r="AX55" s="26">
        <v>1.7370657335666076E-2</v>
      </c>
      <c r="AY55" s="26">
        <v>0</v>
      </c>
      <c r="AZ55" s="26">
        <v>6.9357660584853757E-3</v>
      </c>
      <c r="BA55" s="26">
        <v>4.5092893443305818E-2</v>
      </c>
      <c r="BB55" s="26">
        <v>0</v>
      </c>
      <c r="BC55" s="26">
        <v>0</v>
      </c>
      <c r="BD55" s="26">
        <v>0</v>
      </c>
      <c r="BE55" s="26">
        <v>0</v>
      </c>
      <c r="BF55" s="26">
        <v>0</v>
      </c>
      <c r="BG55" s="26">
        <v>0</v>
      </c>
      <c r="BH55" s="26">
        <v>0</v>
      </c>
      <c r="BI55" s="26">
        <v>0</v>
      </c>
      <c r="BJ55" s="26">
        <v>0</v>
      </c>
      <c r="BK55" s="26">
        <v>0</v>
      </c>
      <c r="BL55" s="26">
        <v>0</v>
      </c>
      <c r="BM55" s="26">
        <v>0</v>
      </c>
      <c r="BN55" s="26">
        <v>0</v>
      </c>
      <c r="BO55" s="26">
        <v>0</v>
      </c>
      <c r="BP55" s="26">
        <v>0</v>
      </c>
      <c r="BQ55" s="26">
        <v>0</v>
      </c>
      <c r="BR55" s="26">
        <v>0</v>
      </c>
      <c r="BS55" s="26">
        <v>0</v>
      </c>
      <c r="BT55" s="26">
        <v>0</v>
      </c>
      <c r="BU55" s="26">
        <v>0</v>
      </c>
      <c r="BV55" s="26">
        <v>0</v>
      </c>
      <c r="BW55" s="26">
        <v>0</v>
      </c>
      <c r="BX55" s="26">
        <v>0</v>
      </c>
      <c r="BY55" s="26">
        <v>0</v>
      </c>
      <c r="BZ55" s="26">
        <v>0</v>
      </c>
      <c r="CA55" s="26">
        <v>0</v>
      </c>
      <c r="CB55" s="26">
        <v>0</v>
      </c>
      <c r="CC55" s="26">
        <v>0</v>
      </c>
      <c r="CD55" s="26">
        <v>2.7743064233941503E-2</v>
      </c>
      <c r="CE55" s="26">
        <v>0</v>
      </c>
      <c r="CF55" s="26">
        <v>1.7349829209364318E-2</v>
      </c>
      <c r="CG55" s="26">
        <v>0</v>
      </c>
      <c r="CH55" s="26">
        <v>6.9357660584853757E-3</v>
      </c>
      <c r="CI55" s="26">
        <v>0</v>
      </c>
      <c r="CJ55" s="26">
        <v>0</v>
      </c>
      <c r="CK55" s="26">
        <v>3.1221361326335066E-2</v>
      </c>
      <c r="CL55" s="26">
        <v>0</v>
      </c>
      <c r="CM55" s="26">
        <v>0</v>
      </c>
      <c r="CN55" s="26">
        <v>0</v>
      </c>
      <c r="CO55" s="26">
        <v>0</v>
      </c>
      <c r="CP55" s="26">
        <v>0</v>
      </c>
      <c r="CQ55" s="26">
        <v>0</v>
      </c>
      <c r="CR55" s="26">
        <v>0</v>
      </c>
      <c r="CS55" s="26">
        <v>0</v>
      </c>
      <c r="CT55" s="26">
        <v>0</v>
      </c>
      <c r="CU55" s="26">
        <v>0</v>
      </c>
      <c r="CV55" s="26">
        <v>0</v>
      </c>
      <c r="CW55" s="26">
        <v>0</v>
      </c>
      <c r="CX55" s="26">
        <v>0</v>
      </c>
      <c r="CY55" s="26">
        <v>0</v>
      </c>
      <c r="CZ55" s="26">
        <v>2.7763892360243261E-2</v>
      </c>
      <c r="DA55" s="26">
        <v>0</v>
      </c>
      <c r="DB55" s="26">
        <v>0</v>
      </c>
      <c r="DC55" s="26">
        <v>0</v>
      </c>
      <c r="DD55" s="26">
        <v>0</v>
      </c>
      <c r="DE55" s="26">
        <v>0</v>
      </c>
      <c r="DF55" s="26">
        <v>0</v>
      </c>
      <c r="DG55" s="26">
        <v>0</v>
      </c>
      <c r="DH55" s="26">
        <v>3.4782970923935667E-3</v>
      </c>
      <c r="DI55" s="26">
        <v>6.9565941847871335E-3</v>
      </c>
      <c r="DJ55" s="26">
        <v>0</v>
      </c>
      <c r="DK55" s="26">
        <v>0</v>
      </c>
      <c r="DL55" s="26">
        <v>0</v>
      </c>
      <c r="DM55" s="26">
        <v>0</v>
      </c>
      <c r="DN55" s="26">
        <v>0</v>
      </c>
      <c r="DO55" s="26">
        <v>0</v>
      </c>
      <c r="DP55" s="26">
        <v>0</v>
      </c>
      <c r="DQ55" s="26">
        <v>0</v>
      </c>
      <c r="DR55" s="26">
        <v>0</v>
      </c>
      <c r="DS55" s="26">
        <v>0</v>
      </c>
      <c r="DT55" s="26">
        <v>0</v>
      </c>
      <c r="DU55" s="26">
        <v>0</v>
      </c>
      <c r="DV55" s="26">
        <v>0</v>
      </c>
      <c r="DW55" s="26">
        <v>0</v>
      </c>
      <c r="DX55" s="26">
        <v>0</v>
      </c>
      <c r="DY55" s="26">
        <v>0</v>
      </c>
      <c r="DZ55" s="26">
        <v>0</v>
      </c>
      <c r="EA55" s="26">
        <v>0</v>
      </c>
      <c r="EB55" s="26">
        <v>0</v>
      </c>
      <c r="EC55" s="26">
        <v>0</v>
      </c>
      <c r="ED55" s="26">
        <v>0</v>
      </c>
      <c r="EE55" s="26">
        <v>0</v>
      </c>
      <c r="EF55" s="26">
        <v>0</v>
      </c>
      <c r="EG55" s="26">
        <v>0</v>
      </c>
      <c r="EH55" s="26">
        <v>0</v>
      </c>
      <c r="EI55" s="26">
        <v>0</v>
      </c>
      <c r="EJ55" s="26">
        <v>0</v>
      </c>
      <c r="EK55" s="26">
        <v>0</v>
      </c>
      <c r="EL55" s="26">
        <v>0</v>
      </c>
      <c r="EM55" s="26">
        <v>0</v>
      </c>
      <c r="EN55" s="26">
        <v>0</v>
      </c>
      <c r="EO55" s="26">
        <v>0</v>
      </c>
      <c r="EP55" s="26">
        <v>0</v>
      </c>
      <c r="EQ55" s="26">
        <v>0</v>
      </c>
      <c r="ER55" s="26">
        <v>0</v>
      </c>
      <c r="ES55" s="26">
        <v>0</v>
      </c>
      <c r="ET55" s="26">
        <v>0</v>
      </c>
      <c r="EU55" s="26">
        <v>0</v>
      </c>
      <c r="EV55" s="26">
        <v>0</v>
      </c>
      <c r="EW55" s="26">
        <v>0</v>
      </c>
      <c r="EX55" s="26">
        <v>0</v>
      </c>
      <c r="EY55" s="26">
        <v>0</v>
      </c>
      <c r="EZ55" s="26">
        <v>0</v>
      </c>
      <c r="FA55" s="26">
        <v>0</v>
      </c>
      <c r="FB55" s="26">
        <v>0</v>
      </c>
      <c r="FC55" s="26">
        <v>0</v>
      </c>
      <c r="FD55" s="26">
        <v>0</v>
      </c>
      <c r="FE55" s="26">
        <v>0</v>
      </c>
      <c r="FF55" s="26">
        <v>0</v>
      </c>
      <c r="FG55" s="26">
        <v>0</v>
      </c>
      <c r="FH55" s="26">
        <v>0</v>
      </c>
      <c r="FI55" s="26">
        <v>0</v>
      </c>
      <c r="FJ55" s="26">
        <v>0</v>
      </c>
      <c r="FK55" s="26">
        <v>0</v>
      </c>
      <c r="FL55" s="26">
        <v>0</v>
      </c>
      <c r="FM55" s="26">
        <v>0</v>
      </c>
      <c r="FN55" s="26">
        <v>0</v>
      </c>
      <c r="FO55" s="26">
        <v>0</v>
      </c>
      <c r="FP55" s="26">
        <v>0</v>
      </c>
      <c r="FQ55" s="26">
        <v>0</v>
      </c>
      <c r="FR55" s="26">
        <v>0</v>
      </c>
      <c r="FS55" s="26">
        <v>0</v>
      </c>
      <c r="FT55" s="26">
        <v>0</v>
      </c>
      <c r="FU55" s="26">
        <v>0</v>
      </c>
      <c r="FV55" s="26">
        <v>0</v>
      </c>
      <c r="FW55" s="26">
        <v>0</v>
      </c>
      <c r="FX55" s="26">
        <v>0</v>
      </c>
      <c r="FY55" s="26">
        <v>0</v>
      </c>
      <c r="FZ55" s="26">
        <v>0</v>
      </c>
      <c r="GA55" s="26">
        <v>0</v>
      </c>
      <c r="GB55" s="26">
        <v>0</v>
      </c>
      <c r="GC55" s="26">
        <v>0</v>
      </c>
      <c r="GE55" s="105">
        <f>SUM(SheetB!W55:GC55) + SUM(SheetC!W55:GC55) + SUM(SheetD!W55:GC55) + SUM(SheetE!W55:GC55) + SUM(SheetF!W55:GC55)</f>
        <v>0.99999999999999944</v>
      </c>
      <c r="GG55" s="26"/>
      <c r="GH55" s="26"/>
      <c r="GI55" s="26"/>
      <c r="GJ55" s="26"/>
      <c r="GK55" s="26"/>
      <c r="GL55" s="26"/>
      <c r="GM55" s="26"/>
      <c r="GN55" s="26"/>
      <c r="GO55" s="26"/>
      <c r="GP55" s="26"/>
      <c r="GQ55" s="26"/>
      <c r="GR55" s="26"/>
      <c r="GS55" s="26"/>
      <c r="GT55" s="26"/>
      <c r="GU55" s="105"/>
    </row>
    <row r="56" spans="1:203" ht="15" customHeight="1" x14ac:dyDescent="0.25">
      <c r="A56" s="134" t="s">
        <v>2212</v>
      </c>
      <c r="D56">
        <v>6</v>
      </c>
      <c r="E56">
        <v>2</v>
      </c>
      <c r="F56">
        <v>2015</v>
      </c>
      <c r="G56" t="str">
        <f>G55</f>
        <v>Recall</v>
      </c>
      <c r="W56" s="135">
        <f t="shared" ref="W56:CH56" si="136">AVERAGE(W53:W55)</f>
        <v>0</v>
      </c>
      <c r="X56" s="135">
        <f t="shared" si="136"/>
        <v>0</v>
      </c>
      <c r="Y56" s="135">
        <f t="shared" si="136"/>
        <v>0</v>
      </c>
      <c r="Z56" s="135">
        <f t="shared" si="136"/>
        <v>0</v>
      </c>
      <c r="AA56" s="135">
        <f t="shared" si="136"/>
        <v>0</v>
      </c>
      <c r="AB56" s="135">
        <f t="shared" si="136"/>
        <v>0</v>
      </c>
      <c r="AC56" s="135">
        <f t="shared" si="136"/>
        <v>0</v>
      </c>
      <c r="AD56" s="135">
        <f t="shared" si="136"/>
        <v>0</v>
      </c>
      <c r="AE56" s="135">
        <f t="shared" si="136"/>
        <v>0</v>
      </c>
      <c r="AF56" s="135">
        <f t="shared" si="136"/>
        <v>0</v>
      </c>
      <c r="AG56" s="135">
        <f t="shared" si="136"/>
        <v>0</v>
      </c>
      <c r="AH56" s="135">
        <f t="shared" si="136"/>
        <v>0</v>
      </c>
      <c r="AI56" s="135">
        <f t="shared" si="136"/>
        <v>0</v>
      </c>
      <c r="AJ56" s="135">
        <f t="shared" si="136"/>
        <v>0</v>
      </c>
      <c r="AK56" s="135">
        <f t="shared" si="136"/>
        <v>0</v>
      </c>
      <c r="AL56" s="135">
        <f t="shared" si="136"/>
        <v>0</v>
      </c>
      <c r="AM56" s="135">
        <f t="shared" si="136"/>
        <v>0</v>
      </c>
      <c r="AN56" s="135">
        <f t="shared" si="136"/>
        <v>0</v>
      </c>
      <c r="AO56" s="135">
        <f t="shared" si="136"/>
        <v>0</v>
      </c>
      <c r="AP56" s="135">
        <f t="shared" si="136"/>
        <v>0</v>
      </c>
      <c r="AQ56" s="135">
        <f t="shared" si="136"/>
        <v>0</v>
      </c>
      <c r="AR56" s="135">
        <f t="shared" si="136"/>
        <v>0</v>
      </c>
      <c r="AS56" s="135">
        <f t="shared" si="136"/>
        <v>0</v>
      </c>
      <c r="AT56" s="135">
        <f t="shared" si="136"/>
        <v>0</v>
      </c>
      <c r="AU56" s="135">
        <f t="shared" si="136"/>
        <v>0</v>
      </c>
      <c r="AV56" s="135">
        <f t="shared" si="136"/>
        <v>0</v>
      </c>
      <c r="AW56" s="135">
        <f t="shared" si="136"/>
        <v>0</v>
      </c>
      <c r="AX56" s="135">
        <f t="shared" si="136"/>
        <v>7.5269453135295506E-3</v>
      </c>
      <c r="AY56" s="135">
        <f t="shared" si="136"/>
        <v>0</v>
      </c>
      <c r="AZ56" s="135">
        <f t="shared" si="136"/>
        <v>2.3119220194951252E-3</v>
      </c>
      <c r="BA56" s="135">
        <f t="shared" si="136"/>
        <v>2.2262933465990526E-2</v>
      </c>
      <c r="BB56" s="135">
        <f t="shared" si="136"/>
        <v>0</v>
      </c>
      <c r="BC56" s="135">
        <f t="shared" si="136"/>
        <v>0</v>
      </c>
      <c r="BD56" s="135">
        <f t="shared" si="136"/>
        <v>0</v>
      </c>
      <c r="BE56" s="135">
        <f t="shared" si="136"/>
        <v>0</v>
      </c>
      <c r="BF56" s="135">
        <f t="shared" si="136"/>
        <v>0</v>
      </c>
      <c r="BG56" s="135">
        <f t="shared" si="136"/>
        <v>0</v>
      </c>
      <c r="BH56" s="135">
        <f t="shared" si="136"/>
        <v>0</v>
      </c>
      <c r="BI56" s="135">
        <f t="shared" si="136"/>
        <v>0</v>
      </c>
      <c r="BJ56" s="135">
        <f t="shared" si="136"/>
        <v>0</v>
      </c>
      <c r="BK56" s="135">
        <f t="shared" si="136"/>
        <v>0</v>
      </c>
      <c r="BL56" s="135">
        <f t="shared" si="136"/>
        <v>0</v>
      </c>
      <c r="BM56" s="135">
        <f t="shared" si="136"/>
        <v>0</v>
      </c>
      <c r="BN56" s="135">
        <f t="shared" si="136"/>
        <v>0</v>
      </c>
      <c r="BO56" s="135">
        <f t="shared" si="136"/>
        <v>0</v>
      </c>
      <c r="BP56" s="135">
        <f t="shared" si="136"/>
        <v>0</v>
      </c>
      <c r="BQ56" s="135">
        <f t="shared" si="136"/>
        <v>0</v>
      </c>
      <c r="BR56" s="135">
        <f t="shared" si="136"/>
        <v>0</v>
      </c>
      <c r="BS56" s="135">
        <f t="shared" si="136"/>
        <v>0</v>
      </c>
      <c r="BT56" s="135">
        <f t="shared" si="136"/>
        <v>0</v>
      </c>
      <c r="BU56" s="135">
        <f t="shared" si="136"/>
        <v>0</v>
      </c>
      <c r="BV56" s="135">
        <f t="shared" si="136"/>
        <v>0</v>
      </c>
      <c r="BW56" s="135">
        <f t="shared" si="136"/>
        <v>0</v>
      </c>
      <c r="BX56" s="135">
        <f t="shared" si="136"/>
        <v>0</v>
      </c>
      <c r="BY56" s="135">
        <f t="shared" si="136"/>
        <v>0</v>
      </c>
      <c r="BZ56" s="135">
        <f t="shared" si="136"/>
        <v>5.2101786049225775E-3</v>
      </c>
      <c r="CA56" s="135">
        <f t="shared" si="136"/>
        <v>7.5234979055082028E-3</v>
      </c>
      <c r="CB56" s="135">
        <f t="shared" si="136"/>
        <v>0</v>
      </c>
      <c r="CC56" s="135">
        <f t="shared" si="136"/>
        <v>8.6836310082042962E-4</v>
      </c>
      <c r="CD56" s="135">
        <f t="shared" si="136"/>
        <v>2.3433388595594934E-2</v>
      </c>
      <c r="CE56" s="135">
        <f t="shared" si="136"/>
        <v>0</v>
      </c>
      <c r="CF56" s="135">
        <f t="shared" si="136"/>
        <v>1.0410397166804794E-2</v>
      </c>
      <c r="CG56" s="135">
        <f t="shared" si="136"/>
        <v>0</v>
      </c>
      <c r="CH56" s="135">
        <f t="shared" si="136"/>
        <v>1.3594418669122305E-2</v>
      </c>
      <c r="CI56" s="135">
        <f t="shared" ref="CI56:ET56" si="137">AVERAGE(CI53:CI55)</f>
        <v>1.0414495532674697E-2</v>
      </c>
      <c r="CJ56" s="135">
        <f t="shared" si="137"/>
        <v>0</v>
      </c>
      <c r="CK56" s="135">
        <f t="shared" si="137"/>
        <v>1.1275483542932119E-2</v>
      </c>
      <c r="CL56" s="135">
        <f t="shared" si="137"/>
        <v>0</v>
      </c>
      <c r="CM56" s="135">
        <f t="shared" si="137"/>
        <v>0</v>
      </c>
      <c r="CN56" s="135">
        <f t="shared" si="137"/>
        <v>0</v>
      </c>
      <c r="CO56" s="135">
        <f t="shared" si="137"/>
        <v>0</v>
      </c>
      <c r="CP56" s="135">
        <f t="shared" si="137"/>
        <v>0</v>
      </c>
      <c r="CQ56" s="135">
        <f t="shared" si="137"/>
        <v>0</v>
      </c>
      <c r="CR56" s="135">
        <f t="shared" si="137"/>
        <v>0</v>
      </c>
      <c r="CS56" s="135">
        <f t="shared" si="137"/>
        <v>0</v>
      </c>
      <c r="CT56" s="135">
        <f t="shared" si="137"/>
        <v>0</v>
      </c>
      <c r="CU56" s="135">
        <f t="shared" si="137"/>
        <v>0</v>
      </c>
      <c r="CV56" s="135">
        <f t="shared" si="137"/>
        <v>0</v>
      </c>
      <c r="CW56" s="135">
        <f t="shared" si="137"/>
        <v>0</v>
      </c>
      <c r="CX56" s="135">
        <f t="shared" si="137"/>
        <v>0</v>
      </c>
      <c r="CY56" s="135">
        <f t="shared" si="137"/>
        <v>0</v>
      </c>
      <c r="CZ56" s="135">
        <f t="shared" si="137"/>
        <v>9.2546307867477536E-3</v>
      </c>
      <c r="DA56" s="135">
        <f t="shared" si="137"/>
        <v>0</v>
      </c>
      <c r="DB56" s="135">
        <f t="shared" si="137"/>
        <v>0</v>
      </c>
      <c r="DC56" s="135">
        <f t="shared" si="137"/>
        <v>0</v>
      </c>
      <c r="DD56" s="135">
        <f t="shared" si="137"/>
        <v>0</v>
      </c>
      <c r="DE56" s="135">
        <f t="shared" si="137"/>
        <v>0</v>
      </c>
      <c r="DF56" s="135">
        <f t="shared" si="137"/>
        <v>0</v>
      </c>
      <c r="DG56" s="135">
        <f t="shared" si="137"/>
        <v>0</v>
      </c>
      <c r="DH56" s="135">
        <f t="shared" si="137"/>
        <v>1.1594323641311889E-3</v>
      </c>
      <c r="DI56" s="135">
        <f t="shared" si="137"/>
        <v>2.3188647282623778E-3</v>
      </c>
      <c r="DJ56" s="135">
        <f t="shared" si="137"/>
        <v>5.2037138626281204E-3</v>
      </c>
      <c r="DK56" s="135">
        <f t="shared" si="137"/>
        <v>2.3135603818416777E-3</v>
      </c>
      <c r="DL56" s="135">
        <f t="shared" si="137"/>
        <v>0</v>
      </c>
      <c r="DM56" s="135">
        <f t="shared" si="137"/>
        <v>0</v>
      </c>
      <c r="DN56" s="135">
        <f t="shared" si="137"/>
        <v>0</v>
      </c>
      <c r="DO56" s="135">
        <f t="shared" si="137"/>
        <v>0</v>
      </c>
      <c r="DP56" s="135">
        <f t="shared" si="137"/>
        <v>0</v>
      </c>
      <c r="DQ56" s="135">
        <f t="shared" si="137"/>
        <v>0</v>
      </c>
      <c r="DR56" s="135">
        <f t="shared" si="137"/>
        <v>0</v>
      </c>
      <c r="DS56" s="135">
        <f t="shared" si="137"/>
        <v>0</v>
      </c>
      <c r="DT56" s="135">
        <f t="shared" si="137"/>
        <v>0</v>
      </c>
      <c r="DU56" s="135">
        <f t="shared" si="137"/>
        <v>0</v>
      </c>
      <c r="DV56" s="135">
        <f t="shared" si="137"/>
        <v>0</v>
      </c>
      <c r="DW56" s="135">
        <f t="shared" si="137"/>
        <v>0</v>
      </c>
      <c r="DX56" s="135">
        <f t="shared" si="137"/>
        <v>0</v>
      </c>
      <c r="DY56" s="135">
        <f t="shared" si="137"/>
        <v>0</v>
      </c>
      <c r="DZ56" s="135">
        <f t="shared" si="137"/>
        <v>0</v>
      </c>
      <c r="EA56" s="135">
        <f t="shared" si="137"/>
        <v>0</v>
      </c>
      <c r="EB56" s="135">
        <f t="shared" si="137"/>
        <v>0</v>
      </c>
      <c r="EC56" s="135">
        <f t="shared" si="137"/>
        <v>0</v>
      </c>
      <c r="ED56" s="135">
        <f t="shared" si="137"/>
        <v>0</v>
      </c>
      <c r="EE56" s="135">
        <f t="shared" si="137"/>
        <v>0</v>
      </c>
      <c r="EF56" s="135">
        <f t="shared" si="137"/>
        <v>0</v>
      </c>
      <c r="EG56" s="135">
        <f t="shared" si="137"/>
        <v>0</v>
      </c>
      <c r="EH56" s="135">
        <f t="shared" si="137"/>
        <v>0</v>
      </c>
      <c r="EI56" s="135">
        <f t="shared" si="137"/>
        <v>0</v>
      </c>
      <c r="EJ56" s="135">
        <f t="shared" si="137"/>
        <v>0</v>
      </c>
      <c r="EK56" s="135">
        <f t="shared" si="137"/>
        <v>0</v>
      </c>
      <c r="EL56" s="135">
        <f t="shared" si="137"/>
        <v>0</v>
      </c>
      <c r="EM56" s="135">
        <f t="shared" si="137"/>
        <v>0</v>
      </c>
      <c r="EN56" s="135">
        <f t="shared" si="137"/>
        <v>0</v>
      </c>
      <c r="EO56" s="135">
        <f t="shared" si="137"/>
        <v>0</v>
      </c>
      <c r="EP56" s="135">
        <f t="shared" si="137"/>
        <v>0</v>
      </c>
      <c r="EQ56" s="135">
        <f t="shared" si="137"/>
        <v>0</v>
      </c>
      <c r="ER56" s="135">
        <f t="shared" si="137"/>
        <v>0</v>
      </c>
      <c r="ES56" s="135">
        <f t="shared" si="137"/>
        <v>0</v>
      </c>
      <c r="ET56" s="135">
        <f t="shared" si="137"/>
        <v>0</v>
      </c>
      <c r="EU56" s="135">
        <f t="shared" ref="EU56:GB56" si="138">AVERAGE(EU53:EU55)</f>
        <v>0</v>
      </c>
      <c r="EV56" s="135">
        <f t="shared" si="138"/>
        <v>0</v>
      </c>
      <c r="EW56" s="135">
        <f t="shared" si="138"/>
        <v>0</v>
      </c>
      <c r="EX56" s="135">
        <f t="shared" si="138"/>
        <v>0</v>
      </c>
      <c r="EY56" s="135">
        <f t="shared" si="138"/>
        <v>0</v>
      </c>
      <c r="EZ56" s="135">
        <f t="shared" si="138"/>
        <v>0</v>
      </c>
      <c r="FA56" s="135">
        <f t="shared" si="138"/>
        <v>0</v>
      </c>
      <c r="FB56" s="135">
        <f t="shared" si="138"/>
        <v>0</v>
      </c>
      <c r="FC56" s="135">
        <f t="shared" si="138"/>
        <v>0</v>
      </c>
      <c r="FD56" s="135">
        <f t="shared" si="138"/>
        <v>0</v>
      </c>
      <c r="FE56" s="135">
        <f t="shared" si="138"/>
        <v>0</v>
      </c>
      <c r="FF56" s="135">
        <f t="shared" si="138"/>
        <v>0</v>
      </c>
      <c r="FG56" s="135">
        <f t="shared" si="138"/>
        <v>0</v>
      </c>
      <c r="FH56" s="135">
        <f t="shared" si="138"/>
        <v>0</v>
      </c>
      <c r="FI56" s="135">
        <f t="shared" si="138"/>
        <v>0</v>
      </c>
      <c r="FJ56" s="135">
        <f t="shared" si="138"/>
        <v>0</v>
      </c>
      <c r="FK56" s="135">
        <f t="shared" si="138"/>
        <v>0</v>
      </c>
      <c r="FL56" s="135">
        <f t="shared" si="138"/>
        <v>0</v>
      </c>
      <c r="FM56" s="135">
        <f t="shared" si="138"/>
        <v>0</v>
      </c>
      <c r="FN56" s="135">
        <f t="shared" si="138"/>
        <v>0</v>
      </c>
      <c r="FO56" s="135">
        <f t="shared" si="138"/>
        <v>0</v>
      </c>
      <c r="FP56" s="135">
        <f t="shared" si="138"/>
        <v>0</v>
      </c>
      <c r="FQ56" s="135">
        <f t="shared" si="138"/>
        <v>0</v>
      </c>
      <c r="FR56" s="135">
        <f t="shared" si="138"/>
        <v>0</v>
      </c>
      <c r="FS56" s="135">
        <f t="shared" si="138"/>
        <v>0</v>
      </c>
      <c r="FT56" s="135">
        <f t="shared" si="138"/>
        <v>0</v>
      </c>
      <c r="FU56" s="135">
        <f t="shared" si="138"/>
        <v>0</v>
      </c>
      <c r="FV56" s="135">
        <f t="shared" si="138"/>
        <v>0</v>
      </c>
      <c r="FW56" s="135">
        <f t="shared" si="138"/>
        <v>0</v>
      </c>
      <c r="FX56" s="135">
        <f t="shared" si="138"/>
        <v>0</v>
      </c>
      <c r="FY56" s="135">
        <f t="shared" si="138"/>
        <v>0</v>
      </c>
      <c r="FZ56" s="135">
        <f t="shared" si="138"/>
        <v>0</v>
      </c>
      <c r="GA56" s="135">
        <f t="shared" si="138"/>
        <v>0</v>
      </c>
      <c r="GB56" s="135">
        <f t="shared" si="138"/>
        <v>0</v>
      </c>
      <c r="GC56" s="135">
        <f>AVERAGE(GC53:GC55)</f>
        <v>0</v>
      </c>
      <c r="GE56" s="105">
        <f>SUM(SheetB!W56:GC56) + SUM(SheetC!W56:GC56) + SUM(SheetD!W56:GC56) + SUM(SheetE!W56:GC56) + SUM(SheetF!W56:GC56)</f>
        <v>0.99999999999999989</v>
      </c>
      <c r="GG56" s="26"/>
      <c r="GH56" s="26"/>
      <c r="GI56" s="26"/>
      <c r="GJ56" s="26"/>
      <c r="GK56" s="26"/>
      <c r="GL56" s="26"/>
      <c r="GM56" s="26"/>
      <c r="GN56" s="26"/>
      <c r="GO56" s="26"/>
      <c r="GP56" s="26"/>
      <c r="GQ56" s="26"/>
      <c r="GR56" s="26"/>
      <c r="GS56" s="26"/>
      <c r="GT56" s="26"/>
      <c r="GU56" s="105"/>
    </row>
    <row r="57" spans="1:203" ht="15" customHeight="1" x14ac:dyDescent="0.2">
      <c r="A57" s="136" t="s">
        <v>2200</v>
      </c>
      <c r="D57">
        <v>7</v>
      </c>
      <c r="E57">
        <v>2</v>
      </c>
      <c r="F57">
        <v>2015</v>
      </c>
      <c r="G57" t="s">
        <v>200</v>
      </c>
      <c r="W57" s="26">
        <v>0</v>
      </c>
      <c r="X57" s="26">
        <v>0</v>
      </c>
      <c r="Y57" s="26">
        <v>0</v>
      </c>
      <c r="Z57" s="26">
        <v>0</v>
      </c>
      <c r="AA57" s="26">
        <v>0</v>
      </c>
      <c r="AB57" s="26">
        <v>0</v>
      </c>
      <c r="AC57" s="26">
        <v>0</v>
      </c>
      <c r="AD57" s="26">
        <v>0</v>
      </c>
      <c r="AE57" s="26">
        <v>0</v>
      </c>
      <c r="AF57" s="26">
        <v>0</v>
      </c>
      <c r="AG57" s="26">
        <v>0</v>
      </c>
      <c r="AH57" s="26">
        <v>0</v>
      </c>
      <c r="AI57" s="26">
        <v>0</v>
      </c>
      <c r="AJ57" s="26">
        <v>0</v>
      </c>
      <c r="AK57" s="26">
        <v>0</v>
      </c>
      <c r="AL57" s="26">
        <v>0</v>
      </c>
      <c r="AM57" s="26">
        <v>0</v>
      </c>
      <c r="AN57" s="26">
        <v>0</v>
      </c>
      <c r="AO57" s="26">
        <v>0</v>
      </c>
      <c r="AP57" s="26">
        <v>0</v>
      </c>
      <c r="AQ57" s="26">
        <v>0</v>
      </c>
      <c r="AR57" s="26">
        <v>0</v>
      </c>
      <c r="AS57" s="26">
        <v>0</v>
      </c>
      <c r="AT57" s="26">
        <v>0</v>
      </c>
      <c r="AU57" s="26">
        <v>0</v>
      </c>
      <c r="AV57" s="26">
        <v>0</v>
      </c>
      <c r="AW57" s="26">
        <v>0</v>
      </c>
      <c r="AX57" s="26">
        <v>1.0417968912780767E-2</v>
      </c>
      <c r="AY57" s="26">
        <v>0</v>
      </c>
      <c r="AZ57" s="26">
        <v>2.6044922281951918E-3</v>
      </c>
      <c r="BA57" s="26">
        <v>2.3440430053756726E-2</v>
      </c>
      <c r="BB57" s="26">
        <v>0</v>
      </c>
      <c r="BC57" s="26">
        <v>0</v>
      </c>
      <c r="BD57" s="26">
        <v>0</v>
      </c>
      <c r="BE57" s="26">
        <v>0</v>
      </c>
      <c r="BF57" s="26">
        <v>0</v>
      </c>
      <c r="BG57" s="26">
        <v>0</v>
      </c>
      <c r="BH57" s="26">
        <v>0</v>
      </c>
      <c r="BI57" s="26">
        <v>0</v>
      </c>
      <c r="BJ57" s="26">
        <v>0</v>
      </c>
      <c r="BK57" s="26">
        <v>0</v>
      </c>
      <c r="BL57" s="26">
        <v>0</v>
      </c>
      <c r="BM57" s="26">
        <v>0</v>
      </c>
      <c r="BN57" s="26">
        <v>0</v>
      </c>
      <c r="BO57" s="26">
        <v>0</v>
      </c>
      <c r="BP57" s="26">
        <v>0</v>
      </c>
      <c r="BQ57" s="26">
        <v>0</v>
      </c>
      <c r="BR57" s="26">
        <v>0</v>
      </c>
      <c r="BS57" s="26">
        <v>0</v>
      </c>
      <c r="BT57" s="26">
        <v>0</v>
      </c>
      <c r="BU57" s="26">
        <v>0</v>
      </c>
      <c r="BV57" s="26">
        <v>0</v>
      </c>
      <c r="BW57" s="26">
        <v>0</v>
      </c>
      <c r="BX57" s="26">
        <v>0</v>
      </c>
      <c r="BY57" s="26">
        <v>0</v>
      </c>
      <c r="BZ57" s="26">
        <v>5.2089844563903837E-3</v>
      </c>
      <c r="CA57" s="26">
        <v>0</v>
      </c>
      <c r="CB57" s="26">
        <v>0</v>
      </c>
      <c r="CC57" s="26">
        <v>3.6462891194732686E-2</v>
      </c>
      <c r="CD57" s="26">
        <v>2.6044922281951918E-3</v>
      </c>
      <c r="CE57" s="26">
        <v>2.6044922281951918E-3</v>
      </c>
      <c r="CF57" s="26">
        <v>7.8134766845855755E-3</v>
      </c>
      <c r="CG57" s="26">
        <v>0</v>
      </c>
      <c r="CH57" s="26">
        <v>0</v>
      </c>
      <c r="CI57" s="26">
        <v>0</v>
      </c>
      <c r="CJ57" s="26">
        <v>0</v>
      </c>
      <c r="CK57" s="26">
        <v>1.5626953369171151E-2</v>
      </c>
      <c r="CL57" s="26">
        <v>0</v>
      </c>
      <c r="CM57" s="26">
        <v>0</v>
      </c>
      <c r="CN57" s="26">
        <v>0</v>
      </c>
      <c r="CO57" s="26">
        <v>0</v>
      </c>
      <c r="CP57" s="26">
        <v>0</v>
      </c>
      <c r="CQ57" s="26">
        <v>0</v>
      </c>
      <c r="CR57" s="26">
        <v>0</v>
      </c>
      <c r="CS57" s="26">
        <v>0</v>
      </c>
      <c r="CT57" s="26">
        <v>0</v>
      </c>
      <c r="CU57" s="26">
        <v>0</v>
      </c>
      <c r="CV57" s="26">
        <v>0</v>
      </c>
      <c r="CW57" s="26">
        <v>0</v>
      </c>
      <c r="CX57" s="26">
        <v>0</v>
      </c>
      <c r="CY57" s="26">
        <v>0</v>
      </c>
      <c r="CZ57" s="26">
        <v>4.1671875651123069E-2</v>
      </c>
      <c r="DA57" s="26">
        <v>0</v>
      </c>
      <c r="DB57" s="26">
        <v>0</v>
      </c>
      <c r="DC57" s="26">
        <v>0</v>
      </c>
      <c r="DD57" s="26">
        <v>0</v>
      </c>
      <c r="DE57" s="26">
        <v>0</v>
      </c>
      <c r="DF57" s="26">
        <v>0</v>
      </c>
      <c r="DG57" s="26">
        <v>0</v>
      </c>
      <c r="DH57" s="26">
        <v>0</v>
      </c>
      <c r="DI57" s="26">
        <v>0</v>
      </c>
      <c r="DJ57" s="26">
        <v>0</v>
      </c>
      <c r="DK57" s="26">
        <v>0</v>
      </c>
      <c r="DL57" s="26">
        <v>0</v>
      </c>
      <c r="DM57" s="26">
        <v>0</v>
      </c>
      <c r="DN57" s="26">
        <v>0</v>
      </c>
      <c r="DO57" s="26">
        <v>0</v>
      </c>
      <c r="DP57" s="26">
        <v>0</v>
      </c>
      <c r="DQ57" s="26">
        <v>0</v>
      </c>
      <c r="DR57" s="26">
        <v>0</v>
      </c>
      <c r="DS57" s="26">
        <v>0</v>
      </c>
      <c r="DT57" s="26">
        <v>0</v>
      </c>
      <c r="DU57" s="26">
        <v>0</v>
      </c>
      <c r="DV57" s="26">
        <v>0</v>
      </c>
      <c r="DW57" s="26">
        <v>0</v>
      </c>
      <c r="DX57" s="26">
        <v>0</v>
      </c>
      <c r="DY57" s="26">
        <v>0</v>
      </c>
      <c r="DZ57" s="26">
        <v>0</v>
      </c>
      <c r="EA57" s="26">
        <v>0</v>
      </c>
      <c r="EB57" s="26">
        <v>0</v>
      </c>
      <c r="EC57" s="26">
        <v>0</v>
      </c>
      <c r="ED57" s="26">
        <v>0</v>
      </c>
      <c r="EE57" s="26">
        <v>0</v>
      </c>
      <c r="EF57" s="26">
        <v>0</v>
      </c>
      <c r="EG57" s="26">
        <v>0</v>
      </c>
      <c r="EH57" s="26">
        <v>0</v>
      </c>
      <c r="EI57" s="26">
        <v>0</v>
      </c>
      <c r="EJ57" s="26">
        <v>0</v>
      </c>
      <c r="EK57" s="26">
        <v>0</v>
      </c>
      <c r="EL57" s="26">
        <v>0</v>
      </c>
      <c r="EM57" s="26">
        <v>0</v>
      </c>
      <c r="EN57" s="26">
        <v>0</v>
      </c>
      <c r="EO57" s="26">
        <v>0</v>
      </c>
      <c r="EP57" s="26">
        <v>0</v>
      </c>
      <c r="EQ57" s="26">
        <v>0</v>
      </c>
      <c r="ER57" s="26">
        <v>0</v>
      </c>
      <c r="ES57" s="26">
        <v>0</v>
      </c>
      <c r="ET57" s="26">
        <v>0</v>
      </c>
      <c r="EU57" s="26">
        <v>0</v>
      </c>
      <c r="EV57" s="26">
        <v>0</v>
      </c>
      <c r="EW57" s="26">
        <v>0</v>
      </c>
      <c r="EX57" s="26">
        <v>0</v>
      </c>
      <c r="EY57" s="26">
        <v>0</v>
      </c>
      <c r="EZ57" s="26">
        <v>0</v>
      </c>
      <c r="FA57" s="26">
        <v>0</v>
      </c>
      <c r="FB57" s="26">
        <v>0</v>
      </c>
      <c r="FC57" s="26">
        <v>0</v>
      </c>
      <c r="FD57" s="26">
        <v>0</v>
      </c>
      <c r="FE57" s="26">
        <v>0</v>
      </c>
      <c r="FF57" s="26">
        <v>0</v>
      </c>
      <c r="FG57" s="26">
        <v>0</v>
      </c>
      <c r="FH57" s="26">
        <v>0</v>
      </c>
      <c r="FI57" s="26">
        <v>0</v>
      </c>
      <c r="FJ57" s="26">
        <v>0</v>
      </c>
      <c r="FK57" s="26">
        <v>0</v>
      </c>
      <c r="FL57" s="26">
        <v>0</v>
      </c>
      <c r="FM57" s="26">
        <v>0</v>
      </c>
      <c r="FN57" s="26">
        <v>0</v>
      </c>
      <c r="FO57" s="26">
        <v>0</v>
      </c>
      <c r="FP57" s="26">
        <v>0</v>
      </c>
      <c r="FQ57" s="26">
        <v>0</v>
      </c>
      <c r="FR57" s="26">
        <v>0</v>
      </c>
      <c r="FS57" s="26">
        <v>0</v>
      </c>
      <c r="FT57" s="26">
        <v>0</v>
      </c>
      <c r="FU57" s="26">
        <v>0</v>
      </c>
      <c r="FV57" s="26">
        <v>0</v>
      </c>
      <c r="FW57" s="26">
        <v>0</v>
      </c>
      <c r="FX57" s="26">
        <v>0</v>
      </c>
      <c r="FY57" s="26">
        <v>0</v>
      </c>
      <c r="FZ57" s="26">
        <v>0</v>
      </c>
      <c r="GA57" s="26">
        <v>0</v>
      </c>
      <c r="GB57" s="26">
        <v>0</v>
      </c>
      <c r="GC57" s="26">
        <v>0</v>
      </c>
      <c r="GE57" s="105">
        <f>SUM(SheetB!W57:GC57) + SUM(SheetC!W57:GC57) + SUM(SheetD!W57:GC57) + SUM(SheetE!W57:GC57) + SUM(SheetF!W57:GC57)</f>
        <v>0.99479101554361005</v>
      </c>
      <c r="GG57" s="26"/>
      <c r="GH57" s="26"/>
      <c r="GI57" s="26"/>
      <c r="GJ57" s="26"/>
      <c r="GK57" s="26"/>
      <c r="GL57" s="26"/>
      <c r="GM57" s="26"/>
      <c r="GN57" s="26"/>
      <c r="GO57" s="26"/>
      <c r="GP57" s="26"/>
      <c r="GQ57" s="26"/>
      <c r="GR57" s="26"/>
      <c r="GS57" s="26"/>
      <c r="GT57" s="26"/>
      <c r="GU57" s="105"/>
    </row>
    <row r="58" spans="1:203" ht="15" customHeight="1" x14ac:dyDescent="0.2">
      <c r="A58" s="136" t="s">
        <v>2201</v>
      </c>
      <c r="D58">
        <v>7</v>
      </c>
      <c r="E58">
        <v>2</v>
      </c>
      <c r="F58">
        <v>2015</v>
      </c>
      <c r="G58" t="s">
        <v>200</v>
      </c>
      <c r="W58" s="26">
        <v>0</v>
      </c>
      <c r="X58" s="26">
        <v>0</v>
      </c>
      <c r="Y58" s="26">
        <v>0</v>
      </c>
      <c r="Z58" s="26">
        <v>0</v>
      </c>
      <c r="AA58" s="26">
        <v>0</v>
      </c>
      <c r="AB58" s="26">
        <v>0</v>
      </c>
      <c r="AC58" s="26">
        <v>0</v>
      </c>
      <c r="AD58" s="26">
        <v>0</v>
      </c>
      <c r="AE58" s="26">
        <v>0</v>
      </c>
      <c r="AF58" s="26">
        <v>0</v>
      </c>
      <c r="AG58" s="26">
        <v>0</v>
      </c>
      <c r="AH58" s="26">
        <v>0</v>
      </c>
      <c r="AI58" s="26">
        <v>0</v>
      </c>
      <c r="AJ58" s="26">
        <v>0</v>
      </c>
      <c r="AK58" s="26">
        <v>0</v>
      </c>
      <c r="AL58" s="26">
        <v>0</v>
      </c>
      <c r="AM58" s="26">
        <v>0</v>
      </c>
      <c r="AN58" s="26">
        <v>0</v>
      </c>
      <c r="AO58" s="26">
        <v>0</v>
      </c>
      <c r="AP58" s="26">
        <v>0</v>
      </c>
      <c r="AQ58" s="26">
        <v>0</v>
      </c>
      <c r="AR58" s="26">
        <v>0</v>
      </c>
      <c r="AS58" s="26">
        <v>0</v>
      </c>
      <c r="AT58" s="26">
        <v>0</v>
      </c>
      <c r="AU58" s="26">
        <v>0</v>
      </c>
      <c r="AV58" s="26">
        <v>0</v>
      </c>
      <c r="AW58" s="26">
        <v>0</v>
      </c>
      <c r="AX58" s="26">
        <v>4.8608217351445972E-2</v>
      </c>
      <c r="AY58" s="26">
        <v>0</v>
      </c>
      <c r="AZ58" s="26">
        <v>0</v>
      </c>
      <c r="BA58" s="26">
        <v>2.0835069589132432E-2</v>
      </c>
      <c r="BB58" s="26">
        <v>5.2087673972831079E-3</v>
      </c>
      <c r="BC58" s="26">
        <v>0</v>
      </c>
      <c r="BD58" s="26">
        <v>0</v>
      </c>
      <c r="BE58" s="26">
        <v>0</v>
      </c>
      <c r="BF58" s="26">
        <v>0</v>
      </c>
      <c r="BG58" s="26">
        <v>0</v>
      </c>
      <c r="BH58" s="26">
        <v>0</v>
      </c>
      <c r="BI58" s="26">
        <v>0</v>
      </c>
      <c r="BJ58" s="26">
        <v>0</v>
      </c>
      <c r="BK58" s="26">
        <v>0</v>
      </c>
      <c r="BL58" s="26">
        <v>2.6043836986415539E-3</v>
      </c>
      <c r="BM58" s="26">
        <v>0</v>
      </c>
      <c r="BN58" s="26">
        <v>0</v>
      </c>
      <c r="BO58" s="26">
        <v>0</v>
      </c>
      <c r="BP58" s="26">
        <v>0</v>
      </c>
      <c r="BQ58" s="26">
        <v>0</v>
      </c>
      <c r="BR58" s="26">
        <v>0</v>
      </c>
      <c r="BS58" s="26">
        <v>0</v>
      </c>
      <c r="BT58" s="26">
        <v>0</v>
      </c>
      <c r="BU58" s="26">
        <v>0</v>
      </c>
      <c r="BV58" s="26">
        <v>0</v>
      </c>
      <c r="BW58" s="26">
        <v>0</v>
      </c>
      <c r="BX58" s="26">
        <v>0</v>
      </c>
      <c r="BY58" s="26">
        <v>0</v>
      </c>
      <c r="BZ58" s="26">
        <v>0</v>
      </c>
      <c r="CA58" s="26">
        <v>0</v>
      </c>
      <c r="CB58" s="26">
        <v>0</v>
      </c>
      <c r="CC58" s="26">
        <v>4.1670139178264863E-2</v>
      </c>
      <c r="CD58" s="26">
        <v>3.9065755479623314E-2</v>
      </c>
      <c r="CE58" s="26">
        <v>7.8131510959246631E-3</v>
      </c>
      <c r="CF58" s="26">
        <v>1.5626302191849326E-2</v>
      </c>
      <c r="CG58" s="26">
        <v>0</v>
      </c>
      <c r="CH58" s="26">
        <v>0</v>
      </c>
      <c r="CI58" s="26">
        <v>0</v>
      </c>
      <c r="CJ58" s="26">
        <v>0</v>
      </c>
      <c r="CK58" s="26">
        <v>7.8131510959246631E-3</v>
      </c>
      <c r="CL58" s="26">
        <v>0</v>
      </c>
      <c r="CM58" s="26">
        <v>0</v>
      </c>
      <c r="CN58" s="26">
        <v>0</v>
      </c>
      <c r="CO58" s="26">
        <v>0</v>
      </c>
      <c r="CP58" s="26">
        <v>0</v>
      </c>
      <c r="CQ58" s="26">
        <v>0</v>
      </c>
      <c r="CR58" s="26">
        <v>0</v>
      </c>
      <c r="CS58" s="26">
        <v>0</v>
      </c>
      <c r="CT58" s="26">
        <v>0</v>
      </c>
      <c r="CU58" s="26">
        <v>0</v>
      </c>
      <c r="CV58" s="26">
        <v>0</v>
      </c>
      <c r="CW58" s="26">
        <v>0</v>
      </c>
      <c r="CX58" s="26">
        <v>0</v>
      </c>
      <c r="CY58" s="26">
        <v>0</v>
      </c>
      <c r="CZ58" s="26">
        <v>0</v>
      </c>
      <c r="DA58" s="26">
        <v>0</v>
      </c>
      <c r="DB58" s="26">
        <v>0</v>
      </c>
      <c r="DC58" s="26">
        <v>0</v>
      </c>
      <c r="DD58" s="26">
        <v>0</v>
      </c>
      <c r="DE58" s="26">
        <v>0</v>
      </c>
      <c r="DF58" s="26">
        <v>0</v>
      </c>
      <c r="DG58" s="26">
        <v>0</v>
      </c>
      <c r="DH58" s="26">
        <v>0</v>
      </c>
      <c r="DI58" s="26">
        <v>1.0417534794566216E-2</v>
      </c>
      <c r="DJ58" s="26">
        <v>0</v>
      </c>
      <c r="DK58" s="26">
        <v>0</v>
      </c>
      <c r="DL58" s="26">
        <v>5.2087673972831079E-3</v>
      </c>
      <c r="DM58" s="26">
        <v>0</v>
      </c>
      <c r="DN58" s="26">
        <v>0</v>
      </c>
      <c r="DO58" s="26">
        <v>0</v>
      </c>
      <c r="DP58" s="26">
        <v>0</v>
      </c>
      <c r="DQ58" s="26">
        <v>0</v>
      </c>
      <c r="DR58" s="26">
        <v>0</v>
      </c>
      <c r="DS58" s="26">
        <v>0</v>
      </c>
      <c r="DT58" s="26">
        <v>0</v>
      </c>
      <c r="DU58" s="26">
        <v>0</v>
      </c>
      <c r="DV58" s="26">
        <v>0</v>
      </c>
      <c r="DW58" s="26">
        <v>0</v>
      </c>
      <c r="DX58" s="26">
        <v>0</v>
      </c>
      <c r="DY58" s="26">
        <v>0</v>
      </c>
      <c r="DZ58" s="26">
        <v>0</v>
      </c>
      <c r="EA58" s="26">
        <v>0</v>
      </c>
      <c r="EB58" s="26">
        <v>0</v>
      </c>
      <c r="EC58" s="26">
        <v>0</v>
      </c>
      <c r="ED58" s="26">
        <v>0</v>
      </c>
      <c r="EE58" s="26">
        <v>0</v>
      </c>
      <c r="EF58" s="26">
        <v>0</v>
      </c>
      <c r="EG58" s="26">
        <v>0</v>
      </c>
      <c r="EH58" s="26">
        <v>0</v>
      </c>
      <c r="EI58" s="26">
        <v>0</v>
      </c>
      <c r="EJ58" s="26">
        <v>0</v>
      </c>
      <c r="EK58" s="26">
        <v>0</v>
      </c>
      <c r="EL58" s="26">
        <v>0</v>
      </c>
      <c r="EM58" s="26">
        <v>0</v>
      </c>
      <c r="EN58" s="26">
        <v>0</v>
      </c>
      <c r="EO58" s="26">
        <v>0</v>
      </c>
      <c r="EP58" s="26">
        <v>0</v>
      </c>
      <c r="EQ58" s="26">
        <v>0</v>
      </c>
      <c r="ER58" s="26">
        <v>0</v>
      </c>
      <c r="ES58" s="26">
        <v>0</v>
      </c>
      <c r="ET58" s="26">
        <v>0</v>
      </c>
      <c r="EU58" s="26">
        <v>0</v>
      </c>
      <c r="EV58" s="26">
        <v>0</v>
      </c>
      <c r="EW58" s="26">
        <v>0</v>
      </c>
      <c r="EX58" s="26">
        <v>0</v>
      </c>
      <c r="EY58" s="26">
        <v>0</v>
      </c>
      <c r="EZ58" s="26">
        <v>0</v>
      </c>
      <c r="FA58" s="26">
        <v>0</v>
      </c>
      <c r="FB58" s="26">
        <v>0</v>
      </c>
      <c r="FC58" s="26">
        <v>0</v>
      </c>
      <c r="FD58" s="26">
        <v>0</v>
      </c>
      <c r="FE58" s="26">
        <v>0</v>
      </c>
      <c r="FF58" s="26">
        <v>0</v>
      </c>
      <c r="FG58" s="26">
        <v>0</v>
      </c>
      <c r="FH58" s="26">
        <v>0</v>
      </c>
      <c r="FI58" s="26">
        <v>0</v>
      </c>
      <c r="FJ58" s="26">
        <v>0</v>
      </c>
      <c r="FK58" s="26">
        <v>0</v>
      </c>
      <c r="FL58" s="26">
        <v>0</v>
      </c>
      <c r="FM58" s="26">
        <v>0</v>
      </c>
      <c r="FN58" s="26">
        <v>0</v>
      </c>
      <c r="FO58" s="26">
        <v>0</v>
      </c>
      <c r="FP58" s="26">
        <v>0</v>
      </c>
      <c r="FQ58" s="26">
        <v>0</v>
      </c>
      <c r="FR58" s="26">
        <v>0</v>
      </c>
      <c r="FS58" s="26">
        <v>0</v>
      </c>
      <c r="FT58" s="26">
        <v>0</v>
      </c>
      <c r="FU58" s="26">
        <v>0</v>
      </c>
      <c r="FV58" s="26">
        <v>0</v>
      </c>
      <c r="FW58" s="26">
        <v>0</v>
      </c>
      <c r="FX58" s="26">
        <v>0</v>
      </c>
      <c r="FY58" s="26">
        <v>0</v>
      </c>
      <c r="FZ58" s="26">
        <v>0</v>
      </c>
      <c r="GA58" s="26">
        <v>0</v>
      </c>
      <c r="GB58" s="26">
        <v>0</v>
      </c>
      <c r="GC58" s="26">
        <v>0</v>
      </c>
      <c r="GE58" s="105">
        <f>SUM(SheetB!W58:GC58) + SUM(SheetC!W58:GC58) + SUM(SheetD!W58:GC58) + SUM(SheetE!W58:GC58) + SUM(SheetF!W58:GC58)</f>
        <v>0.9921868489040756</v>
      </c>
      <c r="GG58" s="26"/>
      <c r="GH58" s="26"/>
      <c r="GI58" s="26"/>
      <c r="GJ58" s="26"/>
      <c r="GK58" s="26"/>
      <c r="GL58" s="26"/>
      <c r="GM58" s="26"/>
      <c r="GN58" s="26"/>
      <c r="GO58" s="26"/>
      <c r="GP58" s="26"/>
      <c r="GQ58" s="26"/>
      <c r="GR58" s="26"/>
      <c r="GS58" s="26"/>
      <c r="GT58" s="26"/>
      <c r="GU58" s="105"/>
    </row>
    <row r="59" spans="1:203" ht="15" customHeight="1" x14ac:dyDescent="0.2">
      <c r="A59" s="136" t="s">
        <v>2202</v>
      </c>
      <c r="D59">
        <v>7</v>
      </c>
      <c r="E59">
        <v>2</v>
      </c>
      <c r="F59">
        <v>2015</v>
      </c>
      <c r="G59" t="s">
        <v>200</v>
      </c>
      <c r="W59" s="26">
        <v>0</v>
      </c>
      <c r="X59" s="26">
        <v>0</v>
      </c>
      <c r="Y59" s="26">
        <v>0</v>
      </c>
      <c r="Z59" s="26">
        <v>0</v>
      </c>
      <c r="AA59" s="26">
        <v>0</v>
      </c>
      <c r="AB59" s="26">
        <v>0</v>
      </c>
      <c r="AC59" s="26">
        <v>0</v>
      </c>
      <c r="AD59" s="26">
        <v>0</v>
      </c>
      <c r="AE59" s="26">
        <v>0</v>
      </c>
      <c r="AF59" s="26">
        <v>0</v>
      </c>
      <c r="AG59" s="26">
        <v>0</v>
      </c>
      <c r="AH59" s="26">
        <v>0</v>
      </c>
      <c r="AI59" s="26">
        <v>0</v>
      </c>
      <c r="AJ59" s="26">
        <v>0</v>
      </c>
      <c r="AK59" s="26">
        <v>0</v>
      </c>
      <c r="AL59" s="26">
        <v>0</v>
      </c>
      <c r="AM59" s="26">
        <v>0</v>
      </c>
      <c r="AN59" s="26">
        <v>0</v>
      </c>
      <c r="AO59" s="26">
        <v>0</v>
      </c>
      <c r="AP59" s="26">
        <v>0</v>
      </c>
      <c r="AQ59" s="26">
        <v>0</v>
      </c>
      <c r="AR59" s="26">
        <v>0</v>
      </c>
      <c r="AS59" s="26">
        <v>0</v>
      </c>
      <c r="AT59" s="26">
        <v>0</v>
      </c>
      <c r="AU59" s="26">
        <v>0</v>
      </c>
      <c r="AV59" s="26">
        <v>0</v>
      </c>
      <c r="AW59" s="26">
        <v>3.4800366758356259E-3</v>
      </c>
      <c r="AX59" s="26">
        <v>0</v>
      </c>
      <c r="AY59" s="26">
        <v>0</v>
      </c>
      <c r="AZ59" s="26">
        <v>3.4800366758356259E-3</v>
      </c>
      <c r="BA59" s="26">
        <v>5.2054680336750848E-2</v>
      </c>
      <c r="BB59" s="26">
        <v>0</v>
      </c>
      <c r="BC59" s="26">
        <v>0</v>
      </c>
      <c r="BD59" s="26">
        <v>0</v>
      </c>
      <c r="BE59" s="26">
        <v>0</v>
      </c>
      <c r="BF59" s="26">
        <v>0</v>
      </c>
      <c r="BG59" s="26">
        <v>0</v>
      </c>
      <c r="BH59" s="26">
        <v>0</v>
      </c>
      <c r="BI59" s="26">
        <v>0</v>
      </c>
      <c r="BJ59" s="26">
        <v>0</v>
      </c>
      <c r="BK59" s="26">
        <v>0</v>
      </c>
      <c r="BL59" s="26">
        <v>0</v>
      </c>
      <c r="BM59" s="26">
        <v>0</v>
      </c>
      <c r="BN59" s="26">
        <v>0</v>
      </c>
      <c r="BO59" s="26">
        <v>0</v>
      </c>
      <c r="BP59" s="26">
        <v>0</v>
      </c>
      <c r="BQ59" s="26">
        <v>0</v>
      </c>
      <c r="BR59" s="26">
        <v>0</v>
      </c>
      <c r="BS59" s="26">
        <v>0</v>
      </c>
      <c r="BT59" s="26">
        <v>0</v>
      </c>
      <c r="BU59" s="26">
        <v>0</v>
      </c>
      <c r="BV59" s="26">
        <v>0</v>
      </c>
      <c r="BW59" s="26">
        <v>0</v>
      </c>
      <c r="BX59" s="26">
        <v>0</v>
      </c>
      <c r="BY59" s="26">
        <v>0</v>
      </c>
      <c r="BZ59" s="26">
        <v>1.3878469617404353E-2</v>
      </c>
      <c r="CA59" s="26">
        <v>0</v>
      </c>
      <c r="CB59" s="26">
        <v>0</v>
      </c>
      <c r="CC59" s="26">
        <v>0</v>
      </c>
      <c r="CD59" s="26">
        <v>0</v>
      </c>
      <c r="CE59" s="26">
        <v>0</v>
      </c>
      <c r="CF59" s="26">
        <v>0</v>
      </c>
      <c r="CG59" s="26">
        <v>0</v>
      </c>
      <c r="CH59" s="26">
        <v>0</v>
      </c>
      <c r="CI59" s="26">
        <v>0</v>
      </c>
      <c r="CJ59" s="26">
        <v>0</v>
      </c>
      <c r="CK59" s="26">
        <v>6.2453113278319587E-2</v>
      </c>
      <c r="CL59" s="26">
        <v>0</v>
      </c>
      <c r="CM59" s="26">
        <v>0</v>
      </c>
      <c r="CN59" s="26">
        <v>0</v>
      </c>
      <c r="CO59" s="26">
        <v>0</v>
      </c>
      <c r="CP59" s="26">
        <v>0</v>
      </c>
      <c r="CQ59" s="26">
        <v>0</v>
      </c>
      <c r="CR59" s="26">
        <v>0</v>
      </c>
      <c r="CS59" s="26">
        <v>0</v>
      </c>
      <c r="CT59" s="26">
        <v>0</v>
      </c>
      <c r="CU59" s="26">
        <v>0</v>
      </c>
      <c r="CV59" s="26">
        <v>0</v>
      </c>
      <c r="CW59" s="26">
        <v>0</v>
      </c>
      <c r="CX59" s="26">
        <v>0</v>
      </c>
      <c r="CY59" s="26">
        <v>0</v>
      </c>
      <c r="CZ59" s="26">
        <v>3.1236975910644331E-2</v>
      </c>
      <c r="DA59" s="26">
        <v>0</v>
      </c>
      <c r="DB59" s="26">
        <v>0</v>
      </c>
      <c r="DC59" s="26">
        <v>0</v>
      </c>
      <c r="DD59" s="26">
        <v>0</v>
      </c>
      <c r="DE59" s="26">
        <v>0</v>
      </c>
      <c r="DF59" s="26">
        <v>0</v>
      </c>
      <c r="DG59" s="26">
        <v>0</v>
      </c>
      <c r="DH59" s="26">
        <v>0</v>
      </c>
      <c r="DI59" s="26">
        <v>0</v>
      </c>
      <c r="DJ59" s="26">
        <v>0</v>
      </c>
      <c r="DK59" s="26">
        <v>0</v>
      </c>
      <c r="DL59" s="26">
        <v>0</v>
      </c>
      <c r="DM59" s="26">
        <v>0</v>
      </c>
      <c r="DN59" s="26">
        <v>0</v>
      </c>
      <c r="DO59" s="26">
        <v>0</v>
      </c>
      <c r="DP59" s="26">
        <v>0</v>
      </c>
      <c r="DQ59" s="26">
        <v>0</v>
      </c>
      <c r="DR59" s="26">
        <v>0</v>
      </c>
      <c r="DS59" s="26">
        <v>0</v>
      </c>
      <c r="DT59" s="26">
        <v>0</v>
      </c>
      <c r="DU59" s="26">
        <v>0</v>
      </c>
      <c r="DV59" s="26">
        <v>0</v>
      </c>
      <c r="DW59" s="26">
        <v>0</v>
      </c>
      <c r="DX59" s="26">
        <v>0</v>
      </c>
      <c r="DY59" s="26">
        <v>0</v>
      </c>
      <c r="DZ59" s="26">
        <v>0</v>
      </c>
      <c r="EA59" s="26">
        <v>0</v>
      </c>
      <c r="EB59" s="26">
        <v>0</v>
      </c>
      <c r="EC59" s="26">
        <v>0</v>
      </c>
      <c r="ED59" s="26">
        <v>0</v>
      </c>
      <c r="EE59" s="26">
        <v>0</v>
      </c>
      <c r="EF59" s="26">
        <v>0</v>
      </c>
      <c r="EG59" s="26">
        <v>0</v>
      </c>
      <c r="EH59" s="26">
        <v>0</v>
      </c>
      <c r="EI59" s="26">
        <v>0</v>
      </c>
      <c r="EJ59" s="26">
        <v>0</v>
      </c>
      <c r="EK59" s="26">
        <v>0</v>
      </c>
      <c r="EL59" s="26">
        <v>0</v>
      </c>
      <c r="EM59" s="26">
        <v>0</v>
      </c>
      <c r="EN59" s="26">
        <v>0</v>
      </c>
      <c r="EO59" s="26">
        <v>0</v>
      </c>
      <c r="EP59" s="26">
        <v>0</v>
      </c>
      <c r="EQ59" s="26">
        <v>0</v>
      </c>
      <c r="ER59" s="26">
        <v>0</v>
      </c>
      <c r="ES59" s="26">
        <v>0</v>
      </c>
      <c r="ET59" s="26">
        <v>0</v>
      </c>
      <c r="EU59" s="26">
        <v>0</v>
      </c>
      <c r="EV59" s="26">
        <v>0</v>
      </c>
      <c r="EW59" s="26">
        <v>0</v>
      </c>
      <c r="EX59" s="26">
        <v>0</v>
      </c>
      <c r="EY59" s="26">
        <v>0</v>
      </c>
      <c r="EZ59" s="26">
        <v>0</v>
      </c>
      <c r="FA59" s="26">
        <v>0</v>
      </c>
      <c r="FB59" s="26">
        <v>0</v>
      </c>
      <c r="FC59" s="26">
        <v>0</v>
      </c>
      <c r="FD59" s="26">
        <v>0</v>
      </c>
      <c r="FE59" s="26">
        <v>0</v>
      </c>
      <c r="FF59" s="26">
        <v>0</v>
      </c>
      <c r="FG59" s="26">
        <v>0</v>
      </c>
      <c r="FH59" s="26">
        <v>0</v>
      </c>
      <c r="FI59" s="26">
        <v>0</v>
      </c>
      <c r="FJ59" s="26">
        <v>0</v>
      </c>
      <c r="FK59" s="26">
        <v>0</v>
      </c>
      <c r="FL59" s="26">
        <v>0</v>
      </c>
      <c r="FM59" s="26">
        <v>0</v>
      </c>
      <c r="FN59" s="26">
        <v>0</v>
      </c>
      <c r="FO59" s="26">
        <v>0</v>
      </c>
      <c r="FP59" s="26">
        <v>0</v>
      </c>
      <c r="FQ59" s="26">
        <v>0</v>
      </c>
      <c r="FR59" s="26">
        <v>0</v>
      </c>
      <c r="FS59" s="26">
        <v>0</v>
      </c>
      <c r="FT59" s="26">
        <v>0</v>
      </c>
      <c r="FU59" s="26">
        <v>0</v>
      </c>
      <c r="FV59" s="26">
        <v>0</v>
      </c>
      <c r="FW59" s="26">
        <v>0</v>
      </c>
      <c r="FX59" s="26">
        <v>0</v>
      </c>
      <c r="FY59" s="26">
        <v>0</v>
      </c>
      <c r="FZ59" s="26">
        <v>0</v>
      </c>
      <c r="GA59" s="26">
        <v>0</v>
      </c>
      <c r="GB59" s="26">
        <v>0</v>
      </c>
      <c r="GC59" s="26">
        <v>0</v>
      </c>
      <c r="GE59" s="105">
        <f>SUM(SheetB!W59:GC59) + SUM(SheetC!W59:GC59) + SUM(SheetD!W59:GC59) + SUM(SheetE!W59:GC59) + SUM(SheetF!W59:GC59)</f>
        <v>0.97916145703092461</v>
      </c>
      <c r="GG59" s="26"/>
      <c r="GH59" s="26"/>
      <c r="GI59" s="26"/>
      <c r="GJ59" s="26"/>
      <c r="GK59" s="26"/>
      <c r="GL59" s="26"/>
      <c r="GM59" s="26"/>
      <c r="GN59" s="26"/>
      <c r="GO59" s="26"/>
      <c r="GP59" s="26"/>
      <c r="GQ59" s="26"/>
      <c r="GR59" s="26"/>
      <c r="GS59" s="26"/>
      <c r="GT59" s="26"/>
      <c r="GU59" s="105"/>
    </row>
    <row r="60" spans="1:203" ht="15" customHeight="1" x14ac:dyDescent="0.25">
      <c r="A60" s="134" t="s">
        <v>2213</v>
      </c>
      <c r="D60">
        <v>7</v>
      </c>
      <c r="E60">
        <v>2</v>
      </c>
      <c r="F60">
        <v>2015</v>
      </c>
      <c r="G60" t="str">
        <f>G59</f>
        <v>Recall</v>
      </c>
      <c r="W60" s="135">
        <f t="shared" ref="W60:CH60" si="139">AVERAGE(W57:W59)</f>
        <v>0</v>
      </c>
      <c r="X60" s="135">
        <f t="shared" si="139"/>
        <v>0</v>
      </c>
      <c r="Y60" s="135">
        <f t="shared" si="139"/>
        <v>0</v>
      </c>
      <c r="Z60" s="135">
        <f t="shared" si="139"/>
        <v>0</v>
      </c>
      <c r="AA60" s="135">
        <f t="shared" si="139"/>
        <v>0</v>
      </c>
      <c r="AB60" s="135">
        <f t="shared" si="139"/>
        <v>0</v>
      </c>
      <c r="AC60" s="135">
        <f t="shared" si="139"/>
        <v>0</v>
      </c>
      <c r="AD60" s="135">
        <f t="shared" si="139"/>
        <v>0</v>
      </c>
      <c r="AE60" s="135">
        <f t="shared" si="139"/>
        <v>0</v>
      </c>
      <c r="AF60" s="135">
        <f t="shared" si="139"/>
        <v>0</v>
      </c>
      <c r="AG60" s="135">
        <f t="shared" si="139"/>
        <v>0</v>
      </c>
      <c r="AH60" s="135">
        <f t="shared" si="139"/>
        <v>0</v>
      </c>
      <c r="AI60" s="135">
        <f t="shared" si="139"/>
        <v>0</v>
      </c>
      <c r="AJ60" s="135">
        <f t="shared" si="139"/>
        <v>0</v>
      </c>
      <c r="AK60" s="135">
        <f t="shared" si="139"/>
        <v>0</v>
      </c>
      <c r="AL60" s="135">
        <f t="shared" si="139"/>
        <v>0</v>
      </c>
      <c r="AM60" s="135">
        <f t="shared" si="139"/>
        <v>0</v>
      </c>
      <c r="AN60" s="135">
        <f t="shared" si="139"/>
        <v>0</v>
      </c>
      <c r="AO60" s="135">
        <f t="shared" si="139"/>
        <v>0</v>
      </c>
      <c r="AP60" s="135">
        <f t="shared" si="139"/>
        <v>0</v>
      </c>
      <c r="AQ60" s="135">
        <f t="shared" si="139"/>
        <v>0</v>
      </c>
      <c r="AR60" s="135">
        <f t="shared" si="139"/>
        <v>0</v>
      </c>
      <c r="AS60" s="135">
        <f t="shared" si="139"/>
        <v>0</v>
      </c>
      <c r="AT60" s="135">
        <f t="shared" si="139"/>
        <v>0</v>
      </c>
      <c r="AU60" s="135">
        <f t="shared" si="139"/>
        <v>0</v>
      </c>
      <c r="AV60" s="135">
        <f t="shared" si="139"/>
        <v>0</v>
      </c>
      <c r="AW60" s="135">
        <f t="shared" si="139"/>
        <v>1.1600122252785419E-3</v>
      </c>
      <c r="AX60" s="135">
        <f t="shared" si="139"/>
        <v>1.9675395421408913E-2</v>
      </c>
      <c r="AY60" s="135">
        <f t="shared" si="139"/>
        <v>0</v>
      </c>
      <c r="AZ60" s="135">
        <f t="shared" si="139"/>
        <v>2.0281763013436059E-3</v>
      </c>
      <c r="BA60" s="135">
        <f t="shared" si="139"/>
        <v>3.2110059993213334E-2</v>
      </c>
      <c r="BB60" s="135">
        <f t="shared" si="139"/>
        <v>1.7362557990943694E-3</v>
      </c>
      <c r="BC60" s="135">
        <f t="shared" si="139"/>
        <v>0</v>
      </c>
      <c r="BD60" s="135">
        <f t="shared" si="139"/>
        <v>0</v>
      </c>
      <c r="BE60" s="135">
        <f t="shared" si="139"/>
        <v>0</v>
      </c>
      <c r="BF60" s="135">
        <f t="shared" si="139"/>
        <v>0</v>
      </c>
      <c r="BG60" s="135">
        <f t="shared" si="139"/>
        <v>0</v>
      </c>
      <c r="BH60" s="135">
        <f t="shared" si="139"/>
        <v>0</v>
      </c>
      <c r="BI60" s="135">
        <f t="shared" si="139"/>
        <v>0</v>
      </c>
      <c r="BJ60" s="135">
        <f t="shared" si="139"/>
        <v>0</v>
      </c>
      <c r="BK60" s="135">
        <f t="shared" si="139"/>
        <v>0</v>
      </c>
      <c r="BL60" s="135">
        <f t="shared" si="139"/>
        <v>8.6812789954718468E-4</v>
      </c>
      <c r="BM60" s="135">
        <f t="shared" si="139"/>
        <v>0</v>
      </c>
      <c r="BN60" s="135">
        <f t="shared" si="139"/>
        <v>0</v>
      </c>
      <c r="BO60" s="135">
        <f t="shared" si="139"/>
        <v>0</v>
      </c>
      <c r="BP60" s="135">
        <f t="shared" si="139"/>
        <v>0</v>
      </c>
      <c r="BQ60" s="135">
        <f t="shared" si="139"/>
        <v>0</v>
      </c>
      <c r="BR60" s="135">
        <f t="shared" si="139"/>
        <v>0</v>
      </c>
      <c r="BS60" s="135">
        <f t="shared" si="139"/>
        <v>0</v>
      </c>
      <c r="BT60" s="135">
        <f t="shared" si="139"/>
        <v>0</v>
      </c>
      <c r="BU60" s="135">
        <f t="shared" si="139"/>
        <v>0</v>
      </c>
      <c r="BV60" s="135">
        <f t="shared" si="139"/>
        <v>0</v>
      </c>
      <c r="BW60" s="135">
        <f t="shared" si="139"/>
        <v>0</v>
      </c>
      <c r="BX60" s="135">
        <f t="shared" si="139"/>
        <v>0</v>
      </c>
      <c r="BY60" s="135">
        <f t="shared" si="139"/>
        <v>0</v>
      </c>
      <c r="BZ60" s="135">
        <f t="shared" si="139"/>
        <v>6.3624846912649123E-3</v>
      </c>
      <c r="CA60" s="135">
        <f t="shared" si="139"/>
        <v>0</v>
      </c>
      <c r="CB60" s="135">
        <f t="shared" si="139"/>
        <v>0</v>
      </c>
      <c r="CC60" s="135">
        <f t="shared" si="139"/>
        <v>2.6044343457665847E-2</v>
      </c>
      <c r="CD60" s="135">
        <f t="shared" si="139"/>
        <v>1.3890082569272835E-2</v>
      </c>
      <c r="CE60" s="135">
        <f t="shared" si="139"/>
        <v>3.4725477747066182E-3</v>
      </c>
      <c r="CF60" s="135">
        <f t="shared" si="139"/>
        <v>7.8132596254783006E-3</v>
      </c>
      <c r="CG60" s="135">
        <f t="shared" si="139"/>
        <v>0</v>
      </c>
      <c r="CH60" s="135">
        <f t="shared" si="139"/>
        <v>0</v>
      </c>
      <c r="CI60" s="135">
        <f t="shared" ref="CI60:ET60" si="140">AVERAGE(CI57:CI59)</f>
        <v>0</v>
      </c>
      <c r="CJ60" s="135">
        <f t="shared" si="140"/>
        <v>0</v>
      </c>
      <c r="CK60" s="135">
        <f t="shared" si="140"/>
        <v>2.8631072581138468E-2</v>
      </c>
      <c r="CL60" s="135">
        <f t="shared" si="140"/>
        <v>0</v>
      </c>
      <c r="CM60" s="135">
        <f t="shared" si="140"/>
        <v>0</v>
      </c>
      <c r="CN60" s="135">
        <f t="shared" si="140"/>
        <v>0</v>
      </c>
      <c r="CO60" s="135">
        <f t="shared" si="140"/>
        <v>0</v>
      </c>
      <c r="CP60" s="135">
        <f t="shared" si="140"/>
        <v>0</v>
      </c>
      <c r="CQ60" s="135">
        <f t="shared" si="140"/>
        <v>0</v>
      </c>
      <c r="CR60" s="135">
        <f t="shared" si="140"/>
        <v>0</v>
      </c>
      <c r="CS60" s="135">
        <f t="shared" si="140"/>
        <v>0</v>
      </c>
      <c r="CT60" s="135">
        <f t="shared" si="140"/>
        <v>0</v>
      </c>
      <c r="CU60" s="135">
        <f t="shared" si="140"/>
        <v>0</v>
      </c>
      <c r="CV60" s="135">
        <f t="shared" si="140"/>
        <v>0</v>
      </c>
      <c r="CW60" s="135">
        <f t="shared" si="140"/>
        <v>0</v>
      </c>
      <c r="CX60" s="135">
        <f t="shared" si="140"/>
        <v>0</v>
      </c>
      <c r="CY60" s="135">
        <f t="shared" si="140"/>
        <v>0</v>
      </c>
      <c r="CZ60" s="135">
        <f t="shared" si="140"/>
        <v>2.4302950520589135E-2</v>
      </c>
      <c r="DA60" s="135">
        <f t="shared" si="140"/>
        <v>0</v>
      </c>
      <c r="DB60" s="135">
        <f t="shared" si="140"/>
        <v>0</v>
      </c>
      <c r="DC60" s="135">
        <f t="shared" si="140"/>
        <v>0</v>
      </c>
      <c r="DD60" s="135">
        <f t="shared" si="140"/>
        <v>0</v>
      </c>
      <c r="DE60" s="135">
        <f t="shared" si="140"/>
        <v>0</v>
      </c>
      <c r="DF60" s="135">
        <f t="shared" si="140"/>
        <v>0</v>
      </c>
      <c r="DG60" s="135">
        <f t="shared" si="140"/>
        <v>0</v>
      </c>
      <c r="DH60" s="135">
        <f t="shared" si="140"/>
        <v>0</v>
      </c>
      <c r="DI60" s="135">
        <f t="shared" si="140"/>
        <v>3.4725115981887387E-3</v>
      </c>
      <c r="DJ60" s="135">
        <f t="shared" si="140"/>
        <v>0</v>
      </c>
      <c r="DK60" s="135">
        <f t="shared" si="140"/>
        <v>0</v>
      </c>
      <c r="DL60" s="135">
        <f t="shared" si="140"/>
        <v>1.7362557990943694E-3</v>
      </c>
      <c r="DM60" s="135">
        <f t="shared" si="140"/>
        <v>0</v>
      </c>
      <c r="DN60" s="135">
        <f t="shared" si="140"/>
        <v>0</v>
      </c>
      <c r="DO60" s="135">
        <f t="shared" si="140"/>
        <v>0</v>
      </c>
      <c r="DP60" s="135">
        <f t="shared" si="140"/>
        <v>0</v>
      </c>
      <c r="DQ60" s="135">
        <f t="shared" si="140"/>
        <v>0</v>
      </c>
      <c r="DR60" s="135">
        <f t="shared" si="140"/>
        <v>0</v>
      </c>
      <c r="DS60" s="135">
        <f t="shared" si="140"/>
        <v>0</v>
      </c>
      <c r="DT60" s="135">
        <f t="shared" si="140"/>
        <v>0</v>
      </c>
      <c r="DU60" s="135">
        <f t="shared" si="140"/>
        <v>0</v>
      </c>
      <c r="DV60" s="135">
        <f t="shared" si="140"/>
        <v>0</v>
      </c>
      <c r="DW60" s="135">
        <f t="shared" si="140"/>
        <v>0</v>
      </c>
      <c r="DX60" s="135">
        <f t="shared" si="140"/>
        <v>0</v>
      </c>
      <c r="DY60" s="135">
        <f t="shared" si="140"/>
        <v>0</v>
      </c>
      <c r="DZ60" s="135">
        <f t="shared" si="140"/>
        <v>0</v>
      </c>
      <c r="EA60" s="135">
        <f t="shared" si="140"/>
        <v>0</v>
      </c>
      <c r="EB60" s="135">
        <f t="shared" si="140"/>
        <v>0</v>
      </c>
      <c r="EC60" s="135">
        <f t="shared" si="140"/>
        <v>0</v>
      </c>
      <c r="ED60" s="135">
        <f t="shared" si="140"/>
        <v>0</v>
      </c>
      <c r="EE60" s="135">
        <f t="shared" si="140"/>
        <v>0</v>
      </c>
      <c r="EF60" s="135">
        <f t="shared" si="140"/>
        <v>0</v>
      </c>
      <c r="EG60" s="135">
        <f t="shared" si="140"/>
        <v>0</v>
      </c>
      <c r="EH60" s="135">
        <f t="shared" si="140"/>
        <v>0</v>
      </c>
      <c r="EI60" s="135">
        <f t="shared" si="140"/>
        <v>0</v>
      </c>
      <c r="EJ60" s="135">
        <f t="shared" si="140"/>
        <v>0</v>
      </c>
      <c r="EK60" s="135">
        <f t="shared" si="140"/>
        <v>0</v>
      </c>
      <c r="EL60" s="135">
        <f t="shared" si="140"/>
        <v>0</v>
      </c>
      <c r="EM60" s="135">
        <f t="shared" si="140"/>
        <v>0</v>
      </c>
      <c r="EN60" s="135">
        <f t="shared" si="140"/>
        <v>0</v>
      </c>
      <c r="EO60" s="135">
        <f t="shared" si="140"/>
        <v>0</v>
      </c>
      <c r="EP60" s="135">
        <f t="shared" si="140"/>
        <v>0</v>
      </c>
      <c r="EQ60" s="135">
        <f t="shared" si="140"/>
        <v>0</v>
      </c>
      <c r="ER60" s="135">
        <f t="shared" si="140"/>
        <v>0</v>
      </c>
      <c r="ES60" s="135">
        <f t="shared" si="140"/>
        <v>0</v>
      </c>
      <c r="ET60" s="135">
        <f t="shared" si="140"/>
        <v>0</v>
      </c>
      <c r="EU60" s="135">
        <f t="shared" ref="EU60:GB60" si="141">AVERAGE(EU57:EU59)</f>
        <v>0</v>
      </c>
      <c r="EV60" s="135">
        <f t="shared" si="141"/>
        <v>0</v>
      </c>
      <c r="EW60" s="135">
        <f t="shared" si="141"/>
        <v>0</v>
      </c>
      <c r="EX60" s="135">
        <f t="shared" si="141"/>
        <v>0</v>
      </c>
      <c r="EY60" s="135">
        <f t="shared" si="141"/>
        <v>0</v>
      </c>
      <c r="EZ60" s="135">
        <f t="shared" si="141"/>
        <v>0</v>
      </c>
      <c r="FA60" s="135">
        <f t="shared" si="141"/>
        <v>0</v>
      </c>
      <c r="FB60" s="135">
        <f t="shared" si="141"/>
        <v>0</v>
      </c>
      <c r="FC60" s="135">
        <f t="shared" si="141"/>
        <v>0</v>
      </c>
      <c r="FD60" s="135">
        <f t="shared" si="141"/>
        <v>0</v>
      </c>
      <c r="FE60" s="135">
        <f t="shared" si="141"/>
        <v>0</v>
      </c>
      <c r="FF60" s="135">
        <f t="shared" si="141"/>
        <v>0</v>
      </c>
      <c r="FG60" s="135">
        <f t="shared" si="141"/>
        <v>0</v>
      </c>
      <c r="FH60" s="135">
        <f t="shared" si="141"/>
        <v>0</v>
      </c>
      <c r="FI60" s="135">
        <f t="shared" si="141"/>
        <v>0</v>
      </c>
      <c r="FJ60" s="135">
        <f t="shared" si="141"/>
        <v>0</v>
      </c>
      <c r="FK60" s="135">
        <f t="shared" si="141"/>
        <v>0</v>
      </c>
      <c r="FL60" s="135">
        <f t="shared" si="141"/>
        <v>0</v>
      </c>
      <c r="FM60" s="135">
        <f t="shared" si="141"/>
        <v>0</v>
      </c>
      <c r="FN60" s="135">
        <f t="shared" si="141"/>
        <v>0</v>
      </c>
      <c r="FO60" s="135">
        <f t="shared" si="141"/>
        <v>0</v>
      </c>
      <c r="FP60" s="135">
        <f t="shared" si="141"/>
        <v>0</v>
      </c>
      <c r="FQ60" s="135">
        <f t="shared" si="141"/>
        <v>0</v>
      </c>
      <c r="FR60" s="135">
        <f t="shared" si="141"/>
        <v>0</v>
      </c>
      <c r="FS60" s="135">
        <f t="shared" si="141"/>
        <v>0</v>
      </c>
      <c r="FT60" s="135">
        <f t="shared" si="141"/>
        <v>0</v>
      </c>
      <c r="FU60" s="135">
        <f t="shared" si="141"/>
        <v>0</v>
      </c>
      <c r="FV60" s="135">
        <f t="shared" si="141"/>
        <v>0</v>
      </c>
      <c r="FW60" s="135">
        <f t="shared" si="141"/>
        <v>0</v>
      </c>
      <c r="FX60" s="135">
        <f t="shared" si="141"/>
        <v>0</v>
      </c>
      <c r="FY60" s="135">
        <f t="shared" si="141"/>
        <v>0</v>
      </c>
      <c r="FZ60" s="135">
        <f t="shared" si="141"/>
        <v>0</v>
      </c>
      <c r="GA60" s="135">
        <f t="shared" si="141"/>
        <v>0</v>
      </c>
      <c r="GB60" s="135">
        <f t="shared" si="141"/>
        <v>0</v>
      </c>
      <c r="GC60" s="135">
        <f>AVERAGE(GC57:GC59)</f>
        <v>0</v>
      </c>
      <c r="GE60" s="105">
        <f>SUM(SheetB!W60:GC60) + SUM(SheetC!W60:GC60) + SUM(SheetD!W60:GC60) + SUM(SheetE!W60:GC60) + SUM(SheetF!W60:GC60)</f>
        <v>0.98871310715953686</v>
      </c>
      <c r="GG60" s="26"/>
      <c r="GH60" s="26"/>
      <c r="GI60" s="26"/>
      <c r="GJ60" s="26"/>
      <c r="GK60" s="26"/>
      <c r="GL60" s="26"/>
      <c r="GM60" s="26"/>
      <c r="GN60" s="26"/>
      <c r="GO60" s="26"/>
      <c r="GP60" s="26"/>
      <c r="GQ60" s="26"/>
      <c r="GR60" s="26"/>
      <c r="GS60" s="26"/>
      <c r="GT60" s="26"/>
      <c r="GU60" s="105"/>
    </row>
    <row r="61" spans="1:203" ht="15" customHeight="1" x14ac:dyDescent="0.2">
      <c r="A61" s="136" t="s">
        <v>2203</v>
      </c>
      <c r="D61">
        <v>8</v>
      </c>
      <c r="E61">
        <v>2</v>
      </c>
      <c r="F61">
        <v>2015</v>
      </c>
      <c r="G61" t="s">
        <v>200</v>
      </c>
      <c r="W61" s="26">
        <v>0</v>
      </c>
      <c r="X61" s="26">
        <v>0</v>
      </c>
      <c r="Y61" s="26">
        <v>0</v>
      </c>
      <c r="Z61" s="26">
        <v>0</v>
      </c>
      <c r="AA61" s="26">
        <v>0</v>
      </c>
      <c r="AB61" s="26">
        <v>0</v>
      </c>
      <c r="AC61" s="26">
        <v>0</v>
      </c>
      <c r="AD61" s="26">
        <v>0</v>
      </c>
      <c r="AE61" s="26">
        <v>0</v>
      </c>
      <c r="AF61" s="26">
        <v>0</v>
      </c>
      <c r="AG61" s="26">
        <v>0</v>
      </c>
      <c r="AH61" s="26">
        <v>0</v>
      </c>
      <c r="AI61" s="26">
        <v>0</v>
      </c>
      <c r="AJ61" s="26">
        <v>0</v>
      </c>
      <c r="AK61" s="26">
        <v>0</v>
      </c>
      <c r="AL61" s="26">
        <v>0</v>
      </c>
      <c r="AM61" s="26">
        <v>0</v>
      </c>
      <c r="AN61" s="26">
        <v>0</v>
      </c>
      <c r="AO61" s="26">
        <v>0</v>
      </c>
      <c r="AP61" s="26">
        <v>0</v>
      </c>
      <c r="AQ61" s="26">
        <v>0</v>
      </c>
      <c r="AR61" s="26">
        <v>0</v>
      </c>
      <c r="AS61" s="26">
        <v>0</v>
      </c>
      <c r="AT61" s="26">
        <v>0</v>
      </c>
      <c r="AU61" s="26">
        <v>0</v>
      </c>
      <c r="AV61" s="26">
        <v>0</v>
      </c>
      <c r="AW61" s="26">
        <v>0</v>
      </c>
      <c r="AX61" s="26">
        <v>2.6597442389939791E-2</v>
      </c>
      <c r="AY61" s="26">
        <v>0</v>
      </c>
      <c r="AZ61" s="26">
        <v>0</v>
      </c>
      <c r="BA61" s="26">
        <v>4.7875396301891623E-2</v>
      </c>
      <c r="BB61" s="26">
        <v>0</v>
      </c>
      <c r="BC61" s="26">
        <v>0</v>
      </c>
      <c r="BD61" s="26">
        <v>0</v>
      </c>
      <c r="BE61" s="26">
        <v>0</v>
      </c>
      <c r="BF61" s="26">
        <v>0</v>
      </c>
      <c r="BG61" s="26">
        <v>0</v>
      </c>
      <c r="BH61" s="26">
        <v>0</v>
      </c>
      <c r="BI61" s="26">
        <v>0</v>
      </c>
      <c r="BJ61" s="26">
        <v>0</v>
      </c>
      <c r="BK61" s="26">
        <v>0</v>
      </c>
      <c r="BL61" s="26">
        <v>0</v>
      </c>
      <c r="BM61" s="26">
        <v>0</v>
      </c>
      <c r="BN61" s="26">
        <v>0</v>
      </c>
      <c r="BO61" s="26">
        <v>0</v>
      </c>
      <c r="BP61" s="26">
        <v>0</v>
      </c>
      <c r="BQ61" s="26">
        <v>0</v>
      </c>
      <c r="BR61" s="26">
        <v>0</v>
      </c>
      <c r="BS61" s="26">
        <v>0</v>
      </c>
      <c r="BT61" s="26">
        <v>0</v>
      </c>
      <c r="BU61" s="26">
        <v>0</v>
      </c>
      <c r="BV61" s="26">
        <v>0</v>
      </c>
      <c r="BW61" s="26">
        <v>0</v>
      </c>
      <c r="BX61" s="26">
        <v>0</v>
      </c>
      <c r="BY61" s="26">
        <v>0</v>
      </c>
      <c r="BZ61" s="26">
        <v>0</v>
      </c>
      <c r="CA61" s="26">
        <v>0</v>
      </c>
      <c r="CB61" s="26">
        <v>0</v>
      </c>
      <c r="CC61" s="26">
        <v>2.659744238993979E-3</v>
      </c>
      <c r="CD61" s="26">
        <v>1.5958465433963873E-2</v>
      </c>
      <c r="CE61" s="26">
        <v>5.3194884779879581E-3</v>
      </c>
      <c r="CF61" s="26">
        <v>0</v>
      </c>
      <c r="CG61" s="26">
        <v>0</v>
      </c>
      <c r="CH61" s="26">
        <v>0</v>
      </c>
      <c r="CI61" s="26">
        <v>5.3194884779879581E-3</v>
      </c>
      <c r="CJ61" s="26">
        <v>0</v>
      </c>
      <c r="CK61" s="26">
        <v>2.9257186628933771E-2</v>
      </c>
      <c r="CL61" s="26">
        <v>0</v>
      </c>
      <c r="CM61" s="26">
        <v>0</v>
      </c>
      <c r="CN61" s="26">
        <v>0</v>
      </c>
      <c r="CO61" s="26">
        <v>0</v>
      </c>
      <c r="CP61" s="26">
        <v>0</v>
      </c>
      <c r="CQ61" s="26">
        <v>0</v>
      </c>
      <c r="CR61" s="26">
        <v>0</v>
      </c>
      <c r="CS61" s="26">
        <v>0</v>
      </c>
      <c r="CT61" s="26">
        <v>0</v>
      </c>
      <c r="CU61" s="26">
        <v>0</v>
      </c>
      <c r="CV61" s="26">
        <v>0</v>
      </c>
      <c r="CW61" s="26">
        <v>0</v>
      </c>
      <c r="CX61" s="26">
        <v>5.3194884779879581E-3</v>
      </c>
      <c r="CY61" s="26">
        <v>0</v>
      </c>
      <c r="CZ61" s="26">
        <v>2.1277953911951832E-2</v>
      </c>
      <c r="DA61" s="26">
        <v>0</v>
      </c>
      <c r="DB61" s="26">
        <v>0</v>
      </c>
      <c r="DC61" s="26">
        <v>0</v>
      </c>
      <c r="DD61" s="26">
        <v>0</v>
      </c>
      <c r="DE61" s="26">
        <v>2.659744238993979E-3</v>
      </c>
      <c r="DF61" s="26">
        <v>0</v>
      </c>
      <c r="DG61" s="26">
        <v>0</v>
      </c>
      <c r="DH61" s="26">
        <v>0</v>
      </c>
      <c r="DI61" s="26">
        <v>1.7660701746920022E-3</v>
      </c>
      <c r="DJ61" s="26">
        <v>2.659744238993979E-3</v>
      </c>
      <c r="DK61" s="26">
        <v>0</v>
      </c>
      <c r="DL61" s="26">
        <v>4.4258144136859814E-3</v>
      </c>
      <c r="DM61" s="26">
        <v>0</v>
      </c>
      <c r="DN61" s="26">
        <v>0</v>
      </c>
      <c r="DO61" s="26">
        <v>0</v>
      </c>
      <c r="DP61" s="26">
        <v>0</v>
      </c>
      <c r="DQ61" s="26">
        <v>0</v>
      </c>
      <c r="DR61" s="26">
        <v>0</v>
      </c>
      <c r="DS61" s="26">
        <v>0</v>
      </c>
      <c r="DT61" s="26">
        <v>0</v>
      </c>
      <c r="DU61" s="26">
        <v>0</v>
      </c>
      <c r="DV61" s="26">
        <v>0</v>
      </c>
      <c r="DW61" s="26">
        <v>0</v>
      </c>
      <c r="DX61" s="26">
        <v>0</v>
      </c>
      <c r="DY61" s="26">
        <v>0</v>
      </c>
      <c r="DZ61" s="26">
        <v>0</v>
      </c>
      <c r="EA61" s="26">
        <v>0</v>
      </c>
      <c r="EB61" s="26">
        <v>0</v>
      </c>
      <c r="EC61" s="26">
        <v>0</v>
      </c>
      <c r="ED61" s="26">
        <v>0</v>
      </c>
      <c r="EE61" s="26">
        <v>0</v>
      </c>
      <c r="EF61" s="26">
        <v>0</v>
      </c>
      <c r="EG61" s="26">
        <v>0</v>
      </c>
      <c r="EH61" s="26">
        <v>0</v>
      </c>
      <c r="EI61" s="26">
        <v>0</v>
      </c>
      <c r="EJ61" s="26">
        <v>0</v>
      </c>
      <c r="EK61" s="26">
        <v>0</v>
      </c>
      <c r="EL61" s="26">
        <v>0</v>
      </c>
      <c r="EM61" s="26">
        <v>0</v>
      </c>
      <c r="EN61" s="26">
        <v>0</v>
      </c>
      <c r="EO61" s="26">
        <v>0</v>
      </c>
      <c r="EP61" s="26">
        <v>0</v>
      </c>
      <c r="EQ61" s="26">
        <v>0</v>
      </c>
      <c r="ER61" s="26">
        <v>0</v>
      </c>
      <c r="ES61" s="26">
        <v>0</v>
      </c>
      <c r="ET61" s="26">
        <v>0</v>
      </c>
      <c r="EU61" s="26">
        <v>0</v>
      </c>
      <c r="EV61" s="26">
        <v>0</v>
      </c>
      <c r="EW61" s="26">
        <v>0</v>
      </c>
      <c r="EX61" s="26">
        <v>0</v>
      </c>
      <c r="EY61" s="26">
        <v>0</v>
      </c>
      <c r="EZ61" s="26">
        <v>0</v>
      </c>
      <c r="FA61" s="26">
        <v>0</v>
      </c>
      <c r="FB61" s="26">
        <v>0</v>
      </c>
      <c r="FC61" s="26">
        <v>0</v>
      </c>
      <c r="FD61" s="26">
        <v>0</v>
      </c>
      <c r="FE61" s="26">
        <v>0</v>
      </c>
      <c r="FF61" s="26">
        <v>0</v>
      </c>
      <c r="FG61" s="26">
        <v>0</v>
      </c>
      <c r="FH61" s="26">
        <v>0</v>
      </c>
      <c r="FI61" s="26">
        <v>0</v>
      </c>
      <c r="FJ61" s="26">
        <v>0</v>
      </c>
      <c r="FK61" s="26">
        <v>0</v>
      </c>
      <c r="FL61" s="26">
        <v>0</v>
      </c>
      <c r="FM61" s="26">
        <v>0</v>
      </c>
      <c r="FN61" s="26">
        <v>0</v>
      </c>
      <c r="FO61" s="26">
        <v>0</v>
      </c>
      <c r="FP61" s="26">
        <v>0</v>
      </c>
      <c r="FQ61" s="26">
        <v>0</v>
      </c>
      <c r="FR61" s="26">
        <v>0</v>
      </c>
      <c r="FS61" s="26">
        <v>0</v>
      </c>
      <c r="FT61" s="26">
        <v>0</v>
      </c>
      <c r="FU61" s="26">
        <v>0</v>
      </c>
      <c r="FV61" s="26">
        <v>0</v>
      </c>
      <c r="FW61" s="26">
        <v>0</v>
      </c>
      <c r="FX61" s="26">
        <v>0</v>
      </c>
      <c r="FY61" s="26">
        <v>0</v>
      </c>
      <c r="FZ61" s="26">
        <v>0</v>
      </c>
      <c r="GA61" s="26">
        <v>0</v>
      </c>
      <c r="GB61" s="26">
        <v>0</v>
      </c>
      <c r="GC61" s="26">
        <v>0</v>
      </c>
      <c r="GE61" s="105">
        <f>SUM(SheetB!W61:GC61) + SUM(SheetC!W61:GC61) + SUM(SheetD!W61:GC61) + SUM(SheetE!W61:GC61) + SUM(SheetF!W61:GC61)</f>
        <v>0.99202076728301813</v>
      </c>
      <c r="GG61" s="26"/>
      <c r="GH61" s="26"/>
      <c r="GI61" s="26"/>
      <c r="GJ61" s="26"/>
      <c r="GK61" s="26"/>
      <c r="GL61" s="26"/>
      <c r="GM61" s="26"/>
      <c r="GN61" s="26"/>
      <c r="GO61" s="26"/>
      <c r="GP61" s="26"/>
      <c r="GQ61" s="26"/>
      <c r="GR61" s="26"/>
      <c r="GS61" s="26"/>
      <c r="GT61" s="26"/>
      <c r="GU61" s="105"/>
    </row>
    <row r="62" spans="1:203" ht="15" customHeight="1" x14ac:dyDescent="0.2">
      <c r="A62" s="136" t="s">
        <v>2204</v>
      </c>
      <c r="D62">
        <v>8</v>
      </c>
      <c r="E62">
        <v>2</v>
      </c>
      <c r="F62">
        <v>2015</v>
      </c>
      <c r="G62" t="s">
        <v>200</v>
      </c>
      <c r="W62" s="26">
        <v>0</v>
      </c>
      <c r="X62" s="26">
        <v>0</v>
      </c>
      <c r="Y62" s="26">
        <v>0</v>
      </c>
      <c r="Z62" s="26">
        <v>0</v>
      </c>
      <c r="AA62" s="26">
        <v>0</v>
      </c>
      <c r="AB62" s="26">
        <v>0</v>
      </c>
      <c r="AC62" s="26">
        <v>0</v>
      </c>
      <c r="AD62" s="26">
        <v>0</v>
      </c>
      <c r="AE62" s="26">
        <v>0</v>
      </c>
      <c r="AF62" s="26">
        <v>0</v>
      </c>
      <c r="AG62" s="26">
        <v>0</v>
      </c>
      <c r="AH62" s="26">
        <v>0</v>
      </c>
      <c r="AI62" s="26">
        <v>0</v>
      </c>
      <c r="AJ62" s="26">
        <v>0</v>
      </c>
      <c r="AK62" s="26">
        <v>0</v>
      </c>
      <c r="AL62" s="26">
        <v>0</v>
      </c>
      <c r="AM62" s="26">
        <v>0</v>
      </c>
      <c r="AN62" s="26">
        <v>0</v>
      </c>
      <c r="AO62" s="26">
        <v>0</v>
      </c>
      <c r="AP62" s="26">
        <v>0</v>
      </c>
      <c r="AQ62" s="26">
        <v>0</v>
      </c>
      <c r="AR62" s="26">
        <v>0</v>
      </c>
      <c r="AS62" s="26">
        <v>0</v>
      </c>
      <c r="AT62" s="26">
        <v>0</v>
      </c>
      <c r="AU62" s="26">
        <v>0</v>
      </c>
      <c r="AV62" s="26">
        <v>0</v>
      </c>
      <c r="AW62" s="26">
        <v>0</v>
      </c>
      <c r="AX62" s="26">
        <v>3.4784419912518229E-3</v>
      </c>
      <c r="AY62" s="26">
        <v>0</v>
      </c>
      <c r="AZ62" s="26">
        <v>0</v>
      </c>
      <c r="BA62" s="26">
        <v>4.7406790252030824E-2</v>
      </c>
      <c r="BB62" s="26">
        <v>0</v>
      </c>
      <c r="BC62" s="26">
        <v>0</v>
      </c>
      <c r="BD62" s="26">
        <v>0</v>
      </c>
      <c r="BE62" s="26">
        <v>0</v>
      </c>
      <c r="BF62" s="26">
        <v>0</v>
      </c>
      <c r="BG62" s="26">
        <v>0</v>
      </c>
      <c r="BH62" s="26">
        <v>0</v>
      </c>
      <c r="BI62" s="26">
        <v>0</v>
      </c>
      <c r="BJ62" s="26">
        <v>0</v>
      </c>
      <c r="BK62" s="26">
        <v>0</v>
      </c>
      <c r="BL62" s="26">
        <v>0</v>
      </c>
      <c r="BM62" s="26">
        <v>0</v>
      </c>
      <c r="BN62" s="26">
        <v>0</v>
      </c>
      <c r="BO62" s="26">
        <v>0</v>
      </c>
      <c r="BP62" s="26">
        <v>0</v>
      </c>
      <c r="BQ62" s="26">
        <v>0</v>
      </c>
      <c r="BR62" s="26">
        <v>0</v>
      </c>
      <c r="BS62" s="26">
        <v>0</v>
      </c>
      <c r="BT62" s="26">
        <v>0</v>
      </c>
      <c r="BU62" s="26">
        <v>0</v>
      </c>
      <c r="BV62" s="26">
        <v>0</v>
      </c>
      <c r="BW62" s="26">
        <v>0</v>
      </c>
      <c r="BX62" s="26">
        <v>0</v>
      </c>
      <c r="BY62" s="26">
        <v>0</v>
      </c>
      <c r="BZ62" s="26">
        <v>0</v>
      </c>
      <c r="CA62" s="26">
        <v>0</v>
      </c>
      <c r="CB62" s="26">
        <v>3.4784419912518229E-3</v>
      </c>
      <c r="CC62" s="26">
        <v>0</v>
      </c>
      <c r="CD62" s="26">
        <v>0</v>
      </c>
      <c r="CE62" s="26">
        <v>0</v>
      </c>
      <c r="CF62" s="26">
        <v>0</v>
      </c>
      <c r="CG62" s="26">
        <v>0</v>
      </c>
      <c r="CH62" s="26">
        <v>0</v>
      </c>
      <c r="CI62" s="26">
        <v>0</v>
      </c>
      <c r="CJ62" s="26">
        <v>0</v>
      </c>
      <c r="CK62" s="26">
        <v>1.9662570297854613E-2</v>
      </c>
      <c r="CL62" s="26">
        <v>0</v>
      </c>
      <c r="CM62" s="26">
        <v>0</v>
      </c>
      <c r="CN62" s="26">
        <v>0</v>
      </c>
      <c r="CO62" s="26">
        <v>0</v>
      </c>
      <c r="CP62" s="26">
        <v>0</v>
      </c>
      <c r="CQ62" s="26">
        <v>0</v>
      </c>
      <c r="CR62" s="26">
        <v>0</v>
      </c>
      <c r="CS62" s="26">
        <v>0</v>
      </c>
      <c r="CT62" s="26">
        <v>0</v>
      </c>
      <c r="CU62" s="26">
        <v>0</v>
      </c>
      <c r="CV62" s="26">
        <v>0</v>
      </c>
      <c r="CW62" s="26">
        <v>0</v>
      </c>
      <c r="CX62" s="26">
        <v>0</v>
      </c>
      <c r="CY62" s="26">
        <v>0</v>
      </c>
      <c r="CZ62" s="26">
        <v>0</v>
      </c>
      <c r="DA62" s="26">
        <v>0</v>
      </c>
      <c r="DB62" s="26">
        <v>0</v>
      </c>
      <c r="DC62" s="26">
        <v>0</v>
      </c>
      <c r="DD62" s="26">
        <v>0</v>
      </c>
      <c r="DE62" s="26">
        <v>0</v>
      </c>
      <c r="DF62" s="26">
        <v>0</v>
      </c>
      <c r="DG62" s="26">
        <v>0</v>
      </c>
      <c r="DH62" s="26">
        <v>0</v>
      </c>
      <c r="DI62" s="26">
        <v>5.7904603207665079E-3</v>
      </c>
      <c r="DJ62" s="26">
        <v>0</v>
      </c>
      <c r="DK62" s="26">
        <v>0</v>
      </c>
      <c r="DL62" s="26">
        <v>0</v>
      </c>
      <c r="DM62" s="26">
        <v>0</v>
      </c>
      <c r="DN62" s="26">
        <v>0</v>
      </c>
      <c r="DO62" s="26">
        <v>0</v>
      </c>
      <c r="DP62" s="26">
        <v>0</v>
      </c>
      <c r="DQ62" s="26">
        <v>0</v>
      </c>
      <c r="DR62" s="26">
        <v>0</v>
      </c>
      <c r="DS62" s="26">
        <v>0</v>
      </c>
      <c r="DT62" s="26">
        <v>0</v>
      </c>
      <c r="DU62" s="26">
        <v>0</v>
      </c>
      <c r="DV62" s="26">
        <v>0</v>
      </c>
      <c r="DW62" s="26">
        <v>0</v>
      </c>
      <c r="DX62" s="26">
        <v>0</v>
      </c>
      <c r="DY62" s="26">
        <v>0</v>
      </c>
      <c r="DZ62" s="26">
        <v>0</v>
      </c>
      <c r="EA62" s="26">
        <v>0</v>
      </c>
      <c r="EB62" s="26">
        <v>0</v>
      </c>
      <c r="EC62" s="26">
        <v>0</v>
      </c>
      <c r="ED62" s="26">
        <v>0</v>
      </c>
      <c r="EE62" s="26">
        <v>0</v>
      </c>
      <c r="EF62" s="26">
        <v>0</v>
      </c>
      <c r="EG62" s="26">
        <v>0</v>
      </c>
      <c r="EH62" s="26">
        <v>0</v>
      </c>
      <c r="EI62" s="26">
        <v>0</v>
      </c>
      <c r="EJ62" s="26">
        <v>0</v>
      </c>
      <c r="EK62" s="26">
        <v>0</v>
      </c>
      <c r="EL62" s="26">
        <v>0</v>
      </c>
      <c r="EM62" s="26">
        <v>0</v>
      </c>
      <c r="EN62" s="26">
        <v>0</v>
      </c>
      <c r="EO62" s="26">
        <v>0</v>
      </c>
      <c r="EP62" s="26">
        <v>0</v>
      </c>
      <c r="EQ62" s="26">
        <v>0</v>
      </c>
      <c r="ER62" s="26">
        <v>0</v>
      </c>
      <c r="ES62" s="26">
        <v>0</v>
      </c>
      <c r="ET62" s="26">
        <v>0</v>
      </c>
      <c r="EU62" s="26">
        <v>0</v>
      </c>
      <c r="EV62" s="26">
        <v>0</v>
      </c>
      <c r="EW62" s="26">
        <v>0</v>
      </c>
      <c r="EX62" s="26">
        <v>0</v>
      </c>
      <c r="EY62" s="26">
        <v>0</v>
      </c>
      <c r="EZ62" s="26">
        <v>0</v>
      </c>
      <c r="FA62" s="26">
        <v>0</v>
      </c>
      <c r="FB62" s="26">
        <v>0</v>
      </c>
      <c r="FC62" s="26">
        <v>0</v>
      </c>
      <c r="FD62" s="26">
        <v>0</v>
      </c>
      <c r="FE62" s="26">
        <v>0</v>
      </c>
      <c r="FF62" s="26">
        <v>0</v>
      </c>
      <c r="FG62" s="26">
        <v>0</v>
      </c>
      <c r="FH62" s="26">
        <v>0</v>
      </c>
      <c r="FI62" s="26">
        <v>0</v>
      </c>
      <c r="FJ62" s="26">
        <v>0</v>
      </c>
      <c r="FK62" s="26">
        <v>0</v>
      </c>
      <c r="FL62" s="26">
        <v>0</v>
      </c>
      <c r="FM62" s="26">
        <v>0</v>
      </c>
      <c r="FN62" s="26">
        <v>0</v>
      </c>
      <c r="FO62" s="26">
        <v>0</v>
      </c>
      <c r="FP62" s="26">
        <v>0</v>
      </c>
      <c r="FQ62" s="26">
        <v>0</v>
      </c>
      <c r="FR62" s="26">
        <v>0</v>
      </c>
      <c r="FS62" s="26">
        <v>0</v>
      </c>
      <c r="FT62" s="26">
        <v>0</v>
      </c>
      <c r="FU62" s="26">
        <v>0</v>
      </c>
      <c r="FV62" s="26">
        <v>0</v>
      </c>
      <c r="FW62" s="26">
        <v>0</v>
      </c>
      <c r="FX62" s="26">
        <v>0</v>
      </c>
      <c r="FY62" s="26">
        <v>0</v>
      </c>
      <c r="FZ62" s="26">
        <v>0</v>
      </c>
      <c r="GA62" s="26">
        <v>0</v>
      </c>
      <c r="GB62" s="26">
        <v>0</v>
      </c>
      <c r="GC62" s="26">
        <v>0</v>
      </c>
      <c r="GE62" s="105">
        <f>SUM(SheetB!W62:GC62) + SUM(SheetC!W62:GC62) + SUM(SheetD!W62:GC62) + SUM(SheetE!W62:GC62) + SUM(SheetF!W62:GC62)</f>
        <v>0.9965215580087482</v>
      </c>
      <c r="GG62" s="26"/>
      <c r="GH62" s="26"/>
      <c r="GI62" s="26"/>
      <c r="GJ62" s="26"/>
      <c r="GK62" s="26"/>
      <c r="GL62" s="26"/>
      <c r="GM62" s="26"/>
      <c r="GN62" s="26"/>
      <c r="GO62" s="26"/>
      <c r="GP62" s="26"/>
      <c r="GQ62" s="26"/>
      <c r="GR62" s="26"/>
      <c r="GS62" s="26"/>
      <c r="GT62" s="26"/>
      <c r="GU62" s="105"/>
    </row>
    <row r="63" spans="1:203" ht="15" customHeight="1" x14ac:dyDescent="0.2">
      <c r="A63" s="136" t="s">
        <v>2205</v>
      </c>
      <c r="D63">
        <v>8</v>
      </c>
      <c r="E63">
        <v>2</v>
      </c>
      <c r="F63">
        <v>2015</v>
      </c>
      <c r="G63" t="s">
        <v>200</v>
      </c>
      <c r="W63" s="26">
        <v>0</v>
      </c>
      <c r="X63" s="26">
        <v>0</v>
      </c>
      <c r="Y63" s="26">
        <v>0</v>
      </c>
      <c r="Z63" s="26">
        <v>0</v>
      </c>
      <c r="AA63" s="26">
        <v>0</v>
      </c>
      <c r="AB63" s="26">
        <v>0</v>
      </c>
      <c r="AC63" s="26">
        <v>0</v>
      </c>
      <c r="AD63" s="26">
        <v>0</v>
      </c>
      <c r="AE63" s="26">
        <v>0</v>
      </c>
      <c r="AF63" s="26">
        <v>0</v>
      </c>
      <c r="AG63" s="26">
        <v>0</v>
      </c>
      <c r="AH63" s="26">
        <v>0</v>
      </c>
      <c r="AI63" s="26">
        <v>0</v>
      </c>
      <c r="AJ63" s="26">
        <v>0</v>
      </c>
      <c r="AK63" s="26">
        <v>0</v>
      </c>
      <c r="AL63" s="26">
        <v>0</v>
      </c>
      <c r="AM63" s="26">
        <v>0</v>
      </c>
      <c r="AN63" s="26">
        <v>0</v>
      </c>
      <c r="AO63" s="26">
        <v>0</v>
      </c>
      <c r="AP63" s="26">
        <v>0</v>
      </c>
      <c r="AQ63" s="26">
        <v>0</v>
      </c>
      <c r="AR63" s="26">
        <v>0</v>
      </c>
      <c r="AS63" s="26">
        <v>0</v>
      </c>
      <c r="AT63" s="26">
        <v>0</v>
      </c>
      <c r="AU63" s="26">
        <v>0</v>
      </c>
      <c r="AV63" s="26">
        <v>0</v>
      </c>
      <c r="AW63" s="26">
        <v>0</v>
      </c>
      <c r="AX63" s="26">
        <v>0</v>
      </c>
      <c r="AY63" s="26">
        <v>0</v>
      </c>
      <c r="AZ63" s="26">
        <v>1.0421660378931573E-2</v>
      </c>
      <c r="BA63" s="26">
        <v>6.940825812368428E-3</v>
      </c>
      <c r="BB63" s="26">
        <v>0</v>
      </c>
      <c r="BC63" s="26">
        <v>0</v>
      </c>
      <c r="BD63" s="26">
        <v>0</v>
      </c>
      <c r="BE63" s="26">
        <v>0</v>
      </c>
      <c r="BF63" s="26">
        <v>0</v>
      </c>
      <c r="BG63" s="26">
        <v>0</v>
      </c>
      <c r="BH63" s="26">
        <v>0</v>
      </c>
      <c r="BI63" s="26">
        <v>0</v>
      </c>
      <c r="BJ63" s="26">
        <v>0</v>
      </c>
      <c r="BK63" s="26">
        <v>0</v>
      </c>
      <c r="BL63" s="26">
        <v>0</v>
      </c>
      <c r="BM63" s="26">
        <v>0</v>
      </c>
      <c r="BN63" s="26">
        <v>0</v>
      </c>
      <c r="BO63" s="26">
        <v>0</v>
      </c>
      <c r="BP63" s="26">
        <v>0</v>
      </c>
      <c r="BQ63" s="26">
        <v>0</v>
      </c>
      <c r="BR63" s="26">
        <v>0</v>
      </c>
      <c r="BS63" s="26">
        <v>0</v>
      </c>
      <c r="BT63" s="26">
        <v>0</v>
      </c>
      <c r="BU63" s="26">
        <v>0</v>
      </c>
      <c r="BV63" s="26">
        <v>0</v>
      </c>
      <c r="BW63" s="26">
        <v>0</v>
      </c>
      <c r="BX63" s="26">
        <v>0</v>
      </c>
      <c r="BY63" s="26">
        <v>0</v>
      </c>
      <c r="BZ63" s="26">
        <v>0</v>
      </c>
      <c r="CA63" s="26">
        <v>0</v>
      </c>
      <c r="CB63" s="26">
        <v>0</v>
      </c>
      <c r="CC63" s="26">
        <v>0</v>
      </c>
      <c r="CD63" s="26">
        <v>1.3881651624736856E-2</v>
      </c>
      <c r="CE63" s="26">
        <v>0</v>
      </c>
      <c r="CF63" s="26">
        <v>0</v>
      </c>
      <c r="CG63" s="26">
        <v>0</v>
      </c>
      <c r="CH63" s="26">
        <v>0</v>
      </c>
      <c r="CI63" s="26">
        <v>0</v>
      </c>
      <c r="CJ63" s="26">
        <v>0</v>
      </c>
      <c r="CK63" s="26">
        <v>2.0822477437105285E-2</v>
      </c>
      <c r="CL63" s="26">
        <v>0</v>
      </c>
      <c r="CM63" s="26">
        <v>0</v>
      </c>
      <c r="CN63" s="26">
        <v>0</v>
      </c>
      <c r="CO63" s="26">
        <v>0</v>
      </c>
      <c r="CP63" s="26">
        <v>0</v>
      </c>
      <c r="CQ63" s="26">
        <v>0</v>
      </c>
      <c r="CR63" s="26">
        <v>0</v>
      </c>
      <c r="CS63" s="26">
        <v>0</v>
      </c>
      <c r="CT63" s="26">
        <v>0</v>
      </c>
      <c r="CU63" s="26">
        <v>0</v>
      </c>
      <c r="CV63" s="26">
        <v>0</v>
      </c>
      <c r="CW63" s="26">
        <v>0</v>
      </c>
      <c r="CX63" s="26">
        <v>0</v>
      </c>
      <c r="CY63" s="26">
        <v>0</v>
      </c>
      <c r="CZ63" s="26">
        <v>2.0822477437105285E-2</v>
      </c>
      <c r="DA63" s="26">
        <v>0</v>
      </c>
      <c r="DB63" s="26">
        <v>0</v>
      </c>
      <c r="DC63" s="26">
        <v>0</v>
      </c>
      <c r="DD63" s="26">
        <v>0</v>
      </c>
      <c r="DE63" s="26">
        <v>0</v>
      </c>
      <c r="DF63" s="26">
        <v>0</v>
      </c>
      <c r="DG63" s="26">
        <v>0</v>
      </c>
      <c r="DH63" s="26">
        <v>0</v>
      </c>
      <c r="DI63" s="26">
        <v>0</v>
      </c>
      <c r="DJ63" s="26">
        <v>0</v>
      </c>
      <c r="DK63" s="26">
        <v>0</v>
      </c>
      <c r="DL63" s="26">
        <v>0</v>
      </c>
      <c r="DM63" s="26">
        <v>0</v>
      </c>
      <c r="DN63" s="26">
        <v>0</v>
      </c>
      <c r="DO63" s="26">
        <v>0</v>
      </c>
      <c r="DP63" s="26">
        <v>0</v>
      </c>
      <c r="DQ63" s="26">
        <v>0</v>
      </c>
      <c r="DR63" s="26">
        <v>0</v>
      </c>
      <c r="DS63" s="26">
        <v>0</v>
      </c>
      <c r="DT63" s="26">
        <v>0</v>
      </c>
      <c r="DU63" s="26">
        <v>0</v>
      </c>
      <c r="DV63" s="26">
        <v>0</v>
      </c>
      <c r="DW63" s="26">
        <v>0</v>
      </c>
      <c r="DX63" s="26">
        <v>0</v>
      </c>
      <c r="DY63" s="26">
        <v>0</v>
      </c>
      <c r="DZ63" s="26">
        <v>0</v>
      </c>
      <c r="EA63" s="26">
        <v>0</v>
      </c>
      <c r="EB63" s="26">
        <v>0</v>
      </c>
      <c r="EC63" s="26">
        <v>0</v>
      </c>
      <c r="ED63" s="26">
        <v>0</v>
      </c>
      <c r="EE63" s="26">
        <v>0</v>
      </c>
      <c r="EF63" s="26">
        <v>0</v>
      </c>
      <c r="EG63" s="26">
        <v>0</v>
      </c>
      <c r="EH63" s="26">
        <v>0</v>
      </c>
      <c r="EI63" s="26">
        <v>0</v>
      </c>
      <c r="EJ63" s="26">
        <v>0</v>
      </c>
      <c r="EK63" s="26">
        <v>0</v>
      </c>
      <c r="EL63" s="26">
        <v>0</v>
      </c>
      <c r="EM63" s="26">
        <v>0</v>
      </c>
      <c r="EN63" s="26">
        <v>0</v>
      </c>
      <c r="EO63" s="26">
        <v>0</v>
      </c>
      <c r="EP63" s="26">
        <v>0</v>
      </c>
      <c r="EQ63" s="26">
        <v>0</v>
      </c>
      <c r="ER63" s="26">
        <v>0</v>
      </c>
      <c r="ES63" s="26">
        <v>0</v>
      </c>
      <c r="ET63" s="26">
        <v>0</v>
      </c>
      <c r="EU63" s="26">
        <v>0</v>
      </c>
      <c r="EV63" s="26">
        <v>0</v>
      </c>
      <c r="EW63" s="26">
        <v>0</v>
      </c>
      <c r="EX63" s="26">
        <v>0</v>
      </c>
      <c r="EY63" s="26">
        <v>0</v>
      </c>
      <c r="EZ63" s="26">
        <v>0</v>
      </c>
      <c r="FA63" s="26">
        <v>0</v>
      </c>
      <c r="FB63" s="26">
        <v>0</v>
      </c>
      <c r="FC63" s="26">
        <v>0</v>
      </c>
      <c r="FD63" s="26">
        <v>0</v>
      </c>
      <c r="FE63" s="26">
        <v>0</v>
      </c>
      <c r="FF63" s="26">
        <v>0</v>
      </c>
      <c r="FG63" s="26">
        <v>0</v>
      </c>
      <c r="FH63" s="26">
        <v>0</v>
      </c>
      <c r="FI63" s="26">
        <v>0</v>
      </c>
      <c r="FJ63" s="26">
        <v>0</v>
      </c>
      <c r="FK63" s="26">
        <v>0</v>
      </c>
      <c r="FL63" s="26">
        <v>0</v>
      </c>
      <c r="FM63" s="26">
        <v>0</v>
      </c>
      <c r="FN63" s="26">
        <v>0</v>
      </c>
      <c r="FO63" s="26">
        <v>0</v>
      </c>
      <c r="FP63" s="26">
        <v>0</v>
      </c>
      <c r="FQ63" s="26">
        <v>0</v>
      </c>
      <c r="FR63" s="26">
        <v>0</v>
      </c>
      <c r="FS63" s="26">
        <v>0</v>
      </c>
      <c r="FT63" s="26">
        <v>0</v>
      </c>
      <c r="FU63" s="26">
        <v>0</v>
      </c>
      <c r="FV63" s="26">
        <v>0</v>
      </c>
      <c r="FW63" s="26">
        <v>0</v>
      </c>
      <c r="FX63" s="26">
        <v>0</v>
      </c>
      <c r="FY63" s="26">
        <v>0</v>
      </c>
      <c r="FZ63" s="26">
        <v>0</v>
      </c>
      <c r="GA63" s="26">
        <v>0</v>
      </c>
      <c r="GB63" s="26">
        <v>0</v>
      </c>
      <c r="GC63" s="26">
        <v>0</v>
      </c>
      <c r="GE63" s="105">
        <f>SUM(SheetB!W63:GC63) + SUM(SheetC!W63:GC63) + SUM(SheetD!W63:GC63) + SUM(SheetE!W63:GC63) + SUM(SheetF!W63:GC63)</f>
        <v>1.0000000000000002</v>
      </c>
      <c r="GG63" s="26"/>
      <c r="GH63" s="26"/>
      <c r="GI63" s="26"/>
      <c r="GJ63" s="26"/>
      <c r="GK63" s="26"/>
      <c r="GL63" s="26"/>
      <c r="GM63" s="26"/>
      <c r="GN63" s="26"/>
      <c r="GO63" s="26"/>
      <c r="GP63" s="26"/>
      <c r="GQ63" s="26"/>
      <c r="GR63" s="26"/>
      <c r="GS63" s="26"/>
      <c r="GT63" s="26"/>
      <c r="GU63" s="105"/>
    </row>
    <row r="64" spans="1:203" ht="15" customHeight="1" x14ac:dyDescent="0.25">
      <c r="A64" s="134" t="s">
        <v>2214</v>
      </c>
      <c r="D64">
        <v>8</v>
      </c>
      <c r="E64">
        <v>2</v>
      </c>
      <c r="F64">
        <v>2015</v>
      </c>
      <c r="G64" t="str">
        <f>G63</f>
        <v>Recall</v>
      </c>
      <c r="W64" s="135">
        <f t="shared" ref="W64:CH64" si="142">AVERAGE(W61:W63)</f>
        <v>0</v>
      </c>
      <c r="X64" s="135">
        <f t="shared" si="142"/>
        <v>0</v>
      </c>
      <c r="Y64" s="135">
        <f t="shared" si="142"/>
        <v>0</v>
      </c>
      <c r="Z64" s="135">
        <f t="shared" si="142"/>
        <v>0</v>
      </c>
      <c r="AA64" s="135">
        <f t="shared" si="142"/>
        <v>0</v>
      </c>
      <c r="AB64" s="135">
        <f t="shared" si="142"/>
        <v>0</v>
      </c>
      <c r="AC64" s="135">
        <f t="shared" si="142"/>
        <v>0</v>
      </c>
      <c r="AD64" s="135">
        <f t="shared" si="142"/>
        <v>0</v>
      </c>
      <c r="AE64" s="135">
        <f t="shared" si="142"/>
        <v>0</v>
      </c>
      <c r="AF64" s="135">
        <f t="shared" si="142"/>
        <v>0</v>
      </c>
      <c r="AG64" s="135">
        <f t="shared" si="142"/>
        <v>0</v>
      </c>
      <c r="AH64" s="135">
        <f t="shared" si="142"/>
        <v>0</v>
      </c>
      <c r="AI64" s="135">
        <f t="shared" si="142"/>
        <v>0</v>
      </c>
      <c r="AJ64" s="135">
        <f t="shared" si="142"/>
        <v>0</v>
      </c>
      <c r="AK64" s="135">
        <f t="shared" si="142"/>
        <v>0</v>
      </c>
      <c r="AL64" s="135">
        <f t="shared" si="142"/>
        <v>0</v>
      </c>
      <c r="AM64" s="135">
        <f t="shared" si="142"/>
        <v>0</v>
      </c>
      <c r="AN64" s="135">
        <f t="shared" si="142"/>
        <v>0</v>
      </c>
      <c r="AO64" s="135">
        <f t="shared" si="142"/>
        <v>0</v>
      </c>
      <c r="AP64" s="135">
        <f t="shared" si="142"/>
        <v>0</v>
      </c>
      <c r="AQ64" s="135">
        <f t="shared" si="142"/>
        <v>0</v>
      </c>
      <c r="AR64" s="135">
        <f t="shared" si="142"/>
        <v>0</v>
      </c>
      <c r="AS64" s="135">
        <f t="shared" si="142"/>
        <v>0</v>
      </c>
      <c r="AT64" s="135">
        <f t="shared" si="142"/>
        <v>0</v>
      </c>
      <c r="AU64" s="135">
        <f t="shared" si="142"/>
        <v>0</v>
      </c>
      <c r="AV64" s="135">
        <f t="shared" si="142"/>
        <v>0</v>
      </c>
      <c r="AW64" s="135">
        <f t="shared" si="142"/>
        <v>0</v>
      </c>
      <c r="AX64" s="135">
        <f t="shared" si="142"/>
        <v>1.0025294793730538E-2</v>
      </c>
      <c r="AY64" s="135">
        <f t="shared" si="142"/>
        <v>0</v>
      </c>
      <c r="AZ64" s="135">
        <f t="shared" si="142"/>
        <v>3.4738867929771911E-3</v>
      </c>
      <c r="BA64" s="135">
        <f t="shared" si="142"/>
        <v>3.4074337455430294E-2</v>
      </c>
      <c r="BB64" s="135">
        <f t="shared" si="142"/>
        <v>0</v>
      </c>
      <c r="BC64" s="135">
        <f t="shared" si="142"/>
        <v>0</v>
      </c>
      <c r="BD64" s="135">
        <f t="shared" si="142"/>
        <v>0</v>
      </c>
      <c r="BE64" s="135">
        <f t="shared" si="142"/>
        <v>0</v>
      </c>
      <c r="BF64" s="135">
        <f t="shared" si="142"/>
        <v>0</v>
      </c>
      <c r="BG64" s="135">
        <f t="shared" si="142"/>
        <v>0</v>
      </c>
      <c r="BH64" s="135">
        <f t="shared" si="142"/>
        <v>0</v>
      </c>
      <c r="BI64" s="135">
        <f t="shared" si="142"/>
        <v>0</v>
      </c>
      <c r="BJ64" s="135">
        <f t="shared" si="142"/>
        <v>0</v>
      </c>
      <c r="BK64" s="135">
        <f t="shared" si="142"/>
        <v>0</v>
      </c>
      <c r="BL64" s="135">
        <f t="shared" si="142"/>
        <v>0</v>
      </c>
      <c r="BM64" s="135">
        <f t="shared" si="142"/>
        <v>0</v>
      </c>
      <c r="BN64" s="135">
        <f t="shared" si="142"/>
        <v>0</v>
      </c>
      <c r="BO64" s="135">
        <f t="shared" si="142"/>
        <v>0</v>
      </c>
      <c r="BP64" s="135">
        <f t="shared" si="142"/>
        <v>0</v>
      </c>
      <c r="BQ64" s="135">
        <f t="shared" si="142"/>
        <v>0</v>
      </c>
      <c r="BR64" s="135">
        <f t="shared" si="142"/>
        <v>0</v>
      </c>
      <c r="BS64" s="135">
        <f t="shared" si="142"/>
        <v>0</v>
      </c>
      <c r="BT64" s="135">
        <f t="shared" si="142"/>
        <v>0</v>
      </c>
      <c r="BU64" s="135">
        <f t="shared" si="142"/>
        <v>0</v>
      </c>
      <c r="BV64" s="135">
        <f t="shared" si="142"/>
        <v>0</v>
      </c>
      <c r="BW64" s="135">
        <f t="shared" si="142"/>
        <v>0</v>
      </c>
      <c r="BX64" s="135">
        <f t="shared" si="142"/>
        <v>0</v>
      </c>
      <c r="BY64" s="135">
        <f t="shared" si="142"/>
        <v>0</v>
      </c>
      <c r="BZ64" s="135">
        <f t="shared" si="142"/>
        <v>0</v>
      </c>
      <c r="CA64" s="135">
        <f t="shared" si="142"/>
        <v>0</v>
      </c>
      <c r="CB64" s="135">
        <f t="shared" si="142"/>
        <v>1.1594806637506077E-3</v>
      </c>
      <c r="CC64" s="135">
        <f t="shared" si="142"/>
        <v>8.8658141299799301E-4</v>
      </c>
      <c r="CD64" s="135">
        <f t="shared" si="142"/>
        <v>9.946705686233577E-3</v>
      </c>
      <c r="CE64" s="135">
        <f t="shared" si="142"/>
        <v>1.773162825995986E-3</v>
      </c>
      <c r="CF64" s="135">
        <f t="shared" si="142"/>
        <v>0</v>
      </c>
      <c r="CG64" s="135">
        <f t="shared" si="142"/>
        <v>0</v>
      </c>
      <c r="CH64" s="135">
        <f t="shared" si="142"/>
        <v>0</v>
      </c>
      <c r="CI64" s="135">
        <f t="shared" ref="CI64:ET64" si="143">AVERAGE(CI61:CI63)</f>
        <v>1.773162825995986E-3</v>
      </c>
      <c r="CJ64" s="135">
        <f t="shared" si="143"/>
        <v>0</v>
      </c>
      <c r="CK64" s="135">
        <f t="shared" si="143"/>
        <v>2.3247411454631221E-2</v>
      </c>
      <c r="CL64" s="135">
        <f t="shared" si="143"/>
        <v>0</v>
      </c>
      <c r="CM64" s="135">
        <f t="shared" si="143"/>
        <v>0</v>
      </c>
      <c r="CN64" s="135">
        <f t="shared" si="143"/>
        <v>0</v>
      </c>
      <c r="CO64" s="135">
        <f t="shared" si="143"/>
        <v>0</v>
      </c>
      <c r="CP64" s="135">
        <f t="shared" si="143"/>
        <v>0</v>
      </c>
      <c r="CQ64" s="135">
        <f t="shared" si="143"/>
        <v>0</v>
      </c>
      <c r="CR64" s="135">
        <f t="shared" si="143"/>
        <v>0</v>
      </c>
      <c r="CS64" s="135">
        <f t="shared" si="143"/>
        <v>0</v>
      </c>
      <c r="CT64" s="135">
        <f t="shared" si="143"/>
        <v>0</v>
      </c>
      <c r="CU64" s="135">
        <f t="shared" si="143"/>
        <v>0</v>
      </c>
      <c r="CV64" s="135">
        <f t="shared" si="143"/>
        <v>0</v>
      </c>
      <c r="CW64" s="135">
        <f t="shared" si="143"/>
        <v>0</v>
      </c>
      <c r="CX64" s="135">
        <f t="shared" si="143"/>
        <v>1.773162825995986E-3</v>
      </c>
      <c r="CY64" s="135">
        <f t="shared" si="143"/>
        <v>0</v>
      </c>
      <c r="CZ64" s="135">
        <f t="shared" si="143"/>
        <v>1.4033477116352373E-2</v>
      </c>
      <c r="DA64" s="135">
        <f t="shared" si="143"/>
        <v>0</v>
      </c>
      <c r="DB64" s="135">
        <f t="shared" si="143"/>
        <v>0</v>
      </c>
      <c r="DC64" s="135">
        <f t="shared" si="143"/>
        <v>0</v>
      </c>
      <c r="DD64" s="135">
        <f t="shared" si="143"/>
        <v>0</v>
      </c>
      <c r="DE64" s="135">
        <f t="shared" si="143"/>
        <v>8.8658141299799301E-4</v>
      </c>
      <c r="DF64" s="135">
        <f t="shared" si="143"/>
        <v>0</v>
      </c>
      <c r="DG64" s="135">
        <f t="shared" si="143"/>
        <v>0</v>
      </c>
      <c r="DH64" s="135">
        <f t="shared" si="143"/>
        <v>0</v>
      </c>
      <c r="DI64" s="135">
        <f t="shared" si="143"/>
        <v>2.5188434984861701E-3</v>
      </c>
      <c r="DJ64" s="135">
        <f t="shared" si="143"/>
        <v>8.8658141299799301E-4</v>
      </c>
      <c r="DK64" s="135">
        <f t="shared" si="143"/>
        <v>0</v>
      </c>
      <c r="DL64" s="135">
        <f t="shared" si="143"/>
        <v>1.4752714712286605E-3</v>
      </c>
      <c r="DM64" s="135">
        <f t="shared" si="143"/>
        <v>0</v>
      </c>
      <c r="DN64" s="135">
        <f t="shared" si="143"/>
        <v>0</v>
      </c>
      <c r="DO64" s="135">
        <f t="shared" si="143"/>
        <v>0</v>
      </c>
      <c r="DP64" s="135">
        <f t="shared" si="143"/>
        <v>0</v>
      </c>
      <c r="DQ64" s="135">
        <f t="shared" si="143"/>
        <v>0</v>
      </c>
      <c r="DR64" s="135">
        <f t="shared" si="143"/>
        <v>0</v>
      </c>
      <c r="DS64" s="135">
        <f t="shared" si="143"/>
        <v>0</v>
      </c>
      <c r="DT64" s="135">
        <f t="shared" si="143"/>
        <v>0</v>
      </c>
      <c r="DU64" s="135">
        <f t="shared" si="143"/>
        <v>0</v>
      </c>
      <c r="DV64" s="135">
        <f t="shared" si="143"/>
        <v>0</v>
      </c>
      <c r="DW64" s="135">
        <f t="shared" si="143"/>
        <v>0</v>
      </c>
      <c r="DX64" s="135">
        <f t="shared" si="143"/>
        <v>0</v>
      </c>
      <c r="DY64" s="135">
        <f t="shared" si="143"/>
        <v>0</v>
      </c>
      <c r="DZ64" s="135">
        <f t="shared" si="143"/>
        <v>0</v>
      </c>
      <c r="EA64" s="135">
        <f t="shared" si="143"/>
        <v>0</v>
      </c>
      <c r="EB64" s="135">
        <f t="shared" si="143"/>
        <v>0</v>
      </c>
      <c r="EC64" s="135">
        <f t="shared" si="143"/>
        <v>0</v>
      </c>
      <c r="ED64" s="135">
        <f t="shared" si="143"/>
        <v>0</v>
      </c>
      <c r="EE64" s="135">
        <f t="shared" si="143"/>
        <v>0</v>
      </c>
      <c r="EF64" s="135">
        <f t="shared" si="143"/>
        <v>0</v>
      </c>
      <c r="EG64" s="135">
        <f t="shared" si="143"/>
        <v>0</v>
      </c>
      <c r="EH64" s="135">
        <f t="shared" si="143"/>
        <v>0</v>
      </c>
      <c r="EI64" s="135">
        <f t="shared" si="143"/>
        <v>0</v>
      </c>
      <c r="EJ64" s="135">
        <f t="shared" si="143"/>
        <v>0</v>
      </c>
      <c r="EK64" s="135">
        <f t="shared" si="143"/>
        <v>0</v>
      </c>
      <c r="EL64" s="135">
        <f t="shared" si="143"/>
        <v>0</v>
      </c>
      <c r="EM64" s="135">
        <f t="shared" si="143"/>
        <v>0</v>
      </c>
      <c r="EN64" s="135">
        <f t="shared" si="143"/>
        <v>0</v>
      </c>
      <c r="EO64" s="135">
        <f t="shared" si="143"/>
        <v>0</v>
      </c>
      <c r="EP64" s="135">
        <f t="shared" si="143"/>
        <v>0</v>
      </c>
      <c r="EQ64" s="135">
        <f t="shared" si="143"/>
        <v>0</v>
      </c>
      <c r="ER64" s="135">
        <f t="shared" si="143"/>
        <v>0</v>
      </c>
      <c r="ES64" s="135">
        <f t="shared" si="143"/>
        <v>0</v>
      </c>
      <c r="ET64" s="135">
        <f t="shared" si="143"/>
        <v>0</v>
      </c>
      <c r="EU64" s="135">
        <f t="shared" ref="EU64:GB64" si="144">AVERAGE(EU61:EU63)</f>
        <v>0</v>
      </c>
      <c r="EV64" s="135">
        <f t="shared" si="144"/>
        <v>0</v>
      </c>
      <c r="EW64" s="135">
        <f t="shared" si="144"/>
        <v>0</v>
      </c>
      <c r="EX64" s="135">
        <f t="shared" si="144"/>
        <v>0</v>
      </c>
      <c r="EY64" s="135">
        <f t="shared" si="144"/>
        <v>0</v>
      </c>
      <c r="EZ64" s="135">
        <f t="shared" si="144"/>
        <v>0</v>
      </c>
      <c r="FA64" s="135">
        <f t="shared" si="144"/>
        <v>0</v>
      </c>
      <c r="FB64" s="135">
        <f t="shared" si="144"/>
        <v>0</v>
      </c>
      <c r="FC64" s="135">
        <f t="shared" si="144"/>
        <v>0</v>
      </c>
      <c r="FD64" s="135">
        <f t="shared" si="144"/>
        <v>0</v>
      </c>
      <c r="FE64" s="135">
        <f t="shared" si="144"/>
        <v>0</v>
      </c>
      <c r="FF64" s="135">
        <f t="shared" si="144"/>
        <v>0</v>
      </c>
      <c r="FG64" s="135">
        <f t="shared" si="144"/>
        <v>0</v>
      </c>
      <c r="FH64" s="135">
        <f t="shared" si="144"/>
        <v>0</v>
      </c>
      <c r="FI64" s="135">
        <f t="shared" si="144"/>
        <v>0</v>
      </c>
      <c r="FJ64" s="135">
        <f t="shared" si="144"/>
        <v>0</v>
      </c>
      <c r="FK64" s="135">
        <f t="shared" si="144"/>
        <v>0</v>
      </c>
      <c r="FL64" s="135">
        <f t="shared" si="144"/>
        <v>0</v>
      </c>
      <c r="FM64" s="135">
        <f t="shared" si="144"/>
        <v>0</v>
      </c>
      <c r="FN64" s="135">
        <f t="shared" si="144"/>
        <v>0</v>
      </c>
      <c r="FO64" s="135">
        <f t="shared" si="144"/>
        <v>0</v>
      </c>
      <c r="FP64" s="135">
        <f t="shared" si="144"/>
        <v>0</v>
      </c>
      <c r="FQ64" s="135">
        <f t="shared" si="144"/>
        <v>0</v>
      </c>
      <c r="FR64" s="135">
        <f t="shared" si="144"/>
        <v>0</v>
      </c>
      <c r="FS64" s="135">
        <f t="shared" si="144"/>
        <v>0</v>
      </c>
      <c r="FT64" s="135">
        <f t="shared" si="144"/>
        <v>0</v>
      </c>
      <c r="FU64" s="135">
        <f t="shared" si="144"/>
        <v>0</v>
      </c>
      <c r="FV64" s="135">
        <f t="shared" si="144"/>
        <v>0</v>
      </c>
      <c r="FW64" s="135">
        <f t="shared" si="144"/>
        <v>0</v>
      </c>
      <c r="FX64" s="135">
        <f t="shared" si="144"/>
        <v>0</v>
      </c>
      <c r="FY64" s="135">
        <f t="shared" si="144"/>
        <v>0</v>
      </c>
      <c r="FZ64" s="135">
        <f t="shared" si="144"/>
        <v>0</v>
      </c>
      <c r="GA64" s="135">
        <f t="shared" si="144"/>
        <v>0</v>
      </c>
      <c r="GB64" s="135">
        <f t="shared" si="144"/>
        <v>0</v>
      </c>
      <c r="GC64" s="135">
        <f>AVERAGE(GC61:GC63)</f>
        <v>0</v>
      </c>
      <c r="GE64" s="105">
        <f>SUM(SheetB!W64:GC64) + SUM(SheetC!W64:GC64) + SUM(SheetD!W64:GC64) + SUM(SheetE!W64:GC64) + SUM(SheetF!W64:GC64)</f>
        <v>0.99618077509725567</v>
      </c>
      <c r="GG64" s="26"/>
      <c r="GH64" s="26"/>
      <c r="GI64" s="26"/>
      <c r="GJ64" s="26"/>
      <c r="GK64" s="26"/>
      <c r="GL64" s="26"/>
      <c r="GM64" s="26"/>
      <c r="GN64" s="26"/>
      <c r="GO64" s="26"/>
      <c r="GP64" s="26"/>
      <c r="GQ64" s="26"/>
      <c r="GR64" s="26"/>
      <c r="GS64" s="26"/>
      <c r="GT64" s="26"/>
      <c r="GU64" s="105"/>
    </row>
    <row r="65" spans="1:203" ht="15" customHeight="1" x14ac:dyDescent="0.2">
      <c r="A65" s="136" t="s">
        <v>2206</v>
      </c>
      <c r="D65">
        <v>10</v>
      </c>
      <c r="E65">
        <v>2</v>
      </c>
      <c r="F65">
        <v>2015</v>
      </c>
      <c r="G65" t="s">
        <v>200</v>
      </c>
      <c r="W65" s="26">
        <v>0</v>
      </c>
      <c r="X65" s="26">
        <v>0</v>
      </c>
      <c r="Y65" s="26">
        <v>0</v>
      </c>
      <c r="Z65" s="26">
        <v>0</v>
      </c>
      <c r="AA65" s="26">
        <v>0</v>
      </c>
      <c r="AB65" s="26">
        <v>0</v>
      </c>
      <c r="AC65" s="26">
        <v>0</v>
      </c>
      <c r="AD65" s="26">
        <v>0</v>
      </c>
      <c r="AE65" s="26">
        <v>0</v>
      </c>
      <c r="AF65" s="26">
        <v>0</v>
      </c>
      <c r="AG65" s="26">
        <v>0</v>
      </c>
      <c r="AH65" s="26">
        <v>0</v>
      </c>
      <c r="AI65" s="26">
        <v>0</v>
      </c>
      <c r="AJ65" s="26">
        <v>0</v>
      </c>
      <c r="AK65" s="26">
        <v>0</v>
      </c>
      <c r="AL65" s="26">
        <v>0</v>
      </c>
      <c r="AM65" s="26">
        <v>0</v>
      </c>
      <c r="AN65" s="26">
        <v>0</v>
      </c>
      <c r="AO65" s="26">
        <v>0</v>
      </c>
      <c r="AP65" s="26">
        <v>0</v>
      </c>
      <c r="AQ65" s="26">
        <v>0</v>
      </c>
      <c r="AR65" s="26">
        <v>0</v>
      </c>
      <c r="AS65" s="26">
        <v>0</v>
      </c>
      <c r="AT65" s="26">
        <v>0</v>
      </c>
      <c r="AU65" s="26">
        <v>0</v>
      </c>
      <c r="AV65" s="26">
        <v>0</v>
      </c>
      <c r="AW65" s="26">
        <v>0</v>
      </c>
      <c r="AX65" s="26">
        <v>5.2444913975249032E-3</v>
      </c>
      <c r="AY65" s="26">
        <v>0</v>
      </c>
      <c r="AZ65" s="26">
        <v>8.3949592514337475E-3</v>
      </c>
      <c r="BA65" s="26">
        <v>9.43253848475702E-3</v>
      </c>
      <c r="BB65" s="26">
        <v>0</v>
      </c>
      <c r="BC65" s="26">
        <v>0</v>
      </c>
      <c r="BD65" s="26">
        <v>0</v>
      </c>
      <c r="BE65" s="26">
        <v>3.1504678539088448E-3</v>
      </c>
      <c r="BF65" s="26">
        <v>0</v>
      </c>
      <c r="BG65" s="26">
        <v>0</v>
      </c>
      <c r="BH65" s="26">
        <v>0</v>
      </c>
      <c r="BI65" s="26">
        <v>0</v>
      </c>
      <c r="BJ65" s="26">
        <v>0</v>
      </c>
      <c r="BK65" s="26">
        <v>0</v>
      </c>
      <c r="BL65" s="26">
        <v>0</v>
      </c>
      <c r="BM65" s="26">
        <v>0</v>
      </c>
      <c r="BN65" s="26">
        <v>0</v>
      </c>
      <c r="BO65" s="26">
        <v>0</v>
      </c>
      <c r="BP65" s="26">
        <v>0</v>
      </c>
      <c r="BQ65" s="26">
        <v>0</v>
      </c>
      <c r="BR65" s="26">
        <v>0</v>
      </c>
      <c r="BS65" s="26">
        <v>0</v>
      </c>
      <c r="BT65" s="26">
        <v>0</v>
      </c>
      <c r="BU65" s="26">
        <v>0</v>
      </c>
      <c r="BV65" s="26">
        <v>0</v>
      </c>
      <c r="BW65" s="26">
        <v>0</v>
      </c>
      <c r="BX65" s="26">
        <v>0</v>
      </c>
      <c r="BY65" s="26">
        <v>0</v>
      </c>
      <c r="BZ65" s="26">
        <v>0</v>
      </c>
      <c r="CA65" s="26">
        <v>0</v>
      </c>
      <c r="CB65" s="26">
        <v>6.2820706308481756E-3</v>
      </c>
      <c r="CC65" s="26">
        <v>0</v>
      </c>
      <c r="CD65" s="26">
        <v>0</v>
      </c>
      <c r="CE65" s="26">
        <v>0</v>
      </c>
      <c r="CF65" s="26">
        <v>0</v>
      </c>
      <c r="CG65" s="26">
        <v>0</v>
      </c>
      <c r="CH65" s="26">
        <v>0</v>
      </c>
      <c r="CI65" s="26">
        <v>0</v>
      </c>
      <c r="CJ65" s="26">
        <v>0</v>
      </c>
      <c r="CK65" s="26">
        <v>0</v>
      </c>
      <c r="CL65" s="26">
        <v>0</v>
      </c>
      <c r="CM65" s="26">
        <v>0</v>
      </c>
      <c r="CN65" s="26">
        <v>0</v>
      </c>
      <c r="CO65" s="26">
        <v>0</v>
      </c>
      <c r="CP65" s="26">
        <v>0</v>
      </c>
      <c r="CQ65" s="26">
        <v>0</v>
      </c>
      <c r="CR65" s="26">
        <v>0</v>
      </c>
      <c r="CS65" s="26">
        <v>0</v>
      </c>
      <c r="CT65" s="26">
        <v>0</v>
      </c>
      <c r="CU65" s="26">
        <v>0</v>
      </c>
      <c r="CV65" s="26">
        <v>0</v>
      </c>
      <c r="CW65" s="26">
        <v>0</v>
      </c>
      <c r="CX65" s="26">
        <v>0</v>
      </c>
      <c r="CY65" s="26">
        <v>0</v>
      </c>
      <c r="CZ65" s="26">
        <v>6.2820706308481756E-3</v>
      </c>
      <c r="DA65" s="26">
        <v>0</v>
      </c>
      <c r="DB65" s="26">
        <v>0</v>
      </c>
      <c r="DC65" s="26">
        <v>0</v>
      </c>
      <c r="DD65" s="26">
        <v>0</v>
      </c>
      <c r="DE65" s="26">
        <v>0</v>
      </c>
      <c r="DF65" s="26">
        <v>0</v>
      </c>
      <c r="DG65" s="26">
        <v>0</v>
      </c>
      <c r="DH65" s="26">
        <v>0</v>
      </c>
      <c r="DI65" s="26">
        <v>0</v>
      </c>
      <c r="DJ65" s="26">
        <v>0</v>
      </c>
      <c r="DK65" s="26">
        <v>0</v>
      </c>
      <c r="DL65" s="26">
        <v>0</v>
      </c>
      <c r="DM65" s="26">
        <v>0</v>
      </c>
      <c r="DN65" s="26">
        <v>0</v>
      </c>
      <c r="DO65" s="26">
        <v>0</v>
      </c>
      <c r="DP65" s="26">
        <v>0</v>
      </c>
      <c r="DQ65" s="26">
        <v>0</v>
      </c>
      <c r="DR65" s="26">
        <v>0</v>
      </c>
      <c r="DS65" s="26">
        <v>0</v>
      </c>
      <c r="DT65" s="26">
        <v>0</v>
      </c>
      <c r="DU65" s="26">
        <v>0</v>
      </c>
      <c r="DV65" s="26">
        <v>0</v>
      </c>
      <c r="DW65" s="26">
        <v>0</v>
      </c>
      <c r="DX65" s="26">
        <v>0</v>
      </c>
      <c r="DY65" s="26">
        <v>0</v>
      </c>
      <c r="DZ65" s="26">
        <v>0</v>
      </c>
      <c r="EA65" s="26">
        <v>0</v>
      </c>
      <c r="EB65" s="26">
        <v>0</v>
      </c>
      <c r="EC65" s="26">
        <v>0</v>
      </c>
      <c r="ED65" s="26">
        <v>0</v>
      </c>
      <c r="EE65" s="26">
        <v>0</v>
      </c>
      <c r="EF65" s="26">
        <v>0</v>
      </c>
      <c r="EG65" s="26">
        <v>0</v>
      </c>
      <c r="EH65" s="26">
        <v>0</v>
      </c>
      <c r="EI65" s="26">
        <v>0</v>
      </c>
      <c r="EJ65" s="26">
        <v>0</v>
      </c>
      <c r="EK65" s="26">
        <v>0</v>
      </c>
      <c r="EL65" s="26">
        <v>0</v>
      </c>
      <c r="EM65" s="26">
        <v>0</v>
      </c>
      <c r="EN65" s="26">
        <v>0</v>
      </c>
      <c r="EO65" s="26">
        <v>0</v>
      </c>
      <c r="EP65" s="26">
        <v>0</v>
      </c>
      <c r="EQ65" s="26">
        <v>0</v>
      </c>
      <c r="ER65" s="26">
        <v>0</v>
      </c>
      <c r="ES65" s="26">
        <v>0</v>
      </c>
      <c r="ET65" s="26">
        <v>0</v>
      </c>
      <c r="EU65" s="26">
        <v>0</v>
      </c>
      <c r="EV65" s="26">
        <v>0</v>
      </c>
      <c r="EW65" s="26">
        <v>0</v>
      </c>
      <c r="EX65" s="26">
        <v>0</v>
      </c>
      <c r="EY65" s="26">
        <v>0</v>
      </c>
      <c r="EZ65" s="26">
        <v>0</v>
      </c>
      <c r="FA65" s="26">
        <v>0</v>
      </c>
      <c r="FB65" s="26">
        <v>0</v>
      </c>
      <c r="FC65" s="26">
        <v>0</v>
      </c>
      <c r="FD65" s="26">
        <v>0</v>
      </c>
      <c r="FE65" s="26">
        <v>0</v>
      </c>
      <c r="FF65" s="26">
        <v>0</v>
      </c>
      <c r="FG65" s="26">
        <v>0</v>
      </c>
      <c r="FH65" s="26">
        <v>0</v>
      </c>
      <c r="FI65" s="26">
        <v>0</v>
      </c>
      <c r="FJ65" s="26">
        <v>0</v>
      </c>
      <c r="FK65" s="26">
        <v>0</v>
      </c>
      <c r="FL65" s="26">
        <v>0</v>
      </c>
      <c r="FM65" s="26">
        <v>0</v>
      </c>
      <c r="FN65" s="26">
        <v>0</v>
      </c>
      <c r="FO65" s="26">
        <v>0</v>
      </c>
      <c r="FP65" s="26">
        <v>0</v>
      </c>
      <c r="FQ65" s="26">
        <v>0</v>
      </c>
      <c r="FR65" s="26">
        <v>0</v>
      </c>
      <c r="FS65" s="26">
        <v>0</v>
      </c>
      <c r="FT65" s="26">
        <v>0</v>
      </c>
      <c r="FU65" s="26">
        <v>0</v>
      </c>
      <c r="FV65" s="26">
        <v>0</v>
      </c>
      <c r="FW65" s="26">
        <v>0</v>
      </c>
      <c r="FX65" s="26">
        <v>0</v>
      </c>
      <c r="FY65" s="26">
        <v>0</v>
      </c>
      <c r="FZ65" s="26">
        <v>0</v>
      </c>
      <c r="GA65" s="26">
        <v>0</v>
      </c>
      <c r="GB65" s="26">
        <v>0</v>
      </c>
      <c r="GC65" s="26">
        <v>0</v>
      </c>
      <c r="GE65" s="105">
        <f>SUM(SheetB!W65:GC65) + SUM(SheetC!W65:GC65) + SUM(SheetD!W65:GC65) + SUM(SheetE!W65:GC65) + SUM(SheetF!W65:GC65)</f>
        <v>0.97170238454572899</v>
      </c>
      <c r="GG65" s="26"/>
      <c r="GH65" s="26"/>
      <c r="GI65" s="26"/>
      <c r="GJ65" s="26"/>
      <c r="GK65" s="26"/>
      <c r="GL65" s="26"/>
      <c r="GM65" s="26"/>
      <c r="GN65" s="26"/>
      <c r="GO65" s="26"/>
      <c r="GP65" s="26"/>
      <c r="GQ65" s="26"/>
      <c r="GR65" s="26"/>
      <c r="GS65" s="26"/>
      <c r="GT65" s="26"/>
      <c r="GU65" s="105"/>
    </row>
    <row r="66" spans="1:203" ht="15" customHeight="1" x14ac:dyDescent="0.2">
      <c r="A66" s="136" t="s">
        <v>2207</v>
      </c>
      <c r="D66">
        <v>10</v>
      </c>
      <c r="E66">
        <v>2</v>
      </c>
      <c r="F66">
        <v>2015</v>
      </c>
      <c r="G66" t="s">
        <v>200</v>
      </c>
      <c r="W66" s="26">
        <v>0</v>
      </c>
      <c r="X66" s="26">
        <v>0</v>
      </c>
      <c r="Y66" s="26">
        <v>0</v>
      </c>
      <c r="Z66" s="26">
        <v>0</v>
      </c>
      <c r="AA66" s="26">
        <v>0</v>
      </c>
      <c r="AB66" s="26">
        <v>0</v>
      </c>
      <c r="AC66" s="26">
        <v>0</v>
      </c>
      <c r="AD66" s="26">
        <v>0</v>
      </c>
      <c r="AE66" s="26">
        <v>0</v>
      </c>
      <c r="AF66" s="26">
        <v>0</v>
      </c>
      <c r="AG66" s="26">
        <v>0</v>
      </c>
      <c r="AH66" s="26">
        <v>0</v>
      </c>
      <c r="AI66" s="26">
        <v>0</v>
      </c>
      <c r="AJ66" s="26">
        <v>0</v>
      </c>
      <c r="AK66" s="26">
        <v>0</v>
      </c>
      <c r="AL66" s="26">
        <v>0</v>
      </c>
      <c r="AM66" s="26">
        <v>0</v>
      </c>
      <c r="AN66" s="26">
        <v>0</v>
      </c>
      <c r="AO66" s="26">
        <v>0</v>
      </c>
      <c r="AP66" s="26">
        <v>0</v>
      </c>
      <c r="AQ66" s="26">
        <v>0</v>
      </c>
      <c r="AR66" s="26">
        <v>0</v>
      </c>
      <c r="AS66" s="26">
        <v>0</v>
      </c>
      <c r="AT66" s="26">
        <v>0</v>
      </c>
      <c r="AU66" s="26">
        <v>0</v>
      </c>
      <c r="AV66" s="26">
        <v>0</v>
      </c>
      <c r="AW66" s="26">
        <v>0</v>
      </c>
      <c r="AX66" s="26">
        <v>1.4154148109005817E-2</v>
      </c>
      <c r="AY66" s="26">
        <v>0</v>
      </c>
      <c r="AZ66" s="26">
        <v>1.8872197478674423E-2</v>
      </c>
      <c r="BA66" s="26">
        <v>2.5949271533177332E-2</v>
      </c>
      <c r="BB66" s="26">
        <v>0</v>
      </c>
      <c r="BC66" s="26">
        <v>0</v>
      </c>
      <c r="BD66" s="26">
        <v>0</v>
      </c>
      <c r="BE66" s="26">
        <v>0</v>
      </c>
      <c r="BF66" s="26">
        <v>0</v>
      </c>
      <c r="BG66" s="26">
        <v>0</v>
      </c>
      <c r="BH66" s="26">
        <v>0</v>
      </c>
      <c r="BI66" s="26">
        <v>0</v>
      </c>
      <c r="BJ66" s="26">
        <v>0</v>
      </c>
      <c r="BK66" s="26">
        <v>0</v>
      </c>
      <c r="BL66" s="26">
        <v>0</v>
      </c>
      <c r="BM66" s="26">
        <v>0</v>
      </c>
      <c r="BN66" s="26">
        <v>0</v>
      </c>
      <c r="BO66" s="26">
        <v>0</v>
      </c>
      <c r="BP66" s="26">
        <v>0</v>
      </c>
      <c r="BQ66" s="26">
        <v>0</v>
      </c>
      <c r="BR66" s="26">
        <v>0</v>
      </c>
      <c r="BS66" s="26">
        <v>0</v>
      </c>
      <c r="BT66" s="26">
        <v>0</v>
      </c>
      <c r="BU66" s="26">
        <v>0</v>
      </c>
      <c r="BV66" s="26">
        <v>0</v>
      </c>
      <c r="BW66" s="26">
        <v>0</v>
      </c>
      <c r="BX66" s="26">
        <v>0</v>
      </c>
      <c r="BY66" s="26">
        <v>0</v>
      </c>
      <c r="BZ66" s="26">
        <v>1.1795123424171513E-2</v>
      </c>
      <c r="CA66" s="26">
        <v>4.7180493696686058E-3</v>
      </c>
      <c r="CB66" s="26">
        <v>0</v>
      </c>
      <c r="CC66" s="26">
        <v>0</v>
      </c>
      <c r="CD66" s="26">
        <v>9.4360987393372116E-3</v>
      </c>
      <c r="CE66" s="26">
        <v>0</v>
      </c>
      <c r="CF66" s="26">
        <v>0</v>
      </c>
      <c r="CG66" s="26">
        <v>0</v>
      </c>
      <c r="CH66" s="26">
        <v>0</v>
      </c>
      <c r="CI66" s="26">
        <v>0</v>
      </c>
      <c r="CJ66" s="26">
        <v>0</v>
      </c>
      <c r="CK66" s="26">
        <v>0</v>
      </c>
      <c r="CL66" s="26">
        <v>0</v>
      </c>
      <c r="CM66" s="26">
        <v>0</v>
      </c>
      <c r="CN66" s="26">
        <v>0</v>
      </c>
      <c r="CO66" s="26">
        <v>0</v>
      </c>
      <c r="CP66" s="26">
        <v>0</v>
      </c>
      <c r="CQ66" s="26">
        <v>0</v>
      </c>
      <c r="CR66" s="26">
        <v>0</v>
      </c>
      <c r="CS66" s="26">
        <v>0</v>
      </c>
      <c r="CT66" s="26">
        <v>0</v>
      </c>
      <c r="CU66" s="26">
        <v>0</v>
      </c>
      <c r="CV66" s="26">
        <v>0</v>
      </c>
      <c r="CW66" s="26">
        <v>0</v>
      </c>
      <c r="CX66" s="26">
        <v>0</v>
      </c>
      <c r="CY66" s="26">
        <v>0</v>
      </c>
      <c r="CZ66" s="26">
        <v>3.0667320902845935E-2</v>
      </c>
      <c r="DA66" s="26">
        <v>0</v>
      </c>
      <c r="DB66" s="26">
        <v>0</v>
      </c>
      <c r="DC66" s="26">
        <v>0</v>
      </c>
      <c r="DD66" s="26">
        <v>0</v>
      </c>
      <c r="DE66" s="26">
        <v>0</v>
      </c>
      <c r="DF66" s="26">
        <v>0</v>
      </c>
      <c r="DG66" s="26">
        <v>0</v>
      </c>
      <c r="DH66" s="26">
        <v>0</v>
      </c>
      <c r="DI66" s="26">
        <v>0</v>
      </c>
      <c r="DJ66" s="26">
        <v>0</v>
      </c>
      <c r="DK66" s="26">
        <v>0</v>
      </c>
      <c r="DL66" s="26">
        <v>0</v>
      </c>
      <c r="DM66" s="26">
        <v>0</v>
      </c>
      <c r="DN66" s="26">
        <v>0</v>
      </c>
      <c r="DO66" s="26">
        <v>0</v>
      </c>
      <c r="DP66" s="26">
        <v>0</v>
      </c>
      <c r="DQ66" s="26">
        <v>0</v>
      </c>
      <c r="DR66" s="26">
        <v>0</v>
      </c>
      <c r="DS66" s="26">
        <v>0</v>
      </c>
      <c r="DT66" s="26">
        <v>0</v>
      </c>
      <c r="DU66" s="26">
        <v>0</v>
      </c>
      <c r="DV66" s="26">
        <v>0</v>
      </c>
      <c r="DW66" s="26">
        <v>0</v>
      </c>
      <c r="DX66" s="26">
        <v>0</v>
      </c>
      <c r="DY66" s="26">
        <v>0</v>
      </c>
      <c r="DZ66" s="26">
        <v>0</v>
      </c>
      <c r="EA66" s="26">
        <v>0</v>
      </c>
      <c r="EB66" s="26">
        <v>0</v>
      </c>
      <c r="EC66" s="26">
        <v>0</v>
      </c>
      <c r="ED66" s="26">
        <v>4.7180493696686058E-3</v>
      </c>
      <c r="EE66" s="26">
        <v>0</v>
      </c>
      <c r="EF66" s="26">
        <v>0</v>
      </c>
      <c r="EG66" s="26">
        <v>0</v>
      </c>
      <c r="EH66" s="26">
        <v>0</v>
      </c>
      <c r="EI66" s="26">
        <v>0</v>
      </c>
      <c r="EJ66" s="26">
        <v>0</v>
      </c>
      <c r="EK66" s="26">
        <v>0</v>
      </c>
      <c r="EL66" s="26">
        <v>0</v>
      </c>
      <c r="EM66" s="26">
        <v>0</v>
      </c>
      <c r="EN66" s="26">
        <v>0</v>
      </c>
      <c r="EO66" s="26">
        <v>0</v>
      </c>
      <c r="EP66" s="26">
        <v>0</v>
      </c>
      <c r="EQ66" s="26">
        <v>0</v>
      </c>
      <c r="ER66" s="26">
        <v>0</v>
      </c>
      <c r="ES66" s="26">
        <v>0</v>
      </c>
      <c r="ET66" s="26">
        <v>0</v>
      </c>
      <c r="EU66" s="26">
        <v>7.0770740545029083E-3</v>
      </c>
      <c r="EV66" s="26">
        <v>0</v>
      </c>
      <c r="EW66" s="26">
        <v>0</v>
      </c>
      <c r="EX66" s="26">
        <v>0</v>
      </c>
      <c r="EY66" s="26">
        <v>0</v>
      </c>
      <c r="EZ66" s="26">
        <v>0</v>
      </c>
      <c r="FA66" s="26">
        <v>0</v>
      </c>
      <c r="FB66" s="26">
        <v>0</v>
      </c>
      <c r="FC66" s="26">
        <v>0</v>
      </c>
      <c r="FD66" s="26">
        <v>0</v>
      </c>
      <c r="FE66" s="26">
        <v>0</v>
      </c>
      <c r="FF66" s="26">
        <v>0</v>
      </c>
      <c r="FG66" s="26">
        <v>0</v>
      </c>
      <c r="FH66" s="26">
        <v>0</v>
      </c>
      <c r="FI66" s="26">
        <v>0</v>
      </c>
      <c r="FJ66" s="26">
        <v>0</v>
      </c>
      <c r="FK66" s="26">
        <v>0</v>
      </c>
      <c r="FL66" s="26">
        <v>0</v>
      </c>
      <c r="FM66" s="26">
        <v>0</v>
      </c>
      <c r="FN66" s="26">
        <v>0</v>
      </c>
      <c r="FO66" s="26">
        <v>0</v>
      </c>
      <c r="FP66" s="26">
        <v>0</v>
      </c>
      <c r="FQ66" s="26">
        <v>0</v>
      </c>
      <c r="FR66" s="26">
        <v>0</v>
      </c>
      <c r="FS66" s="26">
        <v>0</v>
      </c>
      <c r="FT66" s="26">
        <v>0</v>
      </c>
      <c r="FU66" s="26">
        <v>0</v>
      </c>
      <c r="FV66" s="26">
        <v>0</v>
      </c>
      <c r="FW66" s="26">
        <v>0</v>
      </c>
      <c r="FX66" s="26">
        <v>0</v>
      </c>
      <c r="FY66" s="26">
        <v>0</v>
      </c>
      <c r="FZ66" s="26">
        <v>0</v>
      </c>
      <c r="GA66" s="26">
        <v>0</v>
      </c>
      <c r="GB66" s="26">
        <v>0</v>
      </c>
      <c r="GC66" s="26">
        <v>0</v>
      </c>
      <c r="GE66" s="105">
        <f>SUM(SheetB!W66:GC66) + SUM(SheetC!W66:GC66) + SUM(SheetD!W66:GC66) + SUM(SheetE!W66:GC66) + SUM(SheetF!W66:GC66)</f>
        <v>0.99292292594549758</v>
      </c>
      <c r="GG66" s="26"/>
      <c r="GH66" s="26"/>
      <c r="GI66" s="26"/>
      <c r="GJ66" s="26"/>
      <c r="GK66" s="26"/>
      <c r="GL66" s="26"/>
      <c r="GM66" s="26"/>
      <c r="GN66" s="26"/>
      <c r="GO66" s="26"/>
      <c r="GP66" s="26"/>
      <c r="GQ66" s="26"/>
      <c r="GR66" s="26"/>
      <c r="GS66" s="26"/>
      <c r="GT66" s="26"/>
      <c r="GU66" s="105"/>
    </row>
    <row r="67" spans="1:203" ht="15" customHeight="1" x14ac:dyDescent="0.2">
      <c r="A67" s="136" t="s">
        <v>2208</v>
      </c>
      <c r="D67">
        <v>10</v>
      </c>
      <c r="E67">
        <v>2</v>
      </c>
      <c r="F67">
        <v>2015</v>
      </c>
      <c r="G67" t="s">
        <v>200</v>
      </c>
      <c r="W67" s="26">
        <v>0</v>
      </c>
      <c r="X67" s="26">
        <v>0</v>
      </c>
      <c r="Y67" s="26">
        <v>0</v>
      </c>
      <c r="Z67" s="26">
        <v>0</v>
      </c>
      <c r="AA67" s="26">
        <v>0</v>
      </c>
      <c r="AB67" s="26">
        <v>0</v>
      </c>
      <c r="AC67" s="26">
        <v>0</v>
      </c>
      <c r="AD67" s="26">
        <v>0</v>
      </c>
      <c r="AE67" s="26">
        <v>0</v>
      </c>
      <c r="AF67" s="26">
        <v>0</v>
      </c>
      <c r="AG67" s="26">
        <v>0</v>
      </c>
      <c r="AH67" s="26">
        <v>0</v>
      </c>
      <c r="AI67" s="26">
        <v>0</v>
      </c>
      <c r="AJ67" s="26">
        <v>0</v>
      </c>
      <c r="AK67" s="26">
        <v>0</v>
      </c>
      <c r="AL67" s="26">
        <v>0</v>
      </c>
      <c r="AM67" s="26">
        <v>0</v>
      </c>
      <c r="AN67" s="26">
        <v>0</v>
      </c>
      <c r="AO67" s="26">
        <v>0</v>
      </c>
      <c r="AP67" s="26">
        <v>0</v>
      </c>
      <c r="AQ67" s="26">
        <v>0</v>
      </c>
      <c r="AR67" s="26">
        <v>0</v>
      </c>
      <c r="AS67" s="26">
        <v>0</v>
      </c>
      <c r="AT67" s="26">
        <v>0</v>
      </c>
      <c r="AU67" s="26">
        <v>0</v>
      </c>
      <c r="AV67" s="26">
        <v>0</v>
      </c>
      <c r="AW67" s="26">
        <v>0</v>
      </c>
      <c r="AX67" s="26">
        <v>9.4528301886792412E-3</v>
      </c>
      <c r="AY67" s="26">
        <v>0</v>
      </c>
      <c r="AZ67" s="26">
        <v>9.4339622641509396E-3</v>
      </c>
      <c r="BA67" s="26">
        <v>0</v>
      </c>
      <c r="BB67" s="26">
        <v>3.1509433962264139E-3</v>
      </c>
      <c r="BC67" s="26">
        <v>0</v>
      </c>
      <c r="BD67" s="26">
        <v>0</v>
      </c>
      <c r="BE67" s="26">
        <v>0</v>
      </c>
      <c r="BF67" s="26">
        <v>0</v>
      </c>
      <c r="BG67" s="26">
        <v>0</v>
      </c>
      <c r="BH67" s="26">
        <v>0</v>
      </c>
      <c r="BI67" s="26">
        <v>0</v>
      </c>
      <c r="BJ67" s="26">
        <v>0</v>
      </c>
      <c r="BK67" s="26">
        <v>0</v>
      </c>
      <c r="BL67" s="26">
        <v>0</v>
      </c>
      <c r="BM67" s="26">
        <v>0</v>
      </c>
      <c r="BN67" s="26">
        <v>0</v>
      </c>
      <c r="BO67" s="26">
        <v>0</v>
      </c>
      <c r="BP67" s="26">
        <v>0</v>
      </c>
      <c r="BQ67" s="26">
        <v>0</v>
      </c>
      <c r="BR67" s="26">
        <v>0</v>
      </c>
      <c r="BS67" s="26">
        <v>0</v>
      </c>
      <c r="BT67" s="26">
        <v>0</v>
      </c>
      <c r="BU67" s="26">
        <v>0</v>
      </c>
      <c r="BV67" s="26">
        <v>0</v>
      </c>
      <c r="BW67" s="26">
        <v>0</v>
      </c>
      <c r="BX67" s="26">
        <v>0</v>
      </c>
      <c r="BY67" s="26">
        <v>0</v>
      </c>
      <c r="BZ67" s="26">
        <v>0</v>
      </c>
      <c r="CA67" s="26">
        <v>0</v>
      </c>
      <c r="CB67" s="26">
        <v>0</v>
      </c>
      <c r="CC67" s="26">
        <v>6.2830188679245261E-3</v>
      </c>
      <c r="CD67" s="26">
        <v>2.0943396226415084E-3</v>
      </c>
      <c r="CE67" s="26">
        <v>0</v>
      </c>
      <c r="CF67" s="26">
        <v>0</v>
      </c>
      <c r="CG67" s="26">
        <v>0</v>
      </c>
      <c r="CH67" s="26">
        <v>0</v>
      </c>
      <c r="CI67" s="26">
        <v>0</v>
      </c>
      <c r="CJ67" s="26">
        <v>0</v>
      </c>
      <c r="CK67" s="26">
        <v>0</v>
      </c>
      <c r="CL67" s="26">
        <v>0</v>
      </c>
      <c r="CM67" s="26">
        <v>0</v>
      </c>
      <c r="CN67" s="26">
        <v>0</v>
      </c>
      <c r="CO67" s="26">
        <v>0</v>
      </c>
      <c r="CP67" s="26">
        <v>0</v>
      </c>
      <c r="CQ67" s="26">
        <v>0</v>
      </c>
      <c r="CR67" s="26">
        <v>0</v>
      </c>
      <c r="CS67" s="26">
        <v>0</v>
      </c>
      <c r="CT67" s="26">
        <v>0</v>
      </c>
      <c r="CU67" s="26">
        <v>0</v>
      </c>
      <c r="CV67" s="26">
        <v>0</v>
      </c>
      <c r="CW67" s="26">
        <v>0</v>
      </c>
      <c r="CX67" s="26">
        <v>0</v>
      </c>
      <c r="CY67" s="26">
        <v>0</v>
      </c>
      <c r="CZ67" s="26">
        <v>1.2566037735849052E-2</v>
      </c>
      <c r="DA67" s="26">
        <v>0</v>
      </c>
      <c r="DB67" s="26">
        <v>0</v>
      </c>
      <c r="DC67" s="26">
        <v>0</v>
      </c>
      <c r="DD67" s="26">
        <v>0</v>
      </c>
      <c r="DE67" s="26">
        <v>0</v>
      </c>
      <c r="DF67" s="26">
        <v>0</v>
      </c>
      <c r="DG67" s="26">
        <v>0</v>
      </c>
      <c r="DH67" s="26">
        <v>0</v>
      </c>
      <c r="DI67" s="26">
        <v>0</v>
      </c>
      <c r="DJ67" s="26">
        <v>0</v>
      </c>
      <c r="DK67" s="26">
        <v>0</v>
      </c>
      <c r="DL67" s="26">
        <v>0</v>
      </c>
      <c r="DM67" s="26">
        <v>0</v>
      </c>
      <c r="DN67" s="26">
        <v>0</v>
      </c>
      <c r="DO67" s="26">
        <v>0</v>
      </c>
      <c r="DP67" s="26">
        <v>0</v>
      </c>
      <c r="DQ67" s="26">
        <v>0</v>
      </c>
      <c r="DR67" s="26">
        <v>0</v>
      </c>
      <c r="DS67" s="26">
        <v>0</v>
      </c>
      <c r="DT67" s="26">
        <v>0</v>
      </c>
      <c r="DU67" s="26">
        <v>0</v>
      </c>
      <c r="DV67" s="26">
        <v>0</v>
      </c>
      <c r="DW67" s="26">
        <v>0</v>
      </c>
      <c r="DX67" s="26">
        <v>0</v>
      </c>
      <c r="DY67" s="26">
        <v>0</v>
      </c>
      <c r="DZ67" s="26">
        <v>0</v>
      </c>
      <c r="EA67" s="26">
        <v>0</v>
      </c>
      <c r="EB67" s="26">
        <v>0</v>
      </c>
      <c r="EC67" s="26">
        <v>0</v>
      </c>
      <c r="ED67" s="26">
        <v>0</v>
      </c>
      <c r="EE67" s="26">
        <v>0</v>
      </c>
      <c r="EF67" s="26">
        <v>0</v>
      </c>
      <c r="EG67" s="26">
        <v>0</v>
      </c>
      <c r="EH67" s="26">
        <v>0</v>
      </c>
      <c r="EI67" s="26">
        <v>0</v>
      </c>
      <c r="EJ67" s="26">
        <v>0</v>
      </c>
      <c r="EK67" s="26">
        <v>0</v>
      </c>
      <c r="EL67" s="26">
        <v>0</v>
      </c>
      <c r="EM67" s="26">
        <v>0</v>
      </c>
      <c r="EN67" s="26">
        <v>0</v>
      </c>
      <c r="EO67" s="26">
        <v>0</v>
      </c>
      <c r="EP67" s="26">
        <v>0</v>
      </c>
      <c r="EQ67" s="26">
        <v>0</v>
      </c>
      <c r="ER67" s="26">
        <v>0</v>
      </c>
      <c r="ES67" s="26">
        <v>0</v>
      </c>
      <c r="ET67" s="26">
        <v>0</v>
      </c>
      <c r="EU67" s="26">
        <v>0</v>
      </c>
      <c r="EV67" s="26">
        <v>0</v>
      </c>
      <c r="EW67" s="26">
        <v>0</v>
      </c>
      <c r="EX67" s="26">
        <v>0</v>
      </c>
      <c r="EY67" s="26">
        <v>0</v>
      </c>
      <c r="EZ67" s="26">
        <v>0</v>
      </c>
      <c r="FA67" s="26">
        <v>0</v>
      </c>
      <c r="FB67" s="26">
        <v>0</v>
      </c>
      <c r="FC67" s="26">
        <v>0</v>
      </c>
      <c r="FD67" s="26">
        <v>0</v>
      </c>
      <c r="FE67" s="26">
        <v>0</v>
      </c>
      <c r="FF67" s="26">
        <v>0</v>
      </c>
      <c r="FG67" s="26">
        <v>0</v>
      </c>
      <c r="FH67" s="26">
        <v>0</v>
      </c>
      <c r="FI67" s="26">
        <v>0</v>
      </c>
      <c r="FJ67" s="26">
        <v>0</v>
      </c>
      <c r="FK67" s="26">
        <v>0</v>
      </c>
      <c r="FL67" s="26">
        <v>0</v>
      </c>
      <c r="FM67" s="26">
        <v>0</v>
      </c>
      <c r="FN67" s="26">
        <v>0</v>
      </c>
      <c r="FO67" s="26">
        <v>0</v>
      </c>
      <c r="FP67" s="26">
        <v>0</v>
      </c>
      <c r="FQ67" s="26">
        <v>0</v>
      </c>
      <c r="FR67" s="26">
        <v>0</v>
      </c>
      <c r="FS67" s="26">
        <v>0</v>
      </c>
      <c r="FT67" s="26">
        <v>0</v>
      </c>
      <c r="FU67" s="26">
        <v>0</v>
      </c>
      <c r="FV67" s="26">
        <v>0</v>
      </c>
      <c r="FW67" s="26">
        <v>0</v>
      </c>
      <c r="FX67" s="26">
        <v>0</v>
      </c>
      <c r="FY67" s="26">
        <v>0</v>
      </c>
      <c r="FZ67" s="26">
        <v>0</v>
      </c>
      <c r="GA67" s="26">
        <v>0</v>
      </c>
      <c r="GB67" s="26">
        <v>0</v>
      </c>
      <c r="GC67" s="26">
        <v>0</v>
      </c>
      <c r="GE67" s="105">
        <f>SUM(SheetB!W67:GC67) + SUM(SheetC!W67:GC67) + SUM(SheetD!W67:GC67) + SUM(SheetE!W67:GC67) + SUM(SheetF!W67:GC67)</f>
        <v>0.97590566037735804</v>
      </c>
      <c r="GG67" s="26"/>
      <c r="GH67" s="26"/>
      <c r="GI67" s="26"/>
      <c r="GJ67" s="26"/>
      <c r="GK67" s="26"/>
      <c r="GL67" s="26"/>
      <c r="GM67" s="26"/>
      <c r="GN67" s="26"/>
      <c r="GO67" s="26"/>
      <c r="GP67" s="26"/>
      <c r="GQ67" s="26"/>
      <c r="GR67" s="26"/>
      <c r="GS67" s="26"/>
      <c r="GT67" s="26"/>
      <c r="GU67" s="105"/>
    </row>
    <row r="68" spans="1:203" ht="15" customHeight="1" x14ac:dyDescent="0.25">
      <c r="A68" s="134" t="s">
        <v>2215</v>
      </c>
      <c r="D68">
        <v>10</v>
      </c>
      <c r="E68">
        <v>2</v>
      </c>
      <c r="F68">
        <v>2015</v>
      </c>
      <c r="G68" t="str">
        <f>G67</f>
        <v>Recall</v>
      </c>
      <c r="W68" s="135">
        <f t="shared" ref="W68:CH68" si="145">AVERAGE(W65:W67)</f>
        <v>0</v>
      </c>
      <c r="X68" s="135">
        <f t="shared" si="145"/>
        <v>0</v>
      </c>
      <c r="Y68" s="135">
        <f t="shared" si="145"/>
        <v>0</v>
      </c>
      <c r="Z68" s="135">
        <f t="shared" si="145"/>
        <v>0</v>
      </c>
      <c r="AA68" s="135">
        <f t="shared" si="145"/>
        <v>0</v>
      </c>
      <c r="AB68" s="135">
        <f t="shared" si="145"/>
        <v>0</v>
      </c>
      <c r="AC68" s="135">
        <f t="shared" si="145"/>
        <v>0</v>
      </c>
      <c r="AD68" s="135">
        <f t="shared" si="145"/>
        <v>0</v>
      </c>
      <c r="AE68" s="135">
        <f t="shared" si="145"/>
        <v>0</v>
      </c>
      <c r="AF68" s="135">
        <f t="shared" si="145"/>
        <v>0</v>
      </c>
      <c r="AG68" s="135">
        <f t="shared" si="145"/>
        <v>0</v>
      </c>
      <c r="AH68" s="135">
        <f t="shared" si="145"/>
        <v>0</v>
      </c>
      <c r="AI68" s="135">
        <f t="shared" si="145"/>
        <v>0</v>
      </c>
      <c r="AJ68" s="135">
        <f t="shared" si="145"/>
        <v>0</v>
      </c>
      <c r="AK68" s="135">
        <f t="shared" si="145"/>
        <v>0</v>
      </c>
      <c r="AL68" s="135">
        <f t="shared" si="145"/>
        <v>0</v>
      </c>
      <c r="AM68" s="135">
        <f t="shared" si="145"/>
        <v>0</v>
      </c>
      <c r="AN68" s="135">
        <f t="shared" si="145"/>
        <v>0</v>
      </c>
      <c r="AO68" s="135">
        <f t="shared" si="145"/>
        <v>0</v>
      </c>
      <c r="AP68" s="135">
        <f t="shared" si="145"/>
        <v>0</v>
      </c>
      <c r="AQ68" s="135">
        <f t="shared" si="145"/>
        <v>0</v>
      </c>
      <c r="AR68" s="135">
        <f t="shared" si="145"/>
        <v>0</v>
      </c>
      <c r="AS68" s="135">
        <f t="shared" si="145"/>
        <v>0</v>
      </c>
      <c r="AT68" s="135">
        <f t="shared" si="145"/>
        <v>0</v>
      </c>
      <c r="AU68" s="135">
        <f t="shared" si="145"/>
        <v>0</v>
      </c>
      <c r="AV68" s="135">
        <f t="shared" si="145"/>
        <v>0</v>
      </c>
      <c r="AW68" s="135">
        <f t="shared" si="145"/>
        <v>0</v>
      </c>
      <c r="AX68" s="135">
        <f t="shared" si="145"/>
        <v>9.6171565650699873E-3</v>
      </c>
      <c r="AY68" s="135">
        <f t="shared" si="145"/>
        <v>0</v>
      </c>
      <c r="AZ68" s="135">
        <f t="shared" si="145"/>
        <v>1.2233706331419703E-2</v>
      </c>
      <c r="BA68" s="135">
        <f t="shared" si="145"/>
        <v>1.1793936672644783E-2</v>
      </c>
      <c r="BB68" s="135">
        <f t="shared" si="145"/>
        <v>1.0503144654088047E-3</v>
      </c>
      <c r="BC68" s="135">
        <f t="shared" si="145"/>
        <v>0</v>
      </c>
      <c r="BD68" s="135">
        <f t="shared" si="145"/>
        <v>0</v>
      </c>
      <c r="BE68" s="135">
        <f t="shared" si="145"/>
        <v>1.0501559513029482E-3</v>
      </c>
      <c r="BF68" s="135">
        <f t="shared" si="145"/>
        <v>0</v>
      </c>
      <c r="BG68" s="135">
        <f t="shared" si="145"/>
        <v>0</v>
      </c>
      <c r="BH68" s="135">
        <f t="shared" si="145"/>
        <v>0</v>
      </c>
      <c r="BI68" s="135">
        <f t="shared" si="145"/>
        <v>0</v>
      </c>
      <c r="BJ68" s="135">
        <f t="shared" si="145"/>
        <v>0</v>
      </c>
      <c r="BK68" s="135">
        <f t="shared" si="145"/>
        <v>0</v>
      </c>
      <c r="BL68" s="135">
        <f t="shared" si="145"/>
        <v>0</v>
      </c>
      <c r="BM68" s="135">
        <f t="shared" si="145"/>
        <v>0</v>
      </c>
      <c r="BN68" s="135">
        <f t="shared" si="145"/>
        <v>0</v>
      </c>
      <c r="BO68" s="135">
        <f t="shared" si="145"/>
        <v>0</v>
      </c>
      <c r="BP68" s="135">
        <f t="shared" si="145"/>
        <v>0</v>
      </c>
      <c r="BQ68" s="135">
        <f t="shared" si="145"/>
        <v>0</v>
      </c>
      <c r="BR68" s="135">
        <f t="shared" si="145"/>
        <v>0</v>
      </c>
      <c r="BS68" s="135">
        <f t="shared" si="145"/>
        <v>0</v>
      </c>
      <c r="BT68" s="135">
        <f t="shared" si="145"/>
        <v>0</v>
      </c>
      <c r="BU68" s="135">
        <f t="shared" si="145"/>
        <v>0</v>
      </c>
      <c r="BV68" s="135">
        <f t="shared" si="145"/>
        <v>0</v>
      </c>
      <c r="BW68" s="135">
        <f t="shared" si="145"/>
        <v>0</v>
      </c>
      <c r="BX68" s="135">
        <f t="shared" si="145"/>
        <v>0</v>
      </c>
      <c r="BY68" s="135">
        <f t="shared" si="145"/>
        <v>0</v>
      </c>
      <c r="BZ68" s="135">
        <f t="shared" si="145"/>
        <v>3.9317078080571711E-3</v>
      </c>
      <c r="CA68" s="135">
        <f t="shared" si="145"/>
        <v>1.5726831232228686E-3</v>
      </c>
      <c r="CB68" s="135">
        <f t="shared" si="145"/>
        <v>2.0940235436160584E-3</v>
      </c>
      <c r="CC68" s="135">
        <f t="shared" si="145"/>
        <v>2.0943396226415088E-3</v>
      </c>
      <c r="CD68" s="135">
        <f t="shared" si="145"/>
        <v>3.8434794539929065E-3</v>
      </c>
      <c r="CE68" s="135">
        <f t="shared" si="145"/>
        <v>0</v>
      </c>
      <c r="CF68" s="135">
        <f t="shared" si="145"/>
        <v>0</v>
      </c>
      <c r="CG68" s="135">
        <f t="shared" si="145"/>
        <v>0</v>
      </c>
      <c r="CH68" s="135">
        <f t="shared" si="145"/>
        <v>0</v>
      </c>
      <c r="CI68" s="135">
        <f t="shared" ref="CI68:ET68" si="146">AVERAGE(CI65:CI67)</f>
        <v>0</v>
      </c>
      <c r="CJ68" s="135">
        <f t="shared" si="146"/>
        <v>0</v>
      </c>
      <c r="CK68" s="135">
        <f t="shared" si="146"/>
        <v>0</v>
      </c>
      <c r="CL68" s="135">
        <f t="shared" si="146"/>
        <v>0</v>
      </c>
      <c r="CM68" s="135">
        <f t="shared" si="146"/>
        <v>0</v>
      </c>
      <c r="CN68" s="135">
        <f t="shared" si="146"/>
        <v>0</v>
      </c>
      <c r="CO68" s="135">
        <f t="shared" si="146"/>
        <v>0</v>
      </c>
      <c r="CP68" s="135">
        <f t="shared" si="146"/>
        <v>0</v>
      </c>
      <c r="CQ68" s="135">
        <f t="shared" si="146"/>
        <v>0</v>
      </c>
      <c r="CR68" s="135">
        <f t="shared" si="146"/>
        <v>0</v>
      </c>
      <c r="CS68" s="135">
        <f t="shared" si="146"/>
        <v>0</v>
      </c>
      <c r="CT68" s="135">
        <f t="shared" si="146"/>
        <v>0</v>
      </c>
      <c r="CU68" s="135">
        <f t="shared" si="146"/>
        <v>0</v>
      </c>
      <c r="CV68" s="135">
        <f t="shared" si="146"/>
        <v>0</v>
      </c>
      <c r="CW68" s="135">
        <f t="shared" si="146"/>
        <v>0</v>
      </c>
      <c r="CX68" s="135">
        <f t="shared" si="146"/>
        <v>0</v>
      </c>
      <c r="CY68" s="135">
        <f t="shared" si="146"/>
        <v>0</v>
      </c>
      <c r="CZ68" s="135">
        <f t="shared" si="146"/>
        <v>1.6505143089847719E-2</v>
      </c>
      <c r="DA68" s="135">
        <f t="shared" si="146"/>
        <v>0</v>
      </c>
      <c r="DB68" s="135">
        <f t="shared" si="146"/>
        <v>0</v>
      </c>
      <c r="DC68" s="135">
        <f t="shared" si="146"/>
        <v>0</v>
      </c>
      <c r="DD68" s="135">
        <f t="shared" si="146"/>
        <v>0</v>
      </c>
      <c r="DE68" s="135">
        <f t="shared" si="146"/>
        <v>0</v>
      </c>
      <c r="DF68" s="135">
        <f t="shared" si="146"/>
        <v>0</v>
      </c>
      <c r="DG68" s="135">
        <f t="shared" si="146"/>
        <v>0</v>
      </c>
      <c r="DH68" s="135">
        <f t="shared" si="146"/>
        <v>0</v>
      </c>
      <c r="DI68" s="135">
        <f t="shared" si="146"/>
        <v>0</v>
      </c>
      <c r="DJ68" s="135">
        <f t="shared" si="146"/>
        <v>0</v>
      </c>
      <c r="DK68" s="135">
        <f t="shared" si="146"/>
        <v>0</v>
      </c>
      <c r="DL68" s="135">
        <f t="shared" si="146"/>
        <v>0</v>
      </c>
      <c r="DM68" s="135">
        <f t="shared" si="146"/>
        <v>0</v>
      </c>
      <c r="DN68" s="135">
        <f t="shared" si="146"/>
        <v>0</v>
      </c>
      <c r="DO68" s="135">
        <f t="shared" si="146"/>
        <v>0</v>
      </c>
      <c r="DP68" s="135">
        <f t="shared" si="146"/>
        <v>0</v>
      </c>
      <c r="DQ68" s="135">
        <f t="shared" si="146"/>
        <v>0</v>
      </c>
      <c r="DR68" s="135">
        <f t="shared" si="146"/>
        <v>0</v>
      </c>
      <c r="DS68" s="135">
        <f t="shared" si="146"/>
        <v>0</v>
      </c>
      <c r="DT68" s="135">
        <f t="shared" si="146"/>
        <v>0</v>
      </c>
      <c r="DU68" s="135">
        <f t="shared" si="146"/>
        <v>0</v>
      </c>
      <c r="DV68" s="135">
        <f t="shared" si="146"/>
        <v>0</v>
      </c>
      <c r="DW68" s="135">
        <f t="shared" si="146"/>
        <v>0</v>
      </c>
      <c r="DX68" s="135">
        <f t="shared" si="146"/>
        <v>0</v>
      </c>
      <c r="DY68" s="135">
        <f t="shared" si="146"/>
        <v>0</v>
      </c>
      <c r="DZ68" s="135">
        <f t="shared" si="146"/>
        <v>0</v>
      </c>
      <c r="EA68" s="135">
        <f t="shared" si="146"/>
        <v>0</v>
      </c>
      <c r="EB68" s="135">
        <f t="shared" si="146"/>
        <v>0</v>
      </c>
      <c r="EC68" s="135">
        <f t="shared" si="146"/>
        <v>0</v>
      </c>
      <c r="ED68" s="135">
        <f t="shared" si="146"/>
        <v>1.5726831232228686E-3</v>
      </c>
      <c r="EE68" s="135">
        <f t="shared" si="146"/>
        <v>0</v>
      </c>
      <c r="EF68" s="135">
        <f t="shared" si="146"/>
        <v>0</v>
      </c>
      <c r="EG68" s="135">
        <f t="shared" si="146"/>
        <v>0</v>
      </c>
      <c r="EH68" s="135">
        <f t="shared" si="146"/>
        <v>0</v>
      </c>
      <c r="EI68" s="135">
        <f t="shared" si="146"/>
        <v>0</v>
      </c>
      <c r="EJ68" s="135">
        <f t="shared" si="146"/>
        <v>0</v>
      </c>
      <c r="EK68" s="135">
        <f t="shared" si="146"/>
        <v>0</v>
      </c>
      <c r="EL68" s="135">
        <f t="shared" si="146"/>
        <v>0</v>
      </c>
      <c r="EM68" s="135">
        <f t="shared" si="146"/>
        <v>0</v>
      </c>
      <c r="EN68" s="135">
        <f t="shared" si="146"/>
        <v>0</v>
      </c>
      <c r="EO68" s="135">
        <f t="shared" si="146"/>
        <v>0</v>
      </c>
      <c r="EP68" s="135">
        <f t="shared" si="146"/>
        <v>0</v>
      </c>
      <c r="EQ68" s="135">
        <f t="shared" si="146"/>
        <v>0</v>
      </c>
      <c r="ER68" s="135">
        <f t="shared" si="146"/>
        <v>0</v>
      </c>
      <c r="ES68" s="135">
        <f t="shared" si="146"/>
        <v>0</v>
      </c>
      <c r="ET68" s="135">
        <f t="shared" si="146"/>
        <v>0</v>
      </c>
      <c r="EU68" s="135">
        <f t="shared" ref="EU68:GB68" si="147">AVERAGE(EU65:EU67)</f>
        <v>2.3590246848343029E-3</v>
      </c>
      <c r="EV68" s="135">
        <f t="shared" si="147"/>
        <v>0</v>
      </c>
      <c r="EW68" s="135">
        <f t="shared" si="147"/>
        <v>0</v>
      </c>
      <c r="EX68" s="135">
        <f t="shared" si="147"/>
        <v>0</v>
      </c>
      <c r="EY68" s="135">
        <f t="shared" si="147"/>
        <v>0</v>
      </c>
      <c r="EZ68" s="135">
        <f t="shared" si="147"/>
        <v>0</v>
      </c>
      <c r="FA68" s="135">
        <f t="shared" si="147"/>
        <v>0</v>
      </c>
      <c r="FB68" s="135">
        <f t="shared" si="147"/>
        <v>0</v>
      </c>
      <c r="FC68" s="135">
        <f t="shared" si="147"/>
        <v>0</v>
      </c>
      <c r="FD68" s="135">
        <f t="shared" si="147"/>
        <v>0</v>
      </c>
      <c r="FE68" s="135">
        <f t="shared" si="147"/>
        <v>0</v>
      </c>
      <c r="FF68" s="135">
        <f t="shared" si="147"/>
        <v>0</v>
      </c>
      <c r="FG68" s="135">
        <f t="shared" si="147"/>
        <v>0</v>
      </c>
      <c r="FH68" s="135">
        <f t="shared" si="147"/>
        <v>0</v>
      </c>
      <c r="FI68" s="135">
        <f t="shared" si="147"/>
        <v>0</v>
      </c>
      <c r="FJ68" s="135">
        <f t="shared" si="147"/>
        <v>0</v>
      </c>
      <c r="FK68" s="135">
        <f t="shared" si="147"/>
        <v>0</v>
      </c>
      <c r="FL68" s="135">
        <f t="shared" si="147"/>
        <v>0</v>
      </c>
      <c r="FM68" s="135">
        <f t="shared" si="147"/>
        <v>0</v>
      </c>
      <c r="FN68" s="135">
        <f t="shared" si="147"/>
        <v>0</v>
      </c>
      <c r="FO68" s="135">
        <f t="shared" si="147"/>
        <v>0</v>
      </c>
      <c r="FP68" s="135">
        <f t="shared" si="147"/>
        <v>0</v>
      </c>
      <c r="FQ68" s="135">
        <f t="shared" si="147"/>
        <v>0</v>
      </c>
      <c r="FR68" s="135">
        <f t="shared" si="147"/>
        <v>0</v>
      </c>
      <c r="FS68" s="135">
        <f t="shared" si="147"/>
        <v>0</v>
      </c>
      <c r="FT68" s="135">
        <f t="shared" si="147"/>
        <v>0</v>
      </c>
      <c r="FU68" s="135">
        <f t="shared" si="147"/>
        <v>0</v>
      </c>
      <c r="FV68" s="135">
        <f t="shared" si="147"/>
        <v>0</v>
      </c>
      <c r="FW68" s="135">
        <f t="shared" si="147"/>
        <v>0</v>
      </c>
      <c r="FX68" s="135">
        <f t="shared" si="147"/>
        <v>0</v>
      </c>
      <c r="FY68" s="135">
        <f t="shared" si="147"/>
        <v>0</v>
      </c>
      <c r="FZ68" s="135">
        <f t="shared" si="147"/>
        <v>0</v>
      </c>
      <c r="GA68" s="135">
        <f t="shared" si="147"/>
        <v>0</v>
      </c>
      <c r="GB68" s="135">
        <f t="shared" si="147"/>
        <v>0</v>
      </c>
      <c r="GC68" s="135">
        <f>AVERAGE(GC65:GC67)</f>
        <v>0</v>
      </c>
      <c r="GE68" s="105">
        <f>SUM(SheetB!W68:GC68) + SUM(SheetC!W68:GC68) + SUM(SheetD!W68:GC68) + SUM(SheetE!W68:GC68) + SUM(SheetF!W68:GC68)</f>
        <v>0.98017699028952843</v>
      </c>
      <c r="GG68" s="26"/>
      <c r="GH68" s="26"/>
      <c r="GI68" s="26"/>
      <c r="GJ68" s="26"/>
      <c r="GK68" s="26"/>
      <c r="GL68" s="26"/>
      <c r="GM68" s="26"/>
      <c r="GN68" s="26"/>
      <c r="GO68" s="26"/>
      <c r="GP68" s="26"/>
      <c r="GQ68" s="26"/>
      <c r="GR68" s="26"/>
      <c r="GS68" s="26"/>
      <c r="GT68" s="26"/>
      <c r="GU68" s="105"/>
    </row>
    <row r="69" spans="1:203" x14ac:dyDescent="0.2">
      <c r="A69" s="110" t="s">
        <v>196</v>
      </c>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row>
    <row r="70" spans="1:203" x14ac:dyDescent="0.2">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row>
    <row r="71" spans="1:203" x14ac:dyDescent="0.2">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row>
    <row r="72" spans="1:203" x14ac:dyDescent="0.2">
      <c r="A72" s="110" t="s">
        <v>197</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row>
    <row r="73" spans="1:203" x14ac:dyDescent="0.2">
      <c r="A73" t="s">
        <v>2212</v>
      </c>
      <c r="B73" t="s">
        <v>2186</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7.5269453135295506E-3</v>
      </c>
      <c r="AY73" s="1">
        <v>0</v>
      </c>
      <c r="AZ73" s="1">
        <v>2.3119220194951252E-3</v>
      </c>
      <c r="BA73" s="1">
        <v>2.2262933465990526E-2</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5.2101786049225775E-3</v>
      </c>
      <c r="CA73" s="1">
        <v>7.5234979055082028E-3</v>
      </c>
      <c r="CB73" s="1">
        <v>0</v>
      </c>
      <c r="CC73" s="1">
        <v>8.6836310082042962E-4</v>
      </c>
      <c r="CD73" s="1">
        <v>2.3433388595594934E-2</v>
      </c>
      <c r="CE73" s="1">
        <v>0</v>
      </c>
      <c r="CF73" s="1">
        <v>1.0410397166804794E-2</v>
      </c>
      <c r="CG73" s="1">
        <v>0</v>
      </c>
      <c r="CH73" s="1">
        <v>1.3594418669122305E-2</v>
      </c>
      <c r="CI73" s="1">
        <v>1.0414495532674697E-2</v>
      </c>
      <c r="CJ73" s="1">
        <v>0</v>
      </c>
      <c r="CK73" s="1">
        <v>1.1275483542932119E-2</v>
      </c>
      <c r="CL73" s="1">
        <v>0</v>
      </c>
      <c r="CM73" s="1">
        <v>0</v>
      </c>
      <c r="CN73" s="1">
        <v>0</v>
      </c>
      <c r="CO73" s="1">
        <v>0</v>
      </c>
      <c r="CP73" s="1">
        <v>0</v>
      </c>
      <c r="CQ73" s="1">
        <v>0</v>
      </c>
      <c r="CR73" s="1">
        <v>0</v>
      </c>
      <c r="CS73" s="1">
        <v>0</v>
      </c>
      <c r="CT73" s="1">
        <v>0</v>
      </c>
      <c r="CU73" s="1">
        <v>0</v>
      </c>
      <c r="CV73" s="1">
        <v>0</v>
      </c>
      <c r="CW73" s="1">
        <v>0</v>
      </c>
      <c r="CX73" s="1">
        <v>0</v>
      </c>
      <c r="CY73" s="1">
        <v>0</v>
      </c>
      <c r="CZ73" s="1">
        <v>9.2546307867477536E-3</v>
      </c>
      <c r="DA73" s="1">
        <v>0</v>
      </c>
      <c r="DB73" s="1">
        <v>0</v>
      </c>
      <c r="DC73" s="1">
        <v>0</v>
      </c>
      <c r="DD73" s="1">
        <v>0</v>
      </c>
      <c r="DE73" s="1">
        <v>0</v>
      </c>
      <c r="DF73" s="1">
        <v>0</v>
      </c>
      <c r="DG73" s="1">
        <v>0</v>
      </c>
      <c r="DH73" s="1">
        <v>1.1594323641311889E-3</v>
      </c>
      <c r="DI73" s="1">
        <v>2.3188647282623778E-3</v>
      </c>
      <c r="DJ73" s="1">
        <v>5.2037138626281204E-3</v>
      </c>
      <c r="DK73" s="1">
        <v>2.3135603818416777E-3</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c r="EK73" s="1">
        <v>0</v>
      </c>
      <c r="EL73" s="1">
        <v>0</v>
      </c>
      <c r="EM73" s="1">
        <v>0</v>
      </c>
      <c r="EN73" s="1">
        <v>0</v>
      </c>
      <c r="EO73" s="1">
        <v>0</v>
      </c>
      <c r="EP73" s="1">
        <v>0</v>
      </c>
      <c r="EQ73" s="1">
        <v>0</v>
      </c>
      <c r="ER73" s="1">
        <v>0</v>
      </c>
      <c r="ES73" s="1">
        <v>0</v>
      </c>
      <c r="ET73" s="1">
        <v>0</v>
      </c>
      <c r="EU73" s="1">
        <v>0</v>
      </c>
      <c r="EV73" s="1">
        <v>0</v>
      </c>
      <c r="EW73" s="1">
        <v>0</v>
      </c>
      <c r="EX73" s="1">
        <v>0</v>
      </c>
      <c r="EY73" s="1">
        <v>0</v>
      </c>
      <c r="EZ73" s="1">
        <v>0</v>
      </c>
      <c r="FA73" s="1">
        <v>0</v>
      </c>
      <c r="FB73" s="1">
        <v>0</v>
      </c>
      <c r="FC73" s="1">
        <v>0</v>
      </c>
      <c r="FD73" s="1">
        <v>0</v>
      </c>
      <c r="FE73" s="1">
        <v>0</v>
      </c>
      <c r="FF73" s="1">
        <v>0</v>
      </c>
      <c r="FG73" s="1">
        <v>0</v>
      </c>
      <c r="FH73" s="1">
        <v>0</v>
      </c>
      <c r="FI73" s="1">
        <v>0</v>
      </c>
      <c r="FJ73" s="1">
        <v>0</v>
      </c>
      <c r="FK73" s="1">
        <v>0</v>
      </c>
      <c r="FL73" s="1">
        <v>0</v>
      </c>
      <c r="FM73" s="1">
        <v>0</v>
      </c>
      <c r="FN73" s="1">
        <v>0</v>
      </c>
      <c r="FO73" s="1">
        <v>0</v>
      </c>
      <c r="FP73" s="1">
        <v>0</v>
      </c>
      <c r="FQ73" s="1">
        <v>0</v>
      </c>
      <c r="FR73" s="1">
        <v>0</v>
      </c>
      <c r="FS73" s="1">
        <v>0</v>
      </c>
      <c r="FT73" s="1">
        <v>0</v>
      </c>
      <c r="FU73" s="1">
        <v>0</v>
      </c>
      <c r="FV73" s="1">
        <v>0</v>
      </c>
      <c r="FW73" s="1">
        <v>0</v>
      </c>
      <c r="FX73" s="1">
        <v>0</v>
      </c>
      <c r="FY73" s="1">
        <v>0</v>
      </c>
      <c r="FZ73" s="1">
        <v>0</v>
      </c>
      <c r="GA73" s="1">
        <v>0</v>
      </c>
      <c r="GB73" s="1">
        <v>0</v>
      </c>
      <c r="GC73" s="1">
        <v>0</v>
      </c>
      <c r="GE73" s="105">
        <f>SUM(SheetB!W73:GC73) + SUM(SheetC!V73:GC73) + SUM(SheetD!V73:GC73) + SUM(SheetE!T73:GA73) + SUM(SheetF!V73:GC73)</f>
        <v>0.99999999999999989</v>
      </c>
    </row>
    <row r="74" spans="1:203" x14ac:dyDescent="0.2">
      <c r="A74" t="s">
        <v>2263</v>
      </c>
      <c r="B74" t="s">
        <v>2186</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2.2271714922048988E-3</v>
      </c>
      <c r="BZ74" s="1">
        <v>0</v>
      </c>
      <c r="CA74" s="1">
        <v>0</v>
      </c>
      <c r="CB74" s="1">
        <v>0</v>
      </c>
      <c r="CC74" s="1">
        <v>0</v>
      </c>
      <c r="CD74" s="1">
        <v>0</v>
      </c>
      <c r="CE74" s="1">
        <v>0</v>
      </c>
      <c r="CF74" s="1">
        <v>2.2271714922048988E-3</v>
      </c>
      <c r="CG74" s="1">
        <v>0</v>
      </c>
      <c r="CH74" s="1">
        <v>4.4543429844097976E-3</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2.2271714922048988E-3</v>
      </c>
      <c r="CZ74" s="1">
        <v>2.2271714922048988E-3</v>
      </c>
      <c r="DA74" s="1">
        <v>0</v>
      </c>
      <c r="DB74" s="1">
        <v>0</v>
      </c>
      <c r="DC74" s="1">
        <v>0</v>
      </c>
      <c r="DD74" s="1">
        <v>0</v>
      </c>
      <c r="DE74" s="1">
        <v>2.2271714922048988E-3</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c r="EK74" s="1">
        <v>0</v>
      </c>
      <c r="EL74" s="1">
        <v>0</v>
      </c>
      <c r="EM74" s="1">
        <v>0</v>
      </c>
      <c r="EN74" s="1">
        <v>0</v>
      </c>
      <c r="EO74" s="1">
        <v>0</v>
      </c>
      <c r="EP74" s="1">
        <v>0</v>
      </c>
      <c r="EQ74" s="1">
        <v>0</v>
      </c>
      <c r="ER74" s="1">
        <v>0</v>
      </c>
      <c r="ES74" s="1">
        <v>0</v>
      </c>
      <c r="ET74" s="1">
        <v>0</v>
      </c>
      <c r="EU74" s="1">
        <v>0</v>
      </c>
      <c r="EV74" s="1">
        <v>0</v>
      </c>
      <c r="EW74" s="1">
        <v>0</v>
      </c>
      <c r="EX74" s="1">
        <v>0</v>
      </c>
      <c r="EY74" s="1">
        <v>0</v>
      </c>
      <c r="EZ74" s="1">
        <v>0</v>
      </c>
      <c r="FA74" s="1">
        <v>0</v>
      </c>
      <c r="FB74" s="1">
        <v>0</v>
      </c>
      <c r="FC74" s="1">
        <v>0</v>
      </c>
      <c r="FD74" s="1">
        <v>0</v>
      </c>
      <c r="FE74" s="1">
        <v>0</v>
      </c>
      <c r="FF74" s="1">
        <v>0</v>
      </c>
      <c r="FG74" s="1">
        <v>0</v>
      </c>
      <c r="FH74" s="1">
        <v>0</v>
      </c>
      <c r="FI74" s="1">
        <v>0</v>
      </c>
      <c r="FJ74" s="1">
        <v>0</v>
      </c>
      <c r="FK74" s="1">
        <v>0</v>
      </c>
      <c r="FL74" s="1">
        <v>0</v>
      </c>
      <c r="FM74" s="1">
        <v>0</v>
      </c>
      <c r="FN74" s="1">
        <v>0</v>
      </c>
      <c r="FO74" s="1">
        <v>0</v>
      </c>
      <c r="FP74" s="1">
        <v>0</v>
      </c>
      <c r="FQ74" s="1">
        <v>0</v>
      </c>
      <c r="FR74" s="1">
        <v>0</v>
      </c>
      <c r="FS74" s="1">
        <v>0</v>
      </c>
      <c r="FT74" s="1">
        <v>0</v>
      </c>
      <c r="FU74" s="1">
        <v>0</v>
      </c>
      <c r="FV74" s="1">
        <v>0</v>
      </c>
      <c r="FW74" s="1">
        <v>0</v>
      </c>
      <c r="FX74" s="1">
        <v>0</v>
      </c>
      <c r="FY74" s="1">
        <v>0</v>
      </c>
      <c r="FZ74" s="1">
        <v>0</v>
      </c>
      <c r="GA74" s="1">
        <v>0</v>
      </c>
      <c r="GB74" s="1">
        <v>0</v>
      </c>
      <c r="GC74" s="1">
        <v>0</v>
      </c>
      <c r="GE74" s="105">
        <f>SUM(SheetB!W74:GC74) + SUM(SheetC!V74:GC74) + SUM(SheetD!V74:GC74) + SUM(SheetE!T74:GA74) + SUM(SheetF!V74:GC74)</f>
        <v>1.0039999999999993</v>
      </c>
    </row>
    <row r="75" spans="1:203" x14ac:dyDescent="0.2">
      <c r="A75" s="110" t="s">
        <v>198</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row>
    <row r="76" spans="1:203" x14ac:dyDescent="0.2">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row>
    <row r="77" spans="1:203" x14ac:dyDescent="0.2">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row>
    <row r="78" spans="1:203" x14ac:dyDescent="0.2">
      <c r="A78" s="110" t="s">
        <v>2050</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row>
    <row r="79" spans="1:203" x14ac:dyDescent="0.2">
      <c r="A79" t="str">
        <f>A73</f>
        <v>ELARGR6AllForms</v>
      </c>
      <c r="B79" t="str">
        <f>B73</f>
        <v>Document</v>
      </c>
      <c r="W79" s="1">
        <f t="shared" ref="W79:BB79" si="148">W73/$GE$73</f>
        <v>0</v>
      </c>
      <c r="X79" s="1">
        <f t="shared" si="148"/>
        <v>0</v>
      </c>
      <c r="Y79" s="1">
        <f t="shared" si="148"/>
        <v>0</v>
      </c>
      <c r="Z79" s="1">
        <f t="shared" si="148"/>
        <v>0</v>
      </c>
      <c r="AA79" s="1">
        <f t="shared" si="148"/>
        <v>0</v>
      </c>
      <c r="AB79" s="1">
        <f t="shared" si="148"/>
        <v>0</v>
      </c>
      <c r="AC79" s="1">
        <f t="shared" si="148"/>
        <v>0</v>
      </c>
      <c r="AD79" s="1">
        <f t="shared" si="148"/>
        <v>0</v>
      </c>
      <c r="AE79" s="1">
        <f t="shared" si="148"/>
        <v>0</v>
      </c>
      <c r="AF79" s="1">
        <f t="shared" si="148"/>
        <v>0</v>
      </c>
      <c r="AG79" s="1">
        <f t="shared" si="148"/>
        <v>0</v>
      </c>
      <c r="AH79" s="1">
        <f t="shared" si="148"/>
        <v>0</v>
      </c>
      <c r="AI79" s="1">
        <f t="shared" si="148"/>
        <v>0</v>
      </c>
      <c r="AJ79" s="1">
        <f t="shared" si="148"/>
        <v>0</v>
      </c>
      <c r="AK79" s="1">
        <f t="shared" si="148"/>
        <v>0</v>
      </c>
      <c r="AL79" s="1">
        <f t="shared" si="148"/>
        <v>0</v>
      </c>
      <c r="AM79" s="1">
        <f t="shared" si="148"/>
        <v>0</v>
      </c>
      <c r="AN79" s="1">
        <f t="shared" si="148"/>
        <v>0</v>
      </c>
      <c r="AO79" s="1">
        <f t="shared" si="148"/>
        <v>0</v>
      </c>
      <c r="AP79" s="1">
        <f t="shared" si="148"/>
        <v>0</v>
      </c>
      <c r="AQ79" s="1">
        <f t="shared" si="148"/>
        <v>0</v>
      </c>
      <c r="AR79" s="1">
        <f t="shared" si="148"/>
        <v>0</v>
      </c>
      <c r="AS79" s="1">
        <f t="shared" si="148"/>
        <v>0</v>
      </c>
      <c r="AT79" s="1">
        <f t="shared" si="148"/>
        <v>0</v>
      </c>
      <c r="AU79" s="1">
        <f t="shared" si="148"/>
        <v>0</v>
      </c>
      <c r="AV79" s="1">
        <f t="shared" si="148"/>
        <v>0</v>
      </c>
      <c r="AW79" s="1">
        <f t="shared" si="148"/>
        <v>0</v>
      </c>
      <c r="AX79" s="1">
        <f t="shared" si="148"/>
        <v>7.5269453135295514E-3</v>
      </c>
      <c r="AY79" s="1">
        <f t="shared" si="148"/>
        <v>0</v>
      </c>
      <c r="AZ79" s="1">
        <f t="shared" si="148"/>
        <v>2.3119220194951257E-3</v>
      </c>
      <c r="BA79" s="1">
        <f t="shared" si="148"/>
        <v>2.226293346599053E-2</v>
      </c>
      <c r="BB79" s="1">
        <f t="shared" si="148"/>
        <v>0</v>
      </c>
      <c r="BC79" s="1">
        <f t="shared" ref="BC79:CH79" si="149">BC73/$GE$73</f>
        <v>0</v>
      </c>
      <c r="BD79" s="1">
        <f t="shared" si="149"/>
        <v>0</v>
      </c>
      <c r="BE79" s="1">
        <f t="shared" si="149"/>
        <v>0</v>
      </c>
      <c r="BF79" s="1">
        <f t="shared" si="149"/>
        <v>0</v>
      </c>
      <c r="BG79" s="1">
        <f t="shared" si="149"/>
        <v>0</v>
      </c>
      <c r="BH79" s="1">
        <f t="shared" si="149"/>
        <v>0</v>
      </c>
      <c r="BI79" s="1">
        <f t="shared" si="149"/>
        <v>0</v>
      </c>
      <c r="BJ79" s="1">
        <f t="shared" si="149"/>
        <v>0</v>
      </c>
      <c r="BK79" s="1">
        <f t="shared" si="149"/>
        <v>0</v>
      </c>
      <c r="BL79" s="1">
        <f t="shared" si="149"/>
        <v>0</v>
      </c>
      <c r="BM79" s="1">
        <f t="shared" si="149"/>
        <v>0</v>
      </c>
      <c r="BN79" s="1">
        <f t="shared" si="149"/>
        <v>0</v>
      </c>
      <c r="BO79" s="1">
        <f t="shared" si="149"/>
        <v>0</v>
      </c>
      <c r="BP79" s="1">
        <f t="shared" si="149"/>
        <v>0</v>
      </c>
      <c r="BQ79" s="1">
        <f t="shared" si="149"/>
        <v>0</v>
      </c>
      <c r="BR79" s="1">
        <f t="shared" si="149"/>
        <v>0</v>
      </c>
      <c r="BS79" s="1">
        <f t="shared" si="149"/>
        <v>0</v>
      </c>
      <c r="BT79" s="1">
        <f t="shared" si="149"/>
        <v>0</v>
      </c>
      <c r="BU79" s="1">
        <f t="shared" si="149"/>
        <v>0</v>
      </c>
      <c r="BV79" s="1">
        <f t="shared" si="149"/>
        <v>0</v>
      </c>
      <c r="BW79" s="1">
        <f t="shared" si="149"/>
        <v>0</v>
      </c>
      <c r="BX79" s="1">
        <f t="shared" si="149"/>
        <v>0</v>
      </c>
      <c r="BY79" s="1">
        <f t="shared" si="149"/>
        <v>0</v>
      </c>
      <c r="BZ79" s="1">
        <f t="shared" si="149"/>
        <v>5.2101786049225784E-3</v>
      </c>
      <c r="CA79" s="1">
        <f t="shared" si="149"/>
        <v>7.5234979055082037E-3</v>
      </c>
      <c r="CB79" s="1">
        <f t="shared" si="149"/>
        <v>0</v>
      </c>
      <c r="CC79" s="1">
        <f t="shared" si="149"/>
        <v>8.6836310082042973E-4</v>
      </c>
      <c r="CD79" s="1">
        <f t="shared" si="149"/>
        <v>2.3433388595594937E-2</v>
      </c>
      <c r="CE79" s="1">
        <f t="shared" si="149"/>
        <v>0</v>
      </c>
      <c r="CF79" s="1">
        <f t="shared" si="149"/>
        <v>1.0410397166804796E-2</v>
      </c>
      <c r="CG79" s="1">
        <f t="shared" si="149"/>
        <v>0</v>
      </c>
      <c r="CH79" s="1">
        <f t="shared" si="149"/>
        <v>1.3594418669122307E-2</v>
      </c>
      <c r="CI79" s="1">
        <f t="shared" ref="CI79:DN79" si="150">CI73/$GE$73</f>
        <v>1.0414495532674699E-2</v>
      </c>
      <c r="CJ79" s="1">
        <f t="shared" si="150"/>
        <v>0</v>
      </c>
      <c r="CK79" s="1">
        <f t="shared" si="150"/>
        <v>1.127548354293212E-2</v>
      </c>
      <c r="CL79" s="1">
        <f t="shared" si="150"/>
        <v>0</v>
      </c>
      <c r="CM79" s="1">
        <f t="shared" si="150"/>
        <v>0</v>
      </c>
      <c r="CN79" s="1">
        <f t="shared" si="150"/>
        <v>0</v>
      </c>
      <c r="CO79" s="1">
        <f t="shared" si="150"/>
        <v>0</v>
      </c>
      <c r="CP79" s="1">
        <f t="shared" si="150"/>
        <v>0</v>
      </c>
      <c r="CQ79" s="1">
        <f t="shared" si="150"/>
        <v>0</v>
      </c>
      <c r="CR79" s="1">
        <f t="shared" si="150"/>
        <v>0</v>
      </c>
      <c r="CS79" s="1">
        <f t="shared" si="150"/>
        <v>0</v>
      </c>
      <c r="CT79" s="1">
        <f t="shared" si="150"/>
        <v>0</v>
      </c>
      <c r="CU79" s="1">
        <f t="shared" si="150"/>
        <v>0</v>
      </c>
      <c r="CV79" s="1">
        <f t="shared" si="150"/>
        <v>0</v>
      </c>
      <c r="CW79" s="1">
        <f t="shared" si="150"/>
        <v>0</v>
      </c>
      <c r="CX79" s="1">
        <f t="shared" si="150"/>
        <v>0</v>
      </c>
      <c r="CY79" s="1">
        <f t="shared" si="150"/>
        <v>0</v>
      </c>
      <c r="CZ79" s="1">
        <f t="shared" si="150"/>
        <v>9.2546307867477553E-3</v>
      </c>
      <c r="DA79" s="1">
        <f t="shared" si="150"/>
        <v>0</v>
      </c>
      <c r="DB79" s="1">
        <f t="shared" si="150"/>
        <v>0</v>
      </c>
      <c r="DC79" s="1">
        <f t="shared" si="150"/>
        <v>0</v>
      </c>
      <c r="DD79" s="1">
        <f t="shared" si="150"/>
        <v>0</v>
      </c>
      <c r="DE79" s="1">
        <f t="shared" si="150"/>
        <v>0</v>
      </c>
      <c r="DF79" s="1">
        <f t="shared" si="150"/>
        <v>0</v>
      </c>
      <c r="DG79" s="1">
        <f t="shared" si="150"/>
        <v>0</v>
      </c>
      <c r="DH79" s="1">
        <f t="shared" si="150"/>
        <v>1.1594323641311891E-3</v>
      </c>
      <c r="DI79" s="1">
        <f t="shared" si="150"/>
        <v>2.3188647282623783E-3</v>
      </c>
      <c r="DJ79" s="1">
        <f t="shared" si="150"/>
        <v>5.2037138626281213E-3</v>
      </c>
      <c r="DK79" s="1">
        <f t="shared" si="150"/>
        <v>2.3135603818416782E-3</v>
      </c>
      <c r="DL79" s="1">
        <f t="shared" si="150"/>
        <v>0</v>
      </c>
      <c r="DM79" s="1">
        <f t="shared" si="150"/>
        <v>0</v>
      </c>
      <c r="DN79" s="1">
        <f t="shared" si="150"/>
        <v>0</v>
      </c>
      <c r="DO79" s="1">
        <f t="shared" ref="DO79:ET79" si="151">DO73/$GE$73</f>
        <v>0</v>
      </c>
      <c r="DP79" s="1">
        <f t="shared" si="151"/>
        <v>0</v>
      </c>
      <c r="DQ79" s="1">
        <f t="shared" si="151"/>
        <v>0</v>
      </c>
      <c r="DR79" s="1">
        <f t="shared" si="151"/>
        <v>0</v>
      </c>
      <c r="DS79" s="1">
        <f t="shared" si="151"/>
        <v>0</v>
      </c>
      <c r="DT79" s="1">
        <f t="shared" si="151"/>
        <v>0</v>
      </c>
      <c r="DU79" s="1">
        <f t="shared" si="151"/>
        <v>0</v>
      </c>
      <c r="DV79" s="1">
        <f t="shared" si="151"/>
        <v>0</v>
      </c>
      <c r="DW79" s="1">
        <f t="shared" si="151"/>
        <v>0</v>
      </c>
      <c r="DX79" s="1">
        <f t="shared" si="151"/>
        <v>0</v>
      </c>
      <c r="DY79" s="1">
        <f t="shared" si="151"/>
        <v>0</v>
      </c>
      <c r="DZ79" s="1">
        <f t="shared" si="151"/>
        <v>0</v>
      </c>
      <c r="EA79" s="1">
        <f t="shared" si="151"/>
        <v>0</v>
      </c>
      <c r="EB79" s="1">
        <f t="shared" si="151"/>
        <v>0</v>
      </c>
      <c r="EC79" s="1">
        <f t="shared" si="151"/>
        <v>0</v>
      </c>
      <c r="ED79" s="1">
        <f t="shared" si="151"/>
        <v>0</v>
      </c>
      <c r="EE79" s="1">
        <f t="shared" si="151"/>
        <v>0</v>
      </c>
      <c r="EF79" s="1">
        <f t="shared" si="151"/>
        <v>0</v>
      </c>
      <c r="EG79" s="1">
        <f t="shared" si="151"/>
        <v>0</v>
      </c>
      <c r="EH79" s="1">
        <f t="shared" si="151"/>
        <v>0</v>
      </c>
      <c r="EI79" s="1">
        <f t="shared" si="151"/>
        <v>0</v>
      </c>
      <c r="EJ79" s="1">
        <f t="shared" si="151"/>
        <v>0</v>
      </c>
      <c r="EK79" s="1">
        <f t="shared" si="151"/>
        <v>0</v>
      </c>
      <c r="EL79" s="1">
        <f t="shared" si="151"/>
        <v>0</v>
      </c>
      <c r="EM79" s="1">
        <f t="shared" si="151"/>
        <v>0</v>
      </c>
      <c r="EN79" s="1">
        <f t="shared" si="151"/>
        <v>0</v>
      </c>
      <c r="EO79" s="1">
        <f t="shared" si="151"/>
        <v>0</v>
      </c>
      <c r="EP79" s="1">
        <f t="shared" si="151"/>
        <v>0</v>
      </c>
      <c r="EQ79" s="1">
        <f t="shared" si="151"/>
        <v>0</v>
      </c>
      <c r="ER79" s="1">
        <f t="shared" si="151"/>
        <v>0</v>
      </c>
      <c r="ES79" s="1">
        <f t="shared" si="151"/>
        <v>0</v>
      </c>
      <c r="ET79" s="1">
        <f t="shared" si="151"/>
        <v>0</v>
      </c>
      <c r="EU79" s="1">
        <f t="shared" ref="EU79:GC79" si="152">EU73/$GE$73</f>
        <v>0</v>
      </c>
      <c r="EV79" s="1">
        <f t="shared" si="152"/>
        <v>0</v>
      </c>
      <c r="EW79" s="1">
        <f t="shared" si="152"/>
        <v>0</v>
      </c>
      <c r="EX79" s="1">
        <f t="shared" si="152"/>
        <v>0</v>
      </c>
      <c r="EY79" s="1">
        <f t="shared" si="152"/>
        <v>0</v>
      </c>
      <c r="EZ79" s="1">
        <f t="shared" si="152"/>
        <v>0</v>
      </c>
      <c r="FA79" s="1">
        <f t="shared" si="152"/>
        <v>0</v>
      </c>
      <c r="FB79" s="1">
        <f t="shared" si="152"/>
        <v>0</v>
      </c>
      <c r="FC79" s="1">
        <f t="shared" si="152"/>
        <v>0</v>
      </c>
      <c r="FD79" s="1">
        <f t="shared" si="152"/>
        <v>0</v>
      </c>
      <c r="FE79" s="1">
        <f t="shared" si="152"/>
        <v>0</v>
      </c>
      <c r="FF79" s="1">
        <f t="shared" si="152"/>
        <v>0</v>
      </c>
      <c r="FG79" s="1">
        <f t="shared" si="152"/>
        <v>0</v>
      </c>
      <c r="FH79" s="1">
        <f t="shared" si="152"/>
        <v>0</v>
      </c>
      <c r="FI79" s="1">
        <f t="shared" si="152"/>
        <v>0</v>
      </c>
      <c r="FJ79" s="1">
        <f t="shared" si="152"/>
        <v>0</v>
      </c>
      <c r="FK79" s="1">
        <f t="shared" si="152"/>
        <v>0</v>
      </c>
      <c r="FL79" s="1">
        <f t="shared" si="152"/>
        <v>0</v>
      </c>
      <c r="FM79" s="1">
        <f t="shared" si="152"/>
        <v>0</v>
      </c>
      <c r="FN79" s="1">
        <f t="shared" si="152"/>
        <v>0</v>
      </c>
      <c r="FO79" s="1">
        <f t="shared" si="152"/>
        <v>0</v>
      </c>
      <c r="FP79" s="1">
        <f t="shared" si="152"/>
        <v>0</v>
      </c>
      <c r="FQ79" s="1">
        <f t="shared" si="152"/>
        <v>0</v>
      </c>
      <c r="FR79" s="1">
        <f t="shared" si="152"/>
        <v>0</v>
      </c>
      <c r="FS79" s="1">
        <f t="shared" si="152"/>
        <v>0</v>
      </c>
      <c r="FT79" s="1">
        <f t="shared" si="152"/>
        <v>0</v>
      </c>
      <c r="FU79" s="1">
        <f t="shared" si="152"/>
        <v>0</v>
      </c>
      <c r="FV79" s="1">
        <f t="shared" si="152"/>
        <v>0</v>
      </c>
      <c r="FW79" s="1">
        <f t="shared" si="152"/>
        <v>0</v>
      </c>
      <c r="FX79" s="1">
        <f t="shared" si="152"/>
        <v>0</v>
      </c>
      <c r="FY79" s="1">
        <f t="shared" si="152"/>
        <v>0</v>
      </c>
      <c r="FZ79" s="1">
        <f t="shared" si="152"/>
        <v>0</v>
      </c>
      <c r="GA79" s="1">
        <f t="shared" si="152"/>
        <v>0</v>
      </c>
      <c r="GB79" s="1">
        <f t="shared" si="152"/>
        <v>0</v>
      </c>
      <c r="GC79" s="1">
        <f t="shared" si="152"/>
        <v>0</v>
      </c>
    </row>
    <row r="80" spans="1:203" x14ac:dyDescent="0.2">
      <c r="A80" t="str">
        <f>A74</f>
        <v>NCCRS Gr. 6</v>
      </c>
      <c r="B80" t="str">
        <f>B74</f>
        <v>Document</v>
      </c>
      <c r="W80" s="1">
        <f>W74/$GE$74</f>
        <v>0</v>
      </c>
      <c r="X80" s="1">
        <f t="shared" ref="X80:CI80" si="153">X74/$GE$74</f>
        <v>0</v>
      </c>
      <c r="Y80" s="1">
        <f t="shared" si="153"/>
        <v>0</v>
      </c>
      <c r="Z80" s="1">
        <f t="shared" si="153"/>
        <v>0</v>
      </c>
      <c r="AA80" s="1">
        <f t="shared" si="153"/>
        <v>0</v>
      </c>
      <c r="AB80" s="1">
        <f t="shared" si="153"/>
        <v>0</v>
      </c>
      <c r="AC80" s="1">
        <f t="shared" si="153"/>
        <v>0</v>
      </c>
      <c r="AD80" s="1">
        <f t="shared" si="153"/>
        <v>0</v>
      </c>
      <c r="AE80" s="1">
        <f t="shared" si="153"/>
        <v>0</v>
      </c>
      <c r="AF80" s="1">
        <f t="shared" si="153"/>
        <v>0</v>
      </c>
      <c r="AG80" s="1">
        <f t="shared" si="153"/>
        <v>0</v>
      </c>
      <c r="AH80" s="1">
        <f t="shared" si="153"/>
        <v>0</v>
      </c>
      <c r="AI80" s="1">
        <f t="shared" si="153"/>
        <v>0</v>
      </c>
      <c r="AJ80" s="1">
        <f t="shared" si="153"/>
        <v>0</v>
      </c>
      <c r="AK80" s="1">
        <f t="shared" si="153"/>
        <v>0</v>
      </c>
      <c r="AL80" s="1">
        <f t="shared" si="153"/>
        <v>0</v>
      </c>
      <c r="AM80" s="1">
        <f t="shared" si="153"/>
        <v>0</v>
      </c>
      <c r="AN80" s="1">
        <f t="shared" si="153"/>
        <v>0</v>
      </c>
      <c r="AO80" s="1">
        <f t="shared" si="153"/>
        <v>0</v>
      </c>
      <c r="AP80" s="1">
        <f t="shared" si="153"/>
        <v>0</v>
      </c>
      <c r="AQ80" s="1">
        <f t="shared" si="153"/>
        <v>0</v>
      </c>
      <c r="AR80" s="1">
        <f t="shared" si="153"/>
        <v>0</v>
      </c>
      <c r="AS80" s="1">
        <f t="shared" si="153"/>
        <v>0</v>
      </c>
      <c r="AT80" s="1">
        <f t="shared" si="153"/>
        <v>0</v>
      </c>
      <c r="AU80" s="1">
        <f t="shared" si="153"/>
        <v>0</v>
      </c>
      <c r="AV80" s="1">
        <f t="shared" si="153"/>
        <v>0</v>
      </c>
      <c r="AW80" s="1">
        <f t="shared" si="153"/>
        <v>0</v>
      </c>
      <c r="AX80" s="1">
        <f t="shared" si="153"/>
        <v>0</v>
      </c>
      <c r="AY80" s="1">
        <f t="shared" si="153"/>
        <v>0</v>
      </c>
      <c r="AZ80" s="1">
        <f t="shared" si="153"/>
        <v>0</v>
      </c>
      <c r="BA80" s="1">
        <f t="shared" si="153"/>
        <v>0</v>
      </c>
      <c r="BB80" s="1">
        <f t="shared" si="153"/>
        <v>0</v>
      </c>
      <c r="BC80" s="1">
        <f t="shared" si="153"/>
        <v>0</v>
      </c>
      <c r="BD80" s="1">
        <f t="shared" si="153"/>
        <v>0</v>
      </c>
      <c r="BE80" s="1">
        <f t="shared" si="153"/>
        <v>0</v>
      </c>
      <c r="BF80" s="1">
        <f t="shared" si="153"/>
        <v>0</v>
      </c>
      <c r="BG80" s="1">
        <f t="shared" si="153"/>
        <v>0</v>
      </c>
      <c r="BH80" s="1">
        <f t="shared" si="153"/>
        <v>0</v>
      </c>
      <c r="BI80" s="1">
        <f t="shared" si="153"/>
        <v>0</v>
      </c>
      <c r="BJ80" s="1">
        <f t="shared" si="153"/>
        <v>0</v>
      </c>
      <c r="BK80" s="1">
        <f t="shared" si="153"/>
        <v>0</v>
      </c>
      <c r="BL80" s="1">
        <f t="shared" si="153"/>
        <v>0</v>
      </c>
      <c r="BM80" s="1">
        <f t="shared" si="153"/>
        <v>0</v>
      </c>
      <c r="BN80" s="1">
        <f t="shared" si="153"/>
        <v>0</v>
      </c>
      <c r="BO80" s="1">
        <f t="shared" si="153"/>
        <v>0</v>
      </c>
      <c r="BP80" s="1">
        <f t="shared" si="153"/>
        <v>0</v>
      </c>
      <c r="BQ80" s="1">
        <f t="shared" si="153"/>
        <v>0</v>
      </c>
      <c r="BR80" s="1">
        <f t="shared" si="153"/>
        <v>0</v>
      </c>
      <c r="BS80" s="1">
        <f t="shared" si="153"/>
        <v>0</v>
      </c>
      <c r="BT80" s="1">
        <f t="shared" si="153"/>
        <v>0</v>
      </c>
      <c r="BU80" s="1">
        <f t="shared" si="153"/>
        <v>0</v>
      </c>
      <c r="BV80" s="1">
        <f t="shared" si="153"/>
        <v>0</v>
      </c>
      <c r="BW80" s="1">
        <f t="shared" si="153"/>
        <v>0</v>
      </c>
      <c r="BX80" s="1">
        <f t="shared" si="153"/>
        <v>0</v>
      </c>
      <c r="BY80" s="1">
        <f t="shared" si="153"/>
        <v>2.218298299008865E-3</v>
      </c>
      <c r="BZ80" s="1">
        <f t="shared" si="153"/>
        <v>0</v>
      </c>
      <c r="CA80" s="1">
        <f t="shared" si="153"/>
        <v>0</v>
      </c>
      <c r="CB80" s="1">
        <f t="shared" si="153"/>
        <v>0</v>
      </c>
      <c r="CC80" s="1">
        <f t="shared" si="153"/>
        <v>0</v>
      </c>
      <c r="CD80" s="1">
        <f t="shared" si="153"/>
        <v>0</v>
      </c>
      <c r="CE80" s="1">
        <f t="shared" si="153"/>
        <v>0</v>
      </c>
      <c r="CF80" s="1">
        <f t="shared" si="153"/>
        <v>2.218298299008865E-3</v>
      </c>
      <c r="CG80" s="1">
        <f t="shared" si="153"/>
        <v>0</v>
      </c>
      <c r="CH80" s="1">
        <f t="shared" si="153"/>
        <v>4.4365965980177301E-3</v>
      </c>
      <c r="CI80" s="1">
        <f t="shared" si="153"/>
        <v>0</v>
      </c>
      <c r="CJ80" s="1">
        <f t="shared" ref="CJ80:EU80" si="154">CJ74/$GE$74</f>
        <v>0</v>
      </c>
      <c r="CK80" s="1">
        <f t="shared" si="154"/>
        <v>0</v>
      </c>
      <c r="CL80" s="1">
        <f t="shared" si="154"/>
        <v>0</v>
      </c>
      <c r="CM80" s="1">
        <f t="shared" si="154"/>
        <v>0</v>
      </c>
      <c r="CN80" s="1">
        <f t="shared" si="154"/>
        <v>0</v>
      </c>
      <c r="CO80" s="1">
        <f t="shared" si="154"/>
        <v>0</v>
      </c>
      <c r="CP80" s="1">
        <f t="shared" si="154"/>
        <v>0</v>
      </c>
      <c r="CQ80" s="1">
        <f t="shared" si="154"/>
        <v>0</v>
      </c>
      <c r="CR80" s="1">
        <f t="shared" si="154"/>
        <v>0</v>
      </c>
      <c r="CS80" s="1">
        <f t="shared" si="154"/>
        <v>0</v>
      </c>
      <c r="CT80" s="1">
        <f t="shared" si="154"/>
        <v>0</v>
      </c>
      <c r="CU80" s="1">
        <f t="shared" si="154"/>
        <v>0</v>
      </c>
      <c r="CV80" s="1">
        <f t="shared" si="154"/>
        <v>0</v>
      </c>
      <c r="CW80" s="1">
        <f t="shared" si="154"/>
        <v>0</v>
      </c>
      <c r="CX80" s="1">
        <f t="shared" si="154"/>
        <v>0</v>
      </c>
      <c r="CY80" s="1">
        <f t="shared" si="154"/>
        <v>2.218298299008865E-3</v>
      </c>
      <c r="CZ80" s="1">
        <f t="shared" si="154"/>
        <v>2.218298299008865E-3</v>
      </c>
      <c r="DA80" s="1">
        <f t="shared" si="154"/>
        <v>0</v>
      </c>
      <c r="DB80" s="1">
        <f t="shared" si="154"/>
        <v>0</v>
      </c>
      <c r="DC80" s="1">
        <f t="shared" si="154"/>
        <v>0</v>
      </c>
      <c r="DD80" s="1">
        <f t="shared" si="154"/>
        <v>0</v>
      </c>
      <c r="DE80" s="1">
        <f t="shared" si="154"/>
        <v>2.218298299008865E-3</v>
      </c>
      <c r="DF80" s="1">
        <f t="shared" si="154"/>
        <v>0</v>
      </c>
      <c r="DG80" s="1">
        <f t="shared" si="154"/>
        <v>0</v>
      </c>
      <c r="DH80" s="1">
        <f t="shared" si="154"/>
        <v>0</v>
      </c>
      <c r="DI80" s="1">
        <f t="shared" si="154"/>
        <v>0</v>
      </c>
      <c r="DJ80" s="1">
        <f t="shared" si="154"/>
        <v>0</v>
      </c>
      <c r="DK80" s="1">
        <f t="shared" si="154"/>
        <v>0</v>
      </c>
      <c r="DL80" s="1">
        <f t="shared" si="154"/>
        <v>0</v>
      </c>
      <c r="DM80" s="1">
        <f t="shared" si="154"/>
        <v>0</v>
      </c>
      <c r="DN80" s="1">
        <f t="shared" si="154"/>
        <v>0</v>
      </c>
      <c r="DO80" s="1">
        <f t="shared" si="154"/>
        <v>0</v>
      </c>
      <c r="DP80" s="1">
        <f t="shared" si="154"/>
        <v>0</v>
      </c>
      <c r="DQ80" s="1">
        <f t="shared" si="154"/>
        <v>0</v>
      </c>
      <c r="DR80" s="1">
        <f t="shared" si="154"/>
        <v>0</v>
      </c>
      <c r="DS80" s="1">
        <f t="shared" si="154"/>
        <v>0</v>
      </c>
      <c r="DT80" s="1">
        <f t="shared" si="154"/>
        <v>0</v>
      </c>
      <c r="DU80" s="1">
        <f t="shared" si="154"/>
        <v>0</v>
      </c>
      <c r="DV80" s="1">
        <f t="shared" si="154"/>
        <v>0</v>
      </c>
      <c r="DW80" s="1">
        <f t="shared" si="154"/>
        <v>0</v>
      </c>
      <c r="DX80" s="1">
        <f t="shared" si="154"/>
        <v>0</v>
      </c>
      <c r="DY80" s="1">
        <f t="shared" si="154"/>
        <v>0</v>
      </c>
      <c r="DZ80" s="1">
        <f t="shared" si="154"/>
        <v>0</v>
      </c>
      <c r="EA80" s="1">
        <f t="shared" si="154"/>
        <v>0</v>
      </c>
      <c r="EB80" s="1">
        <f t="shared" si="154"/>
        <v>0</v>
      </c>
      <c r="EC80" s="1">
        <f t="shared" si="154"/>
        <v>0</v>
      </c>
      <c r="ED80" s="1">
        <f t="shared" si="154"/>
        <v>0</v>
      </c>
      <c r="EE80" s="1">
        <f t="shared" si="154"/>
        <v>0</v>
      </c>
      <c r="EF80" s="1">
        <f t="shared" si="154"/>
        <v>0</v>
      </c>
      <c r="EG80" s="1">
        <f t="shared" si="154"/>
        <v>0</v>
      </c>
      <c r="EH80" s="1">
        <f t="shared" si="154"/>
        <v>0</v>
      </c>
      <c r="EI80" s="1">
        <f t="shared" si="154"/>
        <v>0</v>
      </c>
      <c r="EJ80" s="1">
        <f t="shared" si="154"/>
        <v>0</v>
      </c>
      <c r="EK80" s="1">
        <f t="shared" si="154"/>
        <v>0</v>
      </c>
      <c r="EL80" s="1">
        <f t="shared" si="154"/>
        <v>0</v>
      </c>
      <c r="EM80" s="1">
        <f t="shared" si="154"/>
        <v>0</v>
      </c>
      <c r="EN80" s="1">
        <f t="shared" si="154"/>
        <v>0</v>
      </c>
      <c r="EO80" s="1">
        <f t="shared" si="154"/>
        <v>0</v>
      </c>
      <c r="EP80" s="1">
        <f t="shared" si="154"/>
        <v>0</v>
      </c>
      <c r="EQ80" s="1">
        <f t="shared" si="154"/>
        <v>0</v>
      </c>
      <c r="ER80" s="1">
        <f t="shared" si="154"/>
        <v>0</v>
      </c>
      <c r="ES80" s="1">
        <f t="shared" si="154"/>
        <v>0</v>
      </c>
      <c r="ET80" s="1">
        <f t="shared" si="154"/>
        <v>0</v>
      </c>
      <c r="EU80" s="1">
        <f t="shared" si="154"/>
        <v>0</v>
      </c>
      <c r="EV80" s="1">
        <f t="shared" ref="EV80:GC80" si="155">EV74/$GE$74</f>
        <v>0</v>
      </c>
      <c r="EW80" s="1">
        <f t="shared" si="155"/>
        <v>0</v>
      </c>
      <c r="EX80" s="1">
        <f t="shared" si="155"/>
        <v>0</v>
      </c>
      <c r="EY80" s="1">
        <f t="shared" si="155"/>
        <v>0</v>
      </c>
      <c r="EZ80" s="1">
        <f t="shared" si="155"/>
        <v>0</v>
      </c>
      <c r="FA80" s="1">
        <f t="shared" si="155"/>
        <v>0</v>
      </c>
      <c r="FB80" s="1">
        <f t="shared" si="155"/>
        <v>0</v>
      </c>
      <c r="FC80" s="1">
        <f t="shared" si="155"/>
        <v>0</v>
      </c>
      <c r="FD80" s="1">
        <f t="shared" si="155"/>
        <v>0</v>
      </c>
      <c r="FE80" s="1">
        <f t="shared" si="155"/>
        <v>0</v>
      </c>
      <c r="FF80" s="1">
        <f t="shared" si="155"/>
        <v>0</v>
      </c>
      <c r="FG80" s="1">
        <f t="shared" si="155"/>
        <v>0</v>
      </c>
      <c r="FH80" s="1">
        <f t="shared" si="155"/>
        <v>0</v>
      </c>
      <c r="FI80" s="1">
        <f t="shared" si="155"/>
        <v>0</v>
      </c>
      <c r="FJ80" s="1">
        <f t="shared" si="155"/>
        <v>0</v>
      </c>
      <c r="FK80" s="1">
        <f t="shared" si="155"/>
        <v>0</v>
      </c>
      <c r="FL80" s="1">
        <f t="shared" si="155"/>
        <v>0</v>
      </c>
      <c r="FM80" s="1">
        <f t="shared" si="155"/>
        <v>0</v>
      </c>
      <c r="FN80" s="1">
        <f t="shared" si="155"/>
        <v>0</v>
      </c>
      <c r="FO80" s="1">
        <f t="shared" si="155"/>
        <v>0</v>
      </c>
      <c r="FP80" s="1">
        <f t="shared" si="155"/>
        <v>0</v>
      </c>
      <c r="FQ80" s="1">
        <f t="shared" si="155"/>
        <v>0</v>
      </c>
      <c r="FR80" s="1">
        <f t="shared" si="155"/>
        <v>0</v>
      </c>
      <c r="FS80" s="1">
        <f t="shared" si="155"/>
        <v>0</v>
      </c>
      <c r="FT80" s="1">
        <f t="shared" si="155"/>
        <v>0</v>
      </c>
      <c r="FU80" s="1">
        <f t="shared" si="155"/>
        <v>0</v>
      </c>
      <c r="FV80" s="1">
        <f t="shared" si="155"/>
        <v>0</v>
      </c>
      <c r="FW80" s="1">
        <f t="shared" si="155"/>
        <v>0</v>
      </c>
      <c r="FX80" s="1">
        <f t="shared" si="155"/>
        <v>0</v>
      </c>
      <c r="FY80" s="1">
        <f t="shared" si="155"/>
        <v>0</v>
      </c>
      <c r="FZ80" s="1">
        <f t="shared" si="155"/>
        <v>0</v>
      </c>
      <c r="GA80" s="1">
        <f t="shared" si="155"/>
        <v>0</v>
      </c>
      <c r="GB80" s="1">
        <f t="shared" si="155"/>
        <v>0</v>
      </c>
      <c r="GC80" s="1">
        <f t="shared" si="155"/>
        <v>0</v>
      </c>
    </row>
    <row r="81" spans="1:1" x14ac:dyDescent="0.2">
      <c r="A81" s="110" t="s">
        <v>2051</v>
      </c>
    </row>
  </sheetData>
  <sortState xmlns:xlrd2="http://schemas.microsoft.com/office/spreadsheetml/2017/richdata2" ref="A2:GC87">
    <sortCondition ref="L1"/>
    <sortCondition ref="B1"/>
  </sortState>
  <phoneticPr fontId="0" type="noConversion"/>
  <conditionalFormatting sqref="A8">
    <cfRule type="expression" dxfId="45" priority="16" stopIfTrue="1">
      <formula>"IF(GH2 &lt; .75,TRUE,FALSE)"</formula>
    </cfRule>
  </conditionalFormatting>
  <conditionalFormatting sqref="GE2:GE6 GE18:GE31 GD17 GE33:GE68">
    <cfRule type="cellIs" dxfId="44" priority="15" operator="equal">
      <formula>0</formula>
    </cfRule>
  </conditionalFormatting>
  <conditionalFormatting sqref="GE16">
    <cfRule type="cellIs" dxfId="43" priority="9" operator="equal">
      <formula>0</formula>
    </cfRule>
  </conditionalFormatting>
  <conditionalFormatting sqref="GE15">
    <cfRule type="cellIs" dxfId="42" priority="8" operator="equal">
      <formula>0</formula>
    </cfRule>
  </conditionalFormatting>
  <conditionalFormatting sqref="GE14">
    <cfRule type="cellIs" dxfId="41" priority="7" operator="equal">
      <formula>0</formula>
    </cfRule>
  </conditionalFormatting>
  <conditionalFormatting sqref="GE13">
    <cfRule type="cellIs" dxfId="40" priority="6" operator="equal">
      <formula>0</formula>
    </cfRule>
  </conditionalFormatting>
  <conditionalFormatting sqref="GE12">
    <cfRule type="cellIs" dxfId="39" priority="5" operator="equal">
      <formula>0</formula>
    </cfRule>
  </conditionalFormatting>
  <conditionalFormatting sqref="GE11">
    <cfRule type="cellIs" dxfId="38" priority="4" operator="equal">
      <formula>0</formula>
    </cfRule>
  </conditionalFormatting>
  <conditionalFormatting sqref="GE32">
    <cfRule type="cellIs" dxfId="37" priority="2" operator="equal">
      <formula>0</formula>
    </cfRule>
  </conditionalFormatting>
  <conditionalFormatting sqref="GE17">
    <cfRule type="cellIs" dxfId="36" priority="1" operator="equal">
      <formula>0</formula>
    </cfRule>
  </conditionalFormatting>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Introduction</vt:lpstr>
      <vt:lpstr>Instructions</vt:lpstr>
      <vt:lpstr>AlignTable</vt:lpstr>
      <vt:lpstr>ContentMap</vt:lpstr>
      <vt:lpstr>Marginals</vt:lpstr>
      <vt:lpstr>Align</vt:lpstr>
      <vt:lpstr>Alignment</vt:lpstr>
      <vt:lpstr>OutputMtx</vt:lpstr>
      <vt:lpstr>SheetB</vt:lpstr>
      <vt:lpstr>SheetC</vt:lpstr>
      <vt:lpstr>SheetD</vt:lpstr>
      <vt:lpstr>SheetE</vt:lpstr>
      <vt:lpstr>SheetF</vt:lpstr>
      <vt:lpstr>ContentMap!Print_Area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2015-03-21T20:13:43Z</cp:lastPrinted>
  <dcterms:created xsi:type="dcterms:W3CDTF">2006-07-24T19:43:02Z</dcterms:created>
  <dcterms:modified xsi:type="dcterms:W3CDTF">2019-08-05T20:23:20Z</dcterms:modified>
</cp:coreProperties>
</file>